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9"/>
  <workbookPr/>
  <mc:AlternateContent xmlns:mc="http://schemas.openxmlformats.org/markup-compatibility/2006">
    <mc:Choice Requires="x15">
      <x15ac:absPath xmlns:x15ac="http://schemas.microsoft.com/office/spreadsheetml/2010/11/ac" url="C:\Users\jason\OneDrive\Desktop\Github\LuKuoChen\"/>
    </mc:Choice>
  </mc:AlternateContent>
  <xr:revisionPtr revIDLastSave="0" documentId="13_ncr:1_{84252D28-24C8-424E-A571-096D085CFAA8}" xr6:coauthVersionLast="47" xr6:coauthVersionMax="47" xr10:uidLastSave="{00000000-0000-0000-0000-000000000000}"/>
  <bookViews>
    <workbookView xWindow="-120" yWindow="-120" windowWidth="29040" windowHeight="15720" xr2:uid="{00000000-000D-0000-FFFF-FFFF00000000}"/>
  </bookViews>
  <sheets>
    <sheet name="上市股"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2" i="1" l="1" a="1"/>
  <c r="U2" i="1" s="1"/>
  <c r="U3" i="1" a="1"/>
  <c r="U3" i="1" s="1"/>
  <c r="U4" i="1" a="1"/>
  <c r="U4" i="1" s="1"/>
  <c r="U5" i="1" a="1"/>
  <c r="U5" i="1" s="1"/>
  <c r="U6" i="1" a="1"/>
  <c r="U6" i="1" s="1"/>
  <c r="U7" i="1" a="1"/>
  <c r="U7" i="1" s="1"/>
  <c r="U8" i="1" a="1"/>
  <c r="U8" i="1" s="1"/>
  <c r="U9" i="1" a="1"/>
  <c r="U9" i="1" s="1"/>
  <c r="U10" i="1" a="1"/>
  <c r="U10" i="1" s="1"/>
  <c r="U11" i="1" a="1"/>
  <c r="U11" i="1" s="1"/>
  <c r="U12" i="1" a="1"/>
  <c r="U12" i="1" s="1"/>
  <c r="U13" i="1" a="1"/>
  <c r="U13" i="1" s="1"/>
  <c r="U14" i="1" a="1"/>
  <c r="U14" i="1" s="1"/>
  <c r="U15" i="1" a="1"/>
  <c r="U15" i="1" s="1"/>
  <c r="U16" i="1" a="1"/>
  <c r="U16" i="1" s="1"/>
  <c r="U17" i="1" a="1"/>
  <c r="U17" i="1" s="1"/>
  <c r="U18" i="1" a="1"/>
  <c r="U18" i="1" s="1"/>
  <c r="U19" i="1" a="1"/>
  <c r="U19" i="1" s="1"/>
  <c r="U20" i="1" a="1"/>
  <c r="U20" i="1" s="1"/>
  <c r="U21" i="1" a="1"/>
  <c r="U21" i="1" s="1"/>
  <c r="U22" i="1" a="1"/>
  <c r="U22" i="1" s="1"/>
  <c r="U23" i="1" a="1"/>
  <c r="U23" i="1" s="1"/>
  <c r="U24" i="1" a="1"/>
  <c r="U24" i="1" s="1"/>
  <c r="U25" i="1" a="1"/>
  <c r="U25" i="1" s="1"/>
  <c r="U26" i="1" a="1"/>
  <c r="U26" i="1" s="1"/>
  <c r="U27" i="1" a="1"/>
  <c r="U27" i="1" s="1"/>
  <c r="U28" i="1" a="1"/>
  <c r="U28" i="1" s="1"/>
  <c r="U29" i="1" a="1"/>
  <c r="U29" i="1" s="1"/>
  <c r="U30" i="1" a="1"/>
  <c r="U30" i="1" s="1"/>
  <c r="U31" i="1" a="1"/>
  <c r="U31" i="1" s="1"/>
  <c r="U32" i="1" a="1"/>
  <c r="U32" i="1" s="1"/>
  <c r="U33" i="1" a="1"/>
  <c r="U33" i="1" s="1"/>
  <c r="U34" i="1" a="1"/>
  <c r="U34" i="1" s="1"/>
  <c r="U35" i="1" a="1"/>
  <c r="U35" i="1" s="1"/>
  <c r="U36" i="1" a="1"/>
  <c r="U36" i="1" s="1"/>
  <c r="U37" i="1" a="1"/>
  <c r="U37" i="1" s="1"/>
  <c r="U38" i="1" a="1"/>
  <c r="U38" i="1" s="1"/>
  <c r="U39" i="1" a="1"/>
  <c r="U39" i="1" s="1"/>
  <c r="U40" i="1" a="1"/>
  <c r="U40" i="1" s="1"/>
  <c r="U41" i="1" a="1"/>
  <c r="U41" i="1" s="1"/>
  <c r="U42" i="1" a="1"/>
  <c r="U42" i="1" s="1"/>
  <c r="U43" i="1" a="1"/>
  <c r="U43" i="1" s="1"/>
  <c r="U44" i="1" a="1"/>
  <c r="U44" i="1" s="1"/>
  <c r="U45" i="1" a="1"/>
  <c r="U45" i="1" s="1"/>
  <c r="U46" i="1" a="1"/>
  <c r="U46" i="1" s="1"/>
  <c r="U47" i="1" a="1"/>
  <c r="U47" i="1" s="1"/>
  <c r="U48" i="1" a="1"/>
  <c r="U48" i="1" s="1"/>
  <c r="U49" i="1" a="1"/>
  <c r="U49" i="1" s="1"/>
  <c r="U50" i="1" a="1"/>
  <c r="U50" i="1" s="1"/>
  <c r="U51" i="1" a="1"/>
  <c r="U51" i="1" s="1"/>
  <c r="U52" i="1" a="1"/>
  <c r="U52" i="1" s="1"/>
  <c r="U53" i="1" a="1"/>
  <c r="U53" i="1" s="1"/>
  <c r="U54" i="1" a="1"/>
  <c r="U54" i="1" s="1"/>
  <c r="U55" i="1" a="1"/>
  <c r="U55" i="1" s="1"/>
  <c r="U56" i="1" a="1"/>
  <c r="U56" i="1" s="1"/>
  <c r="U57" i="1" a="1"/>
  <c r="U57" i="1" s="1"/>
  <c r="U58" i="1" a="1"/>
  <c r="U58" i="1" s="1"/>
  <c r="U59" i="1" a="1"/>
  <c r="U59" i="1" s="1"/>
  <c r="U60" i="1" a="1"/>
  <c r="U60" i="1" s="1"/>
  <c r="U61" i="1" a="1"/>
  <c r="U61" i="1" s="1"/>
  <c r="U62" i="1" a="1"/>
  <c r="U62" i="1" s="1"/>
  <c r="U63" i="1" a="1"/>
  <c r="U63" i="1" s="1"/>
  <c r="U64" i="1" a="1"/>
  <c r="U64" i="1" s="1"/>
  <c r="U65" i="1" a="1"/>
  <c r="U65" i="1" s="1"/>
  <c r="U66" i="1" a="1"/>
  <c r="U66" i="1" s="1"/>
  <c r="U67" i="1" a="1"/>
  <c r="U67" i="1" s="1"/>
  <c r="U68" i="1" a="1"/>
  <c r="U68" i="1" s="1"/>
  <c r="U69" i="1" a="1"/>
  <c r="U69" i="1" s="1"/>
  <c r="U70" i="1" a="1"/>
  <c r="U70" i="1" s="1"/>
  <c r="U71" i="1" a="1"/>
  <c r="U71" i="1" s="1"/>
  <c r="U72" i="1" a="1"/>
  <c r="U72" i="1" s="1"/>
  <c r="U73" i="1" a="1"/>
  <c r="U73" i="1" s="1"/>
  <c r="U74" i="1" a="1"/>
  <c r="U74" i="1" s="1"/>
  <c r="U75" i="1" a="1"/>
  <c r="U75" i="1" s="1"/>
  <c r="U76" i="1" a="1"/>
  <c r="U76" i="1" s="1"/>
  <c r="U77" i="1" a="1"/>
  <c r="U77" i="1" s="1"/>
  <c r="U78" i="1" a="1"/>
  <c r="U78" i="1" s="1"/>
  <c r="U79" i="1" a="1"/>
  <c r="U79" i="1" s="1"/>
  <c r="U80" i="1" a="1"/>
  <c r="U80" i="1" s="1"/>
  <c r="U81" i="1" a="1"/>
  <c r="U81" i="1" s="1"/>
  <c r="U82" i="1" a="1"/>
  <c r="U82" i="1" s="1"/>
  <c r="U83" i="1" a="1"/>
  <c r="U83" i="1" s="1"/>
  <c r="U84" i="1" a="1"/>
  <c r="U84" i="1" s="1"/>
  <c r="U85" i="1" a="1"/>
  <c r="U85" i="1" s="1"/>
  <c r="U86" i="1" a="1"/>
  <c r="U86" i="1" s="1"/>
  <c r="U87" i="1" a="1"/>
  <c r="U87" i="1" s="1"/>
  <c r="U88" i="1" a="1"/>
  <c r="U88" i="1" s="1"/>
  <c r="U89" i="1" a="1"/>
  <c r="U89" i="1" s="1"/>
  <c r="U90" i="1" a="1"/>
  <c r="U90" i="1" s="1"/>
  <c r="U91" i="1" a="1"/>
  <c r="U91" i="1" s="1"/>
  <c r="U92" i="1" a="1"/>
  <c r="U92" i="1" s="1"/>
  <c r="U93" i="1" a="1"/>
  <c r="U93" i="1" s="1"/>
  <c r="U94" i="1" a="1"/>
  <c r="U94" i="1" s="1"/>
  <c r="U95" i="1" a="1"/>
  <c r="U95" i="1" s="1"/>
  <c r="U96" i="1" a="1"/>
  <c r="U96" i="1" s="1"/>
  <c r="U97" i="1" a="1"/>
  <c r="U97" i="1" s="1"/>
  <c r="U98" i="1" a="1"/>
  <c r="U98" i="1" s="1"/>
  <c r="U99" i="1" a="1"/>
  <c r="U99" i="1" s="1"/>
  <c r="U100" i="1" a="1"/>
  <c r="U100" i="1" s="1"/>
  <c r="U101" i="1" a="1"/>
  <c r="U101" i="1" s="1"/>
  <c r="U102" i="1" a="1"/>
  <c r="U102" i="1" s="1"/>
  <c r="U103" i="1" a="1"/>
  <c r="U103" i="1" s="1"/>
  <c r="U104" i="1" a="1"/>
  <c r="U104" i="1" s="1"/>
  <c r="U105" i="1" a="1"/>
  <c r="U105" i="1" s="1"/>
  <c r="U106" i="1" a="1"/>
  <c r="U106" i="1" s="1"/>
  <c r="U107" i="1" a="1"/>
  <c r="U107" i="1" s="1"/>
  <c r="U108" i="1" a="1"/>
  <c r="U108" i="1" s="1"/>
  <c r="U109" i="1" a="1"/>
  <c r="U109" i="1" s="1"/>
  <c r="U110" i="1" a="1"/>
  <c r="U110" i="1" s="1"/>
  <c r="U111" i="1" a="1"/>
  <c r="U111" i="1" s="1"/>
  <c r="U112" i="1" a="1"/>
  <c r="U112" i="1" s="1"/>
  <c r="U113" i="1" a="1"/>
  <c r="U113" i="1" s="1"/>
  <c r="U114" i="1" a="1"/>
  <c r="U114" i="1" s="1"/>
  <c r="U115" i="1" a="1"/>
  <c r="U115" i="1" s="1"/>
  <c r="U116" i="1" a="1"/>
  <c r="U116" i="1" s="1"/>
  <c r="U117" i="1" a="1"/>
  <c r="U117" i="1" s="1"/>
  <c r="U118" i="1" a="1"/>
  <c r="U118" i="1" s="1"/>
  <c r="U119" i="1" a="1"/>
  <c r="U119" i="1" s="1"/>
  <c r="U120" i="1" a="1"/>
  <c r="U120" i="1" s="1"/>
  <c r="U121" i="1" a="1"/>
  <c r="U121" i="1" s="1"/>
  <c r="U122" i="1" a="1"/>
  <c r="U122" i="1" s="1"/>
  <c r="U123" i="1" a="1"/>
  <c r="U123" i="1" s="1"/>
  <c r="U124" i="1" a="1"/>
  <c r="U124" i="1" s="1"/>
  <c r="U125" i="1" a="1"/>
  <c r="U125" i="1" s="1"/>
  <c r="U126" i="1" a="1"/>
  <c r="U126" i="1" s="1"/>
  <c r="U127" i="1" a="1"/>
  <c r="U127" i="1" s="1"/>
  <c r="U128" i="1" a="1"/>
  <c r="U128" i="1" s="1"/>
  <c r="U129" i="1" a="1"/>
  <c r="U129" i="1" s="1"/>
  <c r="U130" i="1" a="1"/>
  <c r="U130" i="1" s="1"/>
  <c r="U131" i="1" a="1"/>
  <c r="U131" i="1" s="1"/>
  <c r="U132" i="1" a="1"/>
  <c r="U132" i="1" s="1"/>
  <c r="U133" i="1" a="1"/>
  <c r="U133" i="1" s="1"/>
  <c r="U134" i="1" a="1"/>
  <c r="U134" i="1" s="1"/>
  <c r="U135" i="1" a="1"/>
  <c r="U135" i="1" s="1"/>
  <c r="U136" i="1" a="1"/>
  <c r="U136" i="1" s="1"/>
  <c r="U137" i="1" a="1"/>
  <c r="U137" i="1" s="1"/>
  <c r="U138" i="1" a="1"/>
  <c r="U138" i="1" s="1"/>
  <c r="U139" i="1" a="1"/>
  <c r="U139" i="1" s="1"/>
  <c r="U140" i="1" a="1"/>
  <c r="U140" i="1" s="1"/>
  <c r="U141" i="1" a="1"/>
  <c r="U141" i="1" s="1"/>
  <c r="U142" i="1" a="1"/>
  <c r="U142" i="1" s="1"/>
  <c r="U143" i="1" a="1"/>
  <c r="U143" i="1" s="1"/>
  <c r="U144" i="1" a="1"/>
  <c r="U144" i="1" s="1"/>
  <c r="U145" i="1" a="1"/>
  <c r="U145" i="1" s="1"/>
  <c r="U146" i="1" a="1"/>
  <c r="U146" i="1" s="1"/>
  <c r="U147" i="1" a="1"/>
  <c r="U147" i="1" s="1"/>
  <c r="U148" i="1" a="1"/>
  <c r="U148" i="1" s="1"/>
  <c r="U149" i="1" a="1"/>
  <c r="U149" i="1" s="1"/>
  <c r="U150" i="1" a="1"/>
  <c r="U150" i="1" s="1"/>
  <c r="U151" i="1" a="1"/>
  <c r="U151" i="1" s="1"/>
  <c r="U152" i="1" a="1"/>
  <c r="U152" i="1" s="1"/>
  <c r="U153" i="1" a="1"/>
  <c r="U153" i="1" s="1"/>
  <c r="U154" i="1" a="1"/>
  <c r="U154" i="1" s="1"/>
  <c r="U155" i="1" a="1"/>
  <c r="U155" i="1" s="1"/>
  <c r="U156" i="1" a="1"/>
  <c r="U156" i="1" s="1"/>
  <c r="U157" i="1" a="1"/>
  <c r="U157" i="1" s="1"/>
  <c r="U158" i="1" a="1"/>
  <c r="U158" i="1" s="1"/>
  <c r="U159" i="1" a="1"/>
  <c r="U159" i="1" s="1"/>
  <c r="U160" i="1" a="1"/>
  <c r="U160" i="1" s="1"/>
  <c r="U161" i="1" a="1"/>
  <c r="U161" i="1" s="1"/>
  <c r="U162" i="1" a="1"/>
  <c r="U162" i="1" s="1"/>
  <c r="U163" i="1" a="1"/>
  <c r="U163" i="1" s="1"/>
  <c r="U164" i="1" a="1"/>
  <c r="U164" i="1" s="1"/>
  <c r="U165" i="1" a="1"/>
  <c r="U165" i="1" s="1"/>
  <c r="U166" i="1" a="1"/>
  <c r="U166" i="1" s="1"/>
  <c r="U167" i="1" a="1"/>
  <c r="U167" i="1" s="1"/>
  <c r="U168" i="1" a="1"/>
  <c r="U168" i="1" s="1"/>
  <c r="U169" i="1" a="1"/>
  <c r="U169" i="1" s="1"/>
  <c r="U170" i="1" a="1"/>
  <c r="U170" i="1" s="1"/>
  <c r="U171" i="1" a="1"/>
  <c r="U171" i="1" s="1"/>
  <c r="U172" i="1" a="1"/>
  <c r="U172" i="1" s="1"/>
  <c r="U173" i="1" a="1"/>
  <c r="U173" i="1" s="1"/>
  <c r="U174" i="1" a="1"/>
  <c r="U174" i="1" s="1"/>
  <c r="U175" i="1" a="1"/>
  <c r="U175" i="1" s="1"/>
  <c r="U176" i="1" a="1"/>
  <c r="U176" i="1" s="1"/>
  <c r="U177" i="1" a="1"/>
  <c r="U177" i="1" s="1"/>
  <c r="U178" i="1" a="1"/>
  <c r="U178" i="1" s="1"/>
  <c r="U179" i="1" a="1"/>
  <c r="U179" i="1" s="1"/>
  <c r="U180" i="1" a="1"/>
  <c r="U180" i="1" s="1"/>
  <c r="U181" i="1" a="1"/>
  <c r="U181" i="1" s="1"/>
  <c r="U182" i="1" a="1"/>
  <c r="U182" i="1" s="1"/>
  <c r="U183" i="1" a="1"/>
  <c r="U183" i="1" s="1"/>
  <c r="U184" i="1" a="1"/>
  <c r="U184" i="1" s="1"/>
  <c r="U185" i="1" a="1"/>
  <c r="U185" i="1" s="1"/>
  <c r="U186" i="1" a="1"/>
  <c r="U186" i="1" s="1"/>
  <c r="U187" i="1" a="1"/>
  <c r="U187" i="1" s="1"/>
  <c r="U188" i="1" a="1"/>
  <c r="U188" i="1" s="1"/>
  <c r="U189" i="1" a="1"/>
  <c r="U189" i="1" s="1"/>
  <c r="U190" i="1" a="1"/>
  <c r="U190" i="1" s="1"/>
  <c r="U191" i="1" a="1"/>
  <c r="U191" i="1" s="1"/>
  <c r="U192" i="1" a="1"/>
  <c r="U192" i="1" s="1"/>
  <c r="U193" i="1" a="1"/>
  <c r="U193" i="1" s="1"/>
  <c r="U194" i="1" a="1"/>
  <c r="U194" i="1" s="1"/>
  <c r="U195" i="1" a="1"/>
  <c r="U195" i="1" s="1"/>
  <c r="U196" i="1" a="1"/>
  <c r="U196" i="1" s="1"/>
  <c r="U197" i="1" a="1"/>
  <c r="U197" i="1" s="1"/>
  <c r="U198" i="1" a="1"/>
  <c r="U198" i="1" s="1"/>
  <c r="U199" i="1" a="1"/>
  <c r="U199" i="1" s="1"/>
  <c r="U200" i="1" a="1"/>
  <c r="U200" i="1" s="1"/>
  <c r="U201" i="1" a="1"/>
  <c r="U201" i="1" s="1"/>
  <c r="U202" i="1" a="1"/>
  <c r="U202" i="1" s="1"/>
  <c r="U203" i="1" a="1"/>
  <c r="U203" i="1" s="1"/>
  <c r="U204" i="1" a="1"/>
  <c r="U204" i="1" s="1"/>
  <c r="U205" i="1" a="1"/>
  <c r="U205" i="1" s="1"/>
  <c r="U206" i="1" a="1"/>
  <c r="U206" i="1" s="1"/>
  <c r="U207" i="1" a="1"/>
  <c r="U207" i="1" s="1"/>
  <c r="U208" i="1" a="1"/>
  <c r="U208" i="1" s="1"/>
  <c r="U209" i="1" a="1"/>
  <c r="U209" i="1" s="1"/>
  <c r="U210" i="1" a="1"/>
  <c r="U210" i="1" s="1"/>
  <c r="U211" i="1" a="1"/>
  <c r="U211" i="1" s="1"/>
  <c r="U212" i="1" a="1"/>
  <c r="U212" i="1" s="1"/>
  <c r="U213" i="1" a="1"/>
  <c r="U213" i="1" s="1"/>
  <c r="U214" i="1" a="1"/>
  <c r="U214" i="1" s="1"/>
  <c r="U215" i="1" a="1"/>
  <c r="U215" i="1" s="1"/>
  <c r="U216" i="1" a="1"/>
  <c r="U216" i="1" s="1"/>
  <c r="U217" i="1" a="1"/>
  <c r="U217" i="1" s="1"/>
  <c r="U218" i="1" a="1"/>
  <c r="U218" i="1" s="1"/>
  <c r="U219" i="1" a="1"/>
  <c r="U219" i="1" s="1"/>
  <c r="U220" i="1" a="1"/>
  <c r="U220" i="1" s="1"/>
  <c r="U221" i="1" a="1"/>
  <c r="U221" i="1" s="1"/>
  <c r="U222" i="1" a="1"/>
  <c r="U222" i="1" s="1"/>
  <c r="U223" i="1" a="1"/>
  <c r="U223" i="1" s="1"/>
  <c r="U224" i="1" a="1"/>
  <c r="U224" i="1" s="1"/>
  <c r="U225" i="1" a="1"/>
  <c r="U225" i="1" s="1"/>
  <c r="U226" i="1" a="1"/>
  <c r="U226" i="1" s="1"/>
  <c r="U227" i="1" a="1"/>
  <c r="U227" i="1" s="1"/>
  <c r="U228" i="1" a="1"/>
  <c r="U228" i="1" s="1"/>
  <c r="U229" i="1" a="1"/>
  <c r="U229" i="1" s="1"/>
  <c r="U230" i="1" a="1"/>
  <c r="U230" i="1" s="1"/>
  <c r="U231" i="1" a="1"/>
  <c r="U231" i="1" s="1"/>
  <c r="U232" i="1" a="1"/>
  <c r="U232" i="1" s="1"/>
  <c r="U233" i="1" a="1"/>
  <c r="U233" i="1" s="1"/>
  <c r="U234" i="1" a="1"/>
  <c r="U234" i="1" s="1"/>
  <c r="U235" i="1" a="1"/>
  <c r="U235" i="1" s="1"/>
  <c r="U236" i="1" a="1"/>
  <c r="U236" i="1" s="1"/>
  <c r="U237" i="1" a="1"/>
  <c r="U237" i="1" s="1"/>
  <c r="U238" i="1" a="1"/>
  <c r="U238" i="1" s="1"/>
  <c r="U239" i="1" a="1"/>
  <c r="U239" i="1" s="1"/>
  <c r="U240" i="1" a="1"/>
  <c r="U240" i="1" s="1"/>
  <c r="U241" i="1" a="1"/>
  <c r="U241" i="1" s="1"/>
  <c r="U242" i="1" a="1"/>
  <c r="U242" i="1" s="1"/>
  <c r="U243" i="1" a="1"/>
  <c r="U243" i="1" s="1"/>
  <c r="U244" i="1" a="1"/>
  <c r="U244" i="1" s="1"/>
  <c r="U245" i="1" a="1"/>
  <c r="U245" i="1" s="1"/>
  <c r="U246" i="1" a="1"/>
  <c r="U246" i="1" s="1"/>
  <c r="U247" i="1" a="1"/>
  <c r="U247" i="1" s="1"/>
  <c r="U248" i="1" a="1"/>
  <c r="U248" i="1" s="1"/>
  <c r="U249" i="1" a="1"/>
  <c r="U249" i="1" s="1"/>
  <c r="U250" i="1" a="1"/>
  <c r="U250" i="1" s="1"/>
  <c r="U251" i="1" a="1"/>
  <c r="U251" i="1" s="1"/>
  <c r="U252" i="1" a="1"/>
  <c r="U252" i="1" s="1"/>
  <c r="U253" i="1" a="1"/>
  <c r="U253" i="1" s="1"/>
  <c r="U254" i="1" a="1"/>
  <c r="U254" i="1" s="1"/>
  <c r="U255" i="1" a="1"/>
  <c r="U255" i="1" s="1"/>
  <c r="U256" i="1" a="1"/>
  <c r="U256" i="1" s="1"/>
  <c r="U257" i="1" a="1"/>
  <c r="U257" i="1" s="1"/>
  <c r="U258" i="1" a="1"/>
  <c r="U258" i="1" s="1"/>
  <c r="U259" i="1" a="1"/>
  <c r="U259" i="1" s="1"/>
  <c r="U260" i="1" a="1"/>
  <c r="U260" i="1" s="1"/>
  <c r="U261" i="1" a="1"/>
  <c r="U261" i="1" s="1"/>
  <c r="U262" i="1" a="1"/>
  <c r="U262" i="1" s="1"/>
  <c r="U263" i="1" a="1"/>
  <c r="U263" i="1" s="1"/>
  <c r="U264" i="1" a="1"/>
  <c r="U264" i="1" s="1"/>
  <c r="U265" i="1" a="1"/>
  <c r="U265" i="1" s="1"/>
  <c r="U266" i="1" a="1"/>
  <c r="U266" i="1" s="1"/>
  <c r="U267" i="1" a="1"/>
  <c r="U267" i="1" s="1"/>
  <c r="U268" i="1" a="1"/>
  <c r="U268" i="1" s="1"/>
  <c r="U269" i="1" a="1"/>
  <c r="U269" i="1" s="1"/>
  <c r="U270" i="1" a="1"/>
  <c r="U270" i="1" s="1"/>
  <c r="U271" i="1" a="1"/>
  <c r="U271" i="1" s="1"/>
  <c r="U272" i="1" a="1"/>
  <c r="U272" i="1" s="1"/>
  <c r="U273" i="1" a="1"/>
  <c r="U273" i="1" s="1"/>
  <c r="U274" i="1" a="1"/>
  <c r="U274" i="1" s="1"/>
  <c r="U275" i="1" a="1"/>
  <c r="U275" i="1" s="1"/>
  <c r="U276" i="1" a="1"/>
  <c r="U276" i="1" s="1"/>
  <c r="U277" i="1" a="1"/>
  <c r="U277" i="1" s="1"/>
  <c r="U278" i="1" a="1"/>
  <c r="U278" i="1" s="1"/>
  <c r="U279" i="1" a="1"/>
  <c r="U279" i="1" s="1"/>
  <c r="U280" i="1" a="1"/>
  <c r="U280" i="1" s="1"/>
  <c r="U281" i="1" a="1"/>
  <c r="U281" i="1" s="1"/>
  <c r="U282" i="1" a="1"/>
  <c r="U282" i="1" s="1"/>
  <c r="U283" i="1" a="1"/>
  <c r="U283" i="1" s="1"/>
  <c r="U284" i="1" a="1"/>
  <c r="U284" i="1" s="1"/>
  <c r="U285" i="1" a="1"/>
  <c r="U285" i="1" s="1"/>
  <c r="U286" i="1" a="1"/>
  <c r="U286" i="1" s="1"/>
  <c r="U287" i="1" a="1"/>
  <c r="U287" i="1" s="1"/>
  <c r="U288" i="1" a="1"/>
  <c r="U288" i="1" s="1"/>
  <c r="U289" i="1" a="1"/>
  <c r="U289" i="1" s="1"/>
  <c r="U290" i="1" a="1"/>
  <c r="U290" i="1" s="1"/>
  <c r="U291" i="1" a="1"/>
  <c r="U291" i="1" s="1"/>
  <c r="U292" i="1" a="1"/>
  <c r="U292" i="1" s="1"/>
  <c r="U293" i="1" a="1"/>
  <c r="U293" i="1" s="1"/>
  <c r="U294" i="1" a="1"/>
  <c r="U294" i="1" s="1"/>
  <c r="U295" i="1" a="1"/>
  <c r="U295" i="1" s="1"/>
  <c r="U296" i="1" a="1"/>
  <c r="U296" i="1" s="1"/>
  <c r="U297" i="1" a="1"/>
  <c r="U297" i="1" s="1"/>
  <c r="U298" i="1" a="1"/>
  <c r="U298" i="1" s="1"/>
  <c r="U299" i="1" a="1"/>
  <c r="U299" i="1" s="1"/>
  <c r="U300" i="1" a="1"/>
  <c r="U300" i="1" s="1"/>
  <c r="U301" i="1" a="1"/>
  <c r="U301" i="1" s="1"/>
  <c r="U302" i="1" a="1"/>
  <c r="U302" i="1" s="1"/>
  <c r="U303" i="1" a="1"/>
  <c r="U303" i="1" s="1"/>
  <c r="U304" i="1" a="1"/>
  <c r="U304" i="1" s="1"/>
  <c r="U305" i="1" a="1"/>
  <c r="U305" i="1" s="1"/>
  <c r="U306" i="1" a="1"/>
  <c r="U306" i="1" s="1"/>
  <c r="U307" i="1" a="1"/>
  <c r="U307" i="1" s="1"/>
  <c r="U308" i="1" a="1"/>
  <c r="U308" i="1" s="1"/>
  <c r="U309" i="1" a="1"/>
  <c r="U309" i="1" s="1"/>
  <c r="U310" i="1" a="1"/>
  <c r="U310" i="1" s="1"/>
  <c r="U311" i="1" a="1"/>
  <c r="U311" i="1" s="1"/>
  <c r="U312" i="1" a="1"/>
  <c r="U312" i="1" s="1"/>
  <c r="U313" i="1" a="1"/>
  <c r="U313" i="1" s="1"/>
  <c r="U314" i="1" a="1"/>
  <c r="U314" i="1" s="1"/>
  <c r="U315" i="1" a="1"/>
  <c r="U315" i="1" s="1"/>
  <c r="U316" i="1" a="1"/>
  <c r="U316" i="1" s="1"/>
  <c r="U317" i="1" a="1"/>
  <c r="U317" i="1" s="1"/>
  <c r="U318" i="1" a="1"/>
  <c r="U318" i="1" s="1"/>
  <c r="U319" i="1" a="1"/>
  <c r="U319" i="1" s="1"/>
  <c r="U320" i="1" a="1"/>
  <c r="U320" i="1" s="1"/>
  <c r="U321" i="1" a="1"/>
  <c r="U321" i="1" s="1"/>
  <c r="U322" i="1" a="1"/>
  <c r="U322" i="1" s="1"/>
  <c r="U323" i="1" a="1"/>
  <c r="U323" i="1" s="1"/>
  <c r="U324" i="1" a="1"/>
  <c r="U324" i="1" s="1"/>
  <c r="U325" i="1" a="1"/>
  <c r="U325" i="1" s="1"/>
  <c r="U326" i="1" a="1"/>
  <c r="U326" i="1" s="1"/>
  <c r="U327" i="1" a="1"/>
  <c r="U327" i="1" s="1"/>
  <c r="U328" i="1" a="1"/>
  <c r="U328" i="1" s="1"/>
  <c r="U329" i="1" a="1"/>
  <c r="U329" i="1" s="1"/>
  <c r="U330" i="1" a="1"/>
  <c r="U330" i="1" s="1"/>
  <c r="U331" i="1" a="1"/>
  <c r="U331" i="1" s="1"/>
  <c r="U332" i="1" a="1"/>
  <c r="U332" i="1" s="1"/>
  <c r="U333" i="1" a="1"/>
  <c r="U333" i="1" s="1"/>
  <c r="U334" i="1" a="1"/>
  <c r="U334" i="1" s="1"/>
  <c r="U335" i="1" a="1"/>
  <c r="U335" i="1" s="1"/>
  <c r="U336" i="1" a="1"/>
  <c r="U336" i="1" s="1"/>
  <c r="U337" i="1" a="1"/>
  <c r="U337" i="1" s="1"/>
  <c r="U338" i="1" a="1"/>
  <c r="U338" i="1" s="1"/>
  <c r="U339" i="1" a="1"/>
  <c r="U339" i="1" s="1"/>
  <c r="U340" i="1" a="1"/>
  <c r="U340" i="1" s="1"/>
  <c r="U341" i="1" a="1"/>
  <c r="U341" i="1" s="1"/>
  <c r="U342" i="1" a="1"/>
  <c r="U342" i="1" s="1"/>
  <c r="U343" i="1" a="1"/>
  <c r="U343" i="1" s="1"/>
  <c r="U344" i="1" a="1"/>
  <c r="U344" i="1" s="1"/>
  <c r="U345" i="1" a="1"/>
  <c r="U345" i="1" s="1"/>
  <c r="U346" i="1" a="1"/>
  <c r="U346" i="1" s="1"/>
  <c r="U347" i="1" a="1"/>
  <c r="U347" i="1" s="1"/>
  <c r="U348" i="1" a="1"/>
  <c r="U348" i="1" s="1"/>
  <c r="U349" i="1" a="1"/>
  <c r="U349" i="1" s="1"/>
  <c r="U350" i="1" a="1"/>
  <c r="U350" i="1" s="1"/>
  <c r="U351" i="1" a="1"/>
  <c r="U351" i="1" s="1"/>
  <c r="U352" i="1" a="1"/>
  <c r="U352" i="1" s="1"/>
  <c r="U353" i="1" a="1"/>
  <c r="U353" i="1" s="1"/>
  <c r="U354" i="1" a="1"/>
  <c r="U354" i="1" s="1"/>
  <c r="U355" i="1" a="1"/>
  <c r="U355" i="1" s="1"/>
  <c r="U356" i="1" a="1"/>
  <c r="U356" i="1" s="1"/>
  <c r="U357" i="1" a="1"/>
  <c r="U357" i="1" s="1"/>
  <c r="U358" i="1" a="1"/>
  <c r="U358" i="1" s="1"/>
  <c r="U359" i="1" a="1"/>
  <c r="U359" i="1" s="1"/>
  <c r="U360" i="1" a="1"/>
  <c r="U360" i="1" s="1"/>
  <c r="U361" i="1" a="1"/>
  <c r="U361" i="1" s="1"/>
  <c r="U362" i="1" a="1"/>
  <c r="U362" i="1" s="1"/>
  <c r="U363" i="1" a="1"/>
  <c r="U363" i="1" s="1"/>
  <c r="U364" i="1" a="1"/>
  <c r="U364" i="1" s="1"/>
  <c r="U365" i="1" a="1"/>
  <c r="U365" i="1" s="1"/>
  <c r="U366" i="1" a="1"/>
  <c r="U366" i="1" s="1"/>
  <c r="U367" i="1" a="1"/>
  <c r="U367" i="1" s="1"/>
  <c r="U368" i="1" a="1"/>
  <c r="U368" i="1" s="1"/>
  <c r="U369" i="1" a="1"/>
  <c r="U369" i="1" s="1"/>
  <c r="U370" i="1" a="1"/>
  <c r="U370" i="1" s="1"/>
  <c r="U371" i="1" a="1"/>
  <c r="U371" i="1" s="1"/>
  <c r="U372" i="1" a="1"/>
  <c r="U372" i="1" s="1"/>
  <c r="U373" i="1" a="1"/>
  <c r="U373" i="1" s="1"/>
  <c r="U374" i="1" a="1"/>
  <c r="U374" i="1" s="1"/>
  <c r="U375" i="1" a="1"/>
  <c r="U375" i="1" s="1"/>
  <c r="U376" i="1" a="1"/>
  <c r="U376" i="1" s="1"/>
  <c r="U377" i="1" a="1"/>
  <c r="U377" i="1" s="1"/>
  <c r="U378" i="1" a="1"/>
  <c r="U378" i="1" s="1"/>
  <c r="U379" i="1" a="1"/>
  <c r="U379" i="1" s="1"/>
  <c r="U380" i="1" a="1"/>
  <c r="U380" i="1" s="1"/>
  <c r="U381" i="1" a="1"/>
  <c r="U381" i="1" s="1"/>
  <c r="U382" i="1" a="1"/>
  <c r="U382" i="1" s="1"/>
  <c r="U383" i="1" a="1"/>
  <c r="U383" i="1" s="1"/>
  <c r="U384" i="1" a="1"/>
  <c r="U384" i="1" s="1"/>
  <c r="U385" i="1" a="1"/>
  <c r="U385" i="1" s="1"/>
  <c r="U386" i="1" a="1"/>
  <c r="U386" i="1" s="1"/>
  <c r="U387" i="1" a="1"/>
  <c r="U387" i="1" s="1"/>
  <c r="U388" i="1" a="1"/>
  <c r="U388" i="1" s="1"/>
  <c r="U389" i="1" a="1"/>
  <c r="U389" i="1" s="1"/>
  <c r="U390" i="1" a="1"/>
  <c r="U390" i="1" s="1"/>
  <c r="U391" i="1" a="1"/>
  <c r="U391" i="1" s="1"/>
  <c r="U392" i="1" a="1"/>
  <c r="U392" i="1" s="1"/>
  <c r="U393" i="1" a="1"/>
  <c r="U393" i="1" s="1"/>
  <c r="U394" i="1" a="1"/>
  <c r="U394" i="1" s="1"/>
  <c r="U395" i="1" a="1"/>
  <c r="U395" i="1" s="1"/>
  <c r="U396" i="1" a="1"/>
  <c r="U396" i="1" s="1"/>
  <c r="U397" i="1" a="1"/>
  <c r="U397" i="1" s="1"/>
  <c r="U398" i="1" a="1"/>
  <c r="U398" i="1" s="1"/>
  <c r="U399" i="1" a="1"/>
  <c r="U399" i="1" s="1"/>
  <c r="U400" i="1" a="1"/>
  <c r="U400" i="1" s="1"/>
  <c r="U401" i="1" a="1"/>
  <c r="U401" i="1" s="1"/>
  <c r="U402" i="1" a="1"/>
  <c r="U402" i="1" s="1"/>
  <c r="U403" i="1" a="1"/>
  <c r="U403" i="1" s="1"/>
  <c r="U404" i="1" a="1"/>
  <c r="U404" i="1" s="1"/>
  <c r="U405" i="1" a="1"/>
  <c r="U405" i="1" s="1"/>
  <c r="U406" i="1" a="1"/>
  <c r="U406" i="1" s="1"/>
  <c r="U407" i="1" a="1"/>
  <c r="U407" i="1" s="1"/>
  <c r="U408" i="1" a="1"/>
  <c r="U408" i="1" s="1"/>
  <c r="U409" i="1" a="1"/>
  <c r="U409" i="1" s="1"/>
  <c r="U410" i="1" a="1"/>
  <c r="U410" i="1" s="1"/>
  <c r="U411" i="1" a="1"/>
  <c r="U411" i="1" s="1"/>
  <c r="U412" i="1" a="1"/>
  <c r="U412" i="1" s="1"/>
  <c r="U413" i="1" a="1"/>
  <c r="U413" i="1" s="1"/>
  <c r="U414" i="1" a="1"/>
  <c r="U414" i="1" s="1"/>
  <c r="U415" i="1" a="1"/>
  <c r="U415" i="1" s="1"/>
  <c r="U416" i="1" a="1"/>
  <c r="U416" i="1" s="1"/>
  <c r="U417" i="1" a="1"/>
  <c r="U417" i="1" s="1"/>
  <c r="U418" i="1" a="1"/>
  <c r="U418" i="1" s="1"/>
  <c r="U419" i="1" a="1"/>
  <c r="U419" i="1" s="1"/>
  <c r="U420" i="1" a="1"/>
  <c r="U420" i="1" s="1"/>
  <c r="U421" i="1" a="1"/>
  <c r="U421" i="1" s="1"/>
  <c r="U422" i="1" a="1"/>
  <c r="U422" i="1" s="1"/>
  <c r="U423" i="1" a="1"/>
  <c r="U423" i="1" s="1"/>
  <c r="U424" i="1" a="1"/>
  <c r="U424" i="1" s="1"/>
  <c r="U425" i="1" a="1"/>
  <c r="U425" i="1" s="1"/>
  <c r="U426" i="1" a="1"/>
  <c r="U426" i="1" s="1"/>
  <c r="U427" i="1" a="1"/>
  <c r="U427" i="1" s="1"/>
  <c r="U428" i="1" a="1"/>
  <c r="U428" i="1" s="1"/>
  <c r="U429" i="1" a="1"/>
  <c r="U429" i="1" s="1"/>
  <c r="U430" i="1" a="1"/>
  <c r="U430" i="1" s="1"/>
  <c r="U431" i="1" a="1"/>
  <c r="U431" i="1" s="1"/>
  <c r="U432" i="1" a="1"/>
  <c r="U432" i="1" s="1"/>
  <c r="U433" i="1" a="1"/>
  <c r="U433" i="1" s="1"/>
  <c r="U434" i="1" a="1"/>
  <c r="U434" i="1" s="1"/>
  <c r="U435" i="1" a="1"/>
  <c r="U435" i="1" s="1"/>
  <c r="U436" i="1" a="1"/>
  <c r="U436" i="1" s="1"/>
  <c r="U437" i="1" a="1"/>
  <c r="U437" i="1" s="1"/>
  <c r="U438" i="1" a="1"/>
  <c r="U438" i="1" s="1"/>
  <c r="U439" i="1" a="1"/>
  <c r="U439" i="1" s="1"/>
  <c r="U440" i="1" a="1"/>
  <c r="U440" i="1" s="1"/>
  <c r="U441" i="1" a="1"/>
  <c r="U441" i="1" s="1"/>
  <c r="U442" i="1" a="1"/>
  <c r="U442" i="1" s="1"/>
  <c r="U443" i="1" a="1"/>
  <c r="U443" i="1" s="1"/>
  <c r="U444" i="1" a="1"/>
  <c r="U444" i="1" s="1"/>
  <c r="U445" i="1" a="1"/>
  <c r="U445" i="1" s="1"/>
  <c r="U446" i="1" a="1"/>
  <c r="U446" i="1" s="1"/>
  <c r="U447" i="1" a="1"/>
  <c r="U447" i="1" s="1"/>
  <c r="U448" i="1" a="1"/>
  <c r="U448" i="1" s="1"/>
  <c r="U449" i="1" a="1"/>
  <c r="U449" i="1" s="1"/>
  <c r="U450" i="1" a="1"/>
  <c r="U450" i="1" s="1"/>
  <c r="U451" i="1" a="1"/>
  <c r="U451" i="1" s="1"/>
  <c r="U452" i="1" a="1"/>
  <c r="U452" i="1" s="1"/>
  <c r="U453" i="1" a="1"/>
  <c r="U453" i="1" s="1"/>
  <c r="U454" i="1" a="1"/>
  <c r="U454" i="1" s="1"/>
  <c r="U455" i="1" a="1"/>
  <c r="U455" i="1" s="1"/>
  <c r="U456" i="1" a="1"/>
  <c r="U456" i="1" s="1"/>
  <c r="U457" i="1" a="1"/>
  <c r="U457" i="1" s="1"/>
  <c r="U458" i="1" a="1"/>
  <c r="U458" i="1" s="1"/>
  <c r="U459" i="1" a="1"/>
  <c r="U459" i="1" s="1"/>
  <c r="U460" i="1" a="1"/>
  <c r="U460" i="1" s="1"/>
  <c r="U461" i="1" a="1"/>
  <c r="U461" i="1" s="1"/>
  <c r="U462" i="1" a="1"/>
  <c r="U462" i="1" s="1"/>
  <c r="U463" i="1" a="1"/>
  <c r="U463" i="1" s="1"/>
  <c r="U464" i="1" a="1"/>
  <c r="U464" i="1" s="1"/>
  <c r="U465" i="1" a="1"/>
  <c r="U465" i="1" s="1"/>
  <c r="U466" i="1" a="1"/>
  <c r="U466" i="1" s="1"/>
  <c r="U467" i="1" a="1"/>
  <c r="U467" i="1" s="1"/>
  <c r="U468" i="1" a="1"/>
  <c r="U468" i="1" s="1"/>
  <c r="U469" i="1" a="1"/>
  <c r="U469" i="1" s="1"/>
  <c r="U470" i="1" a="1"/>
  <c r="U470" i="1" s="1"/>
  <c r="U471" i="1" a="1"/>
  <c r="U471" i="1" s="1"/>
  <c r="U472" i="1" a="1"/>
  <c r="U472" i="1" s="1"/>
  <c r="U473" i="1" a="1"/>
  <c r="U473" i="1" s="1"/>
  <c r="U474" i="1" a="1"/>
  <c r="U474" i="1" s="1"/>
  <c r="U475" i="1" a="1"/>
  <c r="U475" i="1" s="1"/>
  <c r="U476" i="1" a="1"/>
  <c r="U476" i="1" s="1"/>
  <c r="U477" i="1" a="1"/>
  <c r="U477" i="1" s="1"/>
  <c r="U478" i="1" a="1"/>
  <c r="U478" i="1" s="1"/>
  <c r="U479" i="1" a="1"/>
  <c r="U479" i="1" s="1"/>
  <c r="U480" i="1" a="1"/>
  <c r="U480" i="1" s="1"/>
  <c r="U481" i="1" a="1"/>
  <c r="U481" i="1" s="1"/>
  <c r="U482" i="1" a="1"/>
  <c r="U482" i="1" s="1"/>
  <c r="U483" i="1" a="1"/>
  <c r="U483" i="1" s="1"/>
  <c r="U484" i="1" a="1"/>
  <c r="U484" i="1" s="1"/>
  <c r="U485" i="1" a="1"/>
  <c r="U485" i="1" s="1"/>
  <c r="U486" i="1" a="1"/>
  <c r="U486" i="1" s="1"/>
  <c r="U487" i="1" a="1"/>
  <c r="U487" i="1" s="1"/>
  <c r="U488" i="1" a="1"/>
  <c r="U488" i="1" s="1"/>
  <c r="U489" i="1" a="1"/>
  <c r="U489" i="1" s="1"/>
  <c r="U490" i="1" a="1"/>
  <c r="U490" i="1" s="1"/>
  <c r="U491" i="1" a="1"/>
  <c r="U491" i="1" s="1"/>
  <c r="U492" i="1" a="1"/>
  <c r="U492" i="1" s="1"/>
  <c r="U493" i="1" a="1"/>
  <c r="U493" i="1" s="1"/>
  <c r="U494" i="1" a="1"/>
  <c r="U494" i="1" s="1"/>
  <c r="U495" i="1" a="1"/>
  <c r="U495" i="1" s="1"/>
  <c r="U496" i="1" a="1"/>
  <c r="U496" i="1" s="1"/>
  <c r="U497" i="1" a="1"/>
  <c r="U497" i="1" s="1"/>
  <c r="U498" i="1" a="1"/>
  <c r="U498" i="1" s="1"/>
  <c r="U499" i="1" a="1"/>
  <c r="U499" i="1" s="1"/>
  <c r="U500" i="1" a="1"/>
  <c r="U500" i="1" s="1"/>
  <c r="U501" i="1" a="1"/>
  <c r="U501" i="1" s="1"/>
  <c r="U502" i="1" a="1"/>
  <c r="U502" i="1" s="1"/>
  <c r="U503" i="1" a="1"/>
  <c r="U503" i="1" s="1"/>
  <c r="U504" i="1" a="1"/>
  <c r="U504" i="1" s="1"/>
  <c r="U505" i="1" a="1"/>
  <c r="U505" i="1" s="1"/>
  <c r="U506" i="1" a="1"/>
  <c r="U506" i="1" s="1"/>
  <c r="U507" i="1" a="1"/>
  <c r="U507" i="1" s="1"/>
  <c r="U508" i="1" a="1"/>
  <c r="U508" i="1" s="1"/>
  <c r="U509" i="1" a="1"/>
  <c r="U509" i="1" s="1"/>
  <c r="U510" i="1" a="1"/>
  <c r="U510" i="1" s="1"/>
  <c r="U511" i="1" a="1"/>
  <c r="U511" i="1" s="1"/>
  <c r="U512" i="1" a="1"/>
  <c r="U512" i="1" s="1"/>
  <c r="U513" i="1" a="1"/>
  <c r="U513" i="1"/>
  <c r="U514" i="1" a="1"/>
  <c r="U514" i="1" s="1"/>
  <c r="U515" i="1" a="1"/>
  <c r="U515" i="1" s="1"/>
  <c r="U516" i="1" a="1"/>
  <c r="U516" i="1" s="1"/>
  <c r="U517" i="1" a="1"/>
  <c r="U517" i="1" s="1"/>
  <c r="U518" i="1" a="1"/>
  <c r="U518" i="1" s="1"/>
  <c r="U519" i="1" a="1"/>
  <c r="U519" i="1" s="1"/>
  <c r="U520" i="1" a="1"/>
  <c r="U520" i="1" s="1"/>
  <c r="U521" i="1" a="1"/>
  <c r="U521" i="1" s="1"/>
  <c r="U522" i="1" a="1"/>
  <c r="U522" i="1" s="1"/>
  <c r="U523" i="1" a="1"/>
  <c r="U523" i="1" s="1"/>
  <c r="U524" i="1" a="1"/>
  <c r="U524" i="1" s="1"/>
  <c r="U525" i="1" a="1"/>
  <c r="U525" i="1" s="1"/>
  <c r="U526" i="1" a="1"/>
  <c r="U526" i="1" s="1"/>
  <c r="U527" i="1" a="1"/>
  <c r="U527" i="1" s="1"/>
  <c r="U528" i="1" a="1"/>
  <c r="U528" i="1" s="1"/>
  <c r="U529" i="1" a="1"/>
  <c r="U529" i="1" s="1"/>
  <c r="U530" i="1" a="1"/>
  <c r="U530" i="1" s="1"/>
  <c r="U531" i="1" a="1"/>
  <c r="U531" i="1" s="1"/>
  <c r="U532" i="1" a="1"/>
  <c r="U532" i="1" s="1"/>
  <c r="U533" i="1" a="1"/>
  <c r="U533" i="1" s="1"/>
  <c r="U534" i="1" a="1"/>
  <c r="U534" i="1" s="1"/>
  <c r="U535" i="1" a="1"/>
  <c r="U535" i="1" s="1"/>
  <c r="U536" i="1" a="1"/>
  <c r="U536" i="1" s="1"/>
  <c r="U537" i="1" a="1"/>
  <c r="U537" i="1" s="1"/>
  <c r="U538" i="1" a="1"/>
  <c r="U538" i="1" s="1"/>
  <c r="U539" i="1" a="1"/>
  <c r="U539" i="1" s="1"/>
  <c r="U540" i="1" a="1"/>
  <c r="U540" i="1" s="1"/>
  <c r="U541" i="1" a="1"/>
  <c r="U541" i="1" s="1"/>
  <c r="U542" i="1" a="1"/>
  <c r="U542" i="1" s="1"/>
  <c r="U543" i="1" a="1"/>
  <c r="U543" i="1" s="1"/>
  <c r="U544" i="1" a="1"/>
  <c r="U544" i="1" s="1"/>
  <c r="U545" i="1" a="1"/>
  <c r="U545" i="1" s="1"/>
  <c r="U546" i="1" a="1"/>
  <c r="U546" i="1" s="1"/>
  <c r="U547" i="1" a="1"/>
  <c r="U547" i="1" s="1"/>
  <c r="U548" i="1" a="1"/>
  <c r="U548" i="1" s="1"/>
  <c r="U549" i="1" a="1"/>
  <c r="U549" i="1" s="1"/>
  <c r="U550" i="1" a="1"/>
  <c r="U550" i="1" s="1"/>
  <c r="U551" i="1" a="1"/>
  <c r="U551" i="1" s="1"/>
  <c r="U552" i="1" a="1"/>
  <c r="U552" i="1" s="1"/>
  <c r="U553" i="1" a="1"/>
  <c r="U553" i="1" s="1"/>
  <c r="U554" i="1" a="1"/>
  <c r="U554" i="1" s="1"/>
  <c r="U555" i="1" a="1"/>
  <c r="U555" i="1" s="1"/>
  <c r="U556" i="1" a="1"/>
  <c r="U556" i="1" s="1"/>
  <c r="U557" i="1" a="1"/>
  <c r="U557" i="1" s="1"/>
  <c r="U558" i="1" a="1"/>
  <c r="U558" i="1" s="1"/>
  <c r="U559" i="1" a="1"/>
  <c r="U559" i="1" s="1"/>
  <c r="U560" i="1" a="1"/>
  <c r="U560" i="1" s="1"/>
  <c r="U561" i="1" a="1"/>
  <c r="U561" i="1" s="1"/>
  <c r="U562" i="1" a="1"/>
  <c r="U562" i="1" s="1"/>
  <c r="U563" i="1" a="1"/>
  <c r="U563" i="1" s="1"/>
  <c r="U564" i="1" a="1"/>
  <c r="U564" i="1" s="1"/>
  <c r="U565" i="1" a="1"/>
  <c r="U565" i="1" s="1"/>
  <c r="U566" i="1" a="1"/>
  <c r="U566" i="1" s="1"/>
  <c r="U567" i="1" a="1"/>
  <c r="U567" i="1" s="1"/>
  <c r="U568" i="1" a="1"/>
  <c r="U568" i="1" s="1"/>
  <c r="U569" i="1" a="1"/>
  <c r="U569" i="1" s="1"/>
  <c r="U570" i="1" a="1"/>
  <c r="U570" i="1" s="1"/>
  <c r="U571" i="1" a="1"/>
  <c r="U571" i="1" s="1"/>
  <c r="U572" i="1" a="1"/>
  <c r="U572" i="1" s="1"/>
  <c r="U573" i="1" a="1"/>
  <c r="U573" i="1" s="1"/>
  <c r="U574" i="1" a="1"/>
  <c r="U574" i="1" s="1"/>
  <c r="U575" i="1" a="1"/>
  <c r="U575" i="1" s="1"/>
  <c r="U576" i="1" a="1"/>
  <c r="U576" i="1" s="1"/>
  <c r="U577" i="1" a="1"/>
  <c r="U577" i="1" s="1"/>
  <c r="U578" i="1" a="1"/>
  <c r="U578" i="1" s="1"/>
  <c r="U579" i="1" a="1"/>
  <c r="U579" i="1" s="1"/>
  <c r="U580" i="1" a="1"/>
  <c r="U580" i="1" s="1"/>
  <c r="U581" i="1" a="1"/>
  <c r="U581" i="1" s="1"/>
  <c r="U582" i="1" a="1"/>
  <c r="U582" i="1" s="1"/>
  <c r="U583" i="1" a="1"/>
  <c r="U583" i="1" s="1"/>
  <c r="U584" i="1" a="1"/>
  <c r="U584" i="1" s="1"/>
  <c r="U585" i="1" a="1"/>
  <c r="U585" i="1" s="1"/>
  <c r="U586" i="1" a="1"/>
  <c r="U586" i="1" s="1"/>
  <c r="U587" i="1" a="1"/>
  <c r="U587" i="1" s="1"/>
  <c r="U588" i="1" a="1"/>
  <c r="U588" i="1" s="1"/>
  <c r="U589" i="1" a="1"/>
  <c r="U589" i="1" s="1"/>
  <c r="U590" i="1" a="1"/>
  <c r="U590" i="1" s="1"/>
  <c r="U591" i="1" a="1"/>
  <c r="U591" i="1" s="1"/>
  <c r="U592" i="1" a="1"/>
  <c r="U592" i="1" s="1"/>
  <c r="U593" i="1" a="1"/>
  <c r="U593" i="1" s="1"/>
  <c r="U594" i="1" a="1"/>
  <c r="U594" i="1" s="1"/>
  <c r="U595" i="1" a="1"/>
  <c r="U595" i="1" s="1"/>
  <c r="U596" i="1" a="1"/>
  <c r="U596" i="1" s="1"/>
  <c r="U597" i="1" a="1"/>
  <c r="U597" i="1" s="1"/>
  <c r="U598" i="1" a="1"/>
  <c r="U598" i="1" s="1"/>
  <c r="U599" i="1" a="1"/>
  <c r="U599" i="1" s="1"/>
  <c r="U600" i="1" a="1"/>
  <c r="U600" i="1" s="1"/>
  <c r="U601" i="1" a="1"/>
  <c r="U601" i="1" s="1"/>
  <c r="U602" i="1" a="1"/>
  <c r="U602" i="1" s="1"/>
  <c r="U603" i="1" a="1"/>
  <c r="U603" i="1" s="1"/>
  <c r="U604" i="1" a="1"/>
  <c r="U604" i="1" s="1"/>
  <c r="U605" i="1" a="1"/>
  <c r="U605" i="1" s="1"/>
  <c r="U606" i="1" a="1"/>
  <c r="U606" i="1" s="1"/>
  <c r="U607" i="1" a="1"/>
  <c r="U607" i="1" s="1"/>
  <c r="U608" i="1" a="1"/>
  <c r="U608" i="1" s="1"/>
  <c r="U609" i="1" a="1"/>
  <c r="U609" i="1"/>
  <c r="U610" i="1" a="1"/>
  <c r="U610" i="1" s="1"/>
  <c r="U611" i="1" a="1"/>
  <c r="U611" i="1" s="1"/>
  <c r="U612" i="1" a="1"/>
  <c r="U612" i="1" s="1"/>
  <c r="U613" i="1" a="1"/>
  <c r="U613" i="1" s="1"/>
  <c r="U614" i="1" a="1"/>
  <c r="U614" i="1" s="1"/>
  <c r="U615" i="1" a="1"/>
  <c r="U615" i="1" s="1"/>
  <c r="U616" i="1" a="1"/>
  <c r="U616" i="1" s="1"/>
  <c r="U617" i="1" a="1"/>
  <c r="U617" i="1" s="1"/>
  <c r="U618" i="1" a="1"/>
  <c r="U618" i="1" s="1"/>
  <c r="U619" i="1" a="1"/>
  <c r="U619" i="1" s="1"/>
  <c r="U620" i="1" a="1"/>
  <c r="U620" i="1" s="1"/>
  <c r="U621" i="1" a="1"/>
  <c r="U621" i="1" s="1"/>
  <c r="U622" i="1" a="1"/>
  <c r="U622" i="1" s="1"/>
  <c r="U623" i="1" a="1"/>
  <c r="U623" i="1" s="1"/>
  <c r="U624" i="1" a="1"/>
  <c r="U624" i="1" s="1"/>
  <c r="U625" i="1" a="1"/>
  <c r="U625" i="1" s="1"/>
  <c r="U626" i="1" a="1"/>
  <c r="U626" i="1" s="1"/>
  <c r="U627" i="1" a="1"/>
  <c r="U627" i="1" s="1"/>
  <c r="U628" i="1" a="1"/>
  <c r="U628" i="1" s="1"/>
  <c r="U629" i="1" a="1"/>
  <c r="U629" i="1" s="1"/>
  <c r="U630" i="1" a="1"/>
  <c r="U630" i="1" s="1"/>
  <c r="U631" i="1" a="1"/>
  <c r="U631" i="1" s="1"/>
  <c r="U632" i="1" a="1"/>
  <c r="U632" i="1" s="1"/>
  <c r="U633" i="1" a="1"/>
  <c r="U633" i="1" s="1"/>
  <c r="U634" i="1" a="1"/>
  <c r="U634" i="1" s="1"/>
  <c r="U635" i="1" a="1"/>
  <c r="U635" i="1" s="1"/>
  <c r="U636" i="1" a="1"/>
  <c r="U636" i="1" s="1"/>
  <c r="U637" i="1" a="1"/>
  <c r="U637" i="1" s="1"/>
  <c r="U638" i="1" a="1"/>
  <c r="U638" i="1" s="1"/>
  <c r="U639" i="1" a="1"/>
  <c r="U639" i="1" s="1"/>
  <c r="U640" i="1" a="1"/>
  <c r="U640" i="1" s="1"/>
  <c r="U641" i="1" a="1"/>
  <c r="U641" i="1" s="1"/>
  <c r="U642" i="1" a="1"/>
  <c r="U642" i="1" s="1"/>
  <c r="U643" i="1" a="1"/>
  <c r="U643" i="1" s="1"/>
  <c r="U644" i="1" a="1"/>
  <c r="U644" i="1" s="1"/>
  <c r="U645" i="1" a="1"/>
  <c r="U645" i="1" s="1"/>
  <c r="U646" i="1" a="1"/>
  <c r="U646" i="1" s="1"/>
  <c r="U647" i="1" a="1"/>
  <c r="U647" i="1" s="1"/>
  <c r="U648" i="1" a="1"/>
  <c r="U648" i="1" s="1"/>
  <c r="U649" i="1" a="1"/>
  <c r="U649" i="1" s="1"/>
  <c r="U650" i="1" a="1"/>
  <c r="U650" i="1" s="1"/>
  <c r="U651" i="1" a="1"/>
  <c r="U651" i="1" s="1"/>
  <c r="U652" i="1" a="1"/>
  <c r="U652" i="1" s="1"/>
  <c r="U653" i="1" a="1"/>
  <c r="U653" i="1" s="1"/>
  <c r="U654" i="1" a="1"/>
  <c r="U654" i="1" s="1"/>
  <c r="U655" i="1" a="1"/>
  <c r="U655" i="1" s="1"/>
  <c r="U656" i="1" a="1"/>
  <c r="U656" i="1" s="1"/>
  <c r="U657" i="1" a="1"/>
  <c r="U657" i="1" s="1"/>
  <c r="U658" i="1" a="1"/>
  <c r="U658" i="1" s="1"/>
  <c r="U659" i="1" a="1"/>
  <c r="U659" i="1" s="1"/>
  <c r="U660" i="1" a="1"/>
  <c r="U660" i="1" s="1"/>
  <c r="U661" i="1" a="1"/>
  <c r="U661" i="1" s="1"/>
  <c r="U662" i="1" a="1"/>
  <c r="U662" i="1" s="1"/>
  <c r="U663" i="1" a="1"/>
  <c r="U663" i="1" s="1"/>
  <c r="U664" i="1" a="1"/>
  <c r="U664" i="1" s="1"/>
  <c r="U665" i="1" a="1"/>
  <c r="U665" i="1" s="1"/>
  <c r="U666" i="1" a="1"/>
  <c r="U666" i="1" s="1"/>
  <c r="U667" i="1" a="1"/>
  <c r="U667" i="1" s="1"/>
  <c r="U668" i="1" a="1"/>
  <c r="U668" i="1" s="1"/>
  <c r="U669" i="1" a="1"/>
  <c r="U669" i="1" s="1"/>
  <c r="U670" i="1" a="1"/>
  <c r="U670" i="1" s="1"/>
  <c r="U671" i="1" a="1"/>
  <c r="U671" i="1" s="1"/>
  <c r="U672" i="1" a="1"/>
  <c r="U672" i="1" s="1"/>
  <c r="U673" i="1" a="1"/>
  <c r="U673" i="1" s="1"/>
  <c r="U674" i="1" a="1"/>
  <c r="U674" i="1" s="1"/>
  <c r="U675" i="1" a="1"/>
  <c r="U675" i="1" s="1"/>
  <c r="U676" i="1" a="1"/>
  <c r="U676" i="1" s="1"/>
  <c r="U677" i="1" a="1"/>
  <c r="U677" i="1" s="1"/>
  <c r="U678" i="1" a="1"/>
  <c r="U678" i="1" s="1"/>
  <c r="U679" i="1" a="1"/>
  <c r="U679" i="1" s="1"/>
  <c r="U680" i="1" a="1"/>
  <c r="U680" i="1" s="1"/>
  <c r="U681" i="1" a="1"/>
  <c r="U681" i="1" s="1"/>
  <c r="U682" i="1" a="1"/>
  <c r="U682" i="1" s="1"/>
  <c r="U683" i="1" a="1"/>
  <c r="U683" i="1" s="1"/>
  <c r="U684" i="1" a="1"/>
  <c r="U684" i="1" s="1"/>
  <c r="U685" i="1" a="1"/>
  <c r="U685" i="1" s="1"/>
  <c r="U686" i="1" a="1"/>
  <c r="U686" i="1" s="1"/>
  <c r="U687" i="1" a="1"/>
  <c r="U687" i="1" s="1"/>
  <c r="U688" i="1" a="1"/>
  <c r="U688" i="1" s="1"/>
  <c r="U689" i="1" a="1"/>
  <c r="U689" i="1" s="1"/>
  <c r="U690" i="1" a="1"/>
  <c r="U690" i="1" s="1"/>
  <c r="U691" i="1" a="1"/>
  <c r="U691" i="1" s="1"/>
  <c r="U692" i="1" a="1"/>
  <c r="U692" i="1" s="1"/>
  <c r="U693" i="1" a="1"/>
  <c r="U693" i="1" s="1"/>
  <c r="U694" i="1" a="1"/>
  <c r="U694" i="1" s="1"/>
  <c r="U695" i="1" a="1"/>
  <c r="U695" i="1" s="1"/>
  <c r="U696" i="1" a="1"/>
  <c r="U696" i="1" s="1"/>
  <c r="U697" i="1" a="1"/>
  <c r="U697" i="1" s="1"/>
  <c r="U698" i="1" a="1"/>
  <c r="U698" i="1" s="1"/>
  <c r="U699" i="1" a="1"/>
  <c r="U699" i="1" s="1"/>
  <c r="U700" i="1" a="1"/>
  <c r="U700" i="1" s="1"/>
  <c r="U701" i="1" a="1"/>
  <c r="U701" i="1" s="1"/>
  <c r="U702" i="1" a="1"/>
  <c r="U702" i="1" s="1"/>
  <c r="U703" i="1" a="1"/>
  <c r="U703" i="1" s="1"/>
  <c r="U704" i="1" a="1"/>
  <c r="U704" i="1" s="1"/>
  <c r="U705" i="1" a="1"/>
  <c r="U705" i="1" s="1"/>
  <c r="U706" i="1" a="1"/>
  <c r="U706" i="1" s="1"/>
  <c r="U707" i="1" a="1"/>
  <c r="U707" i="1" s="1"/>
  <c r="U708" i="1" a="1"/>
  <c r="U708" i="1" s="1"/>
  <c r="U709" i="1" a="1"/>
  <c r="U709" i="1" s="1"/>
  <c r="U710" i="1" a="1"/>
  <c r="U710" i="1" s="1"/>
  <c r="U711" i="1" a="1"/>
  <c r="U711" i="1" s="1"/>
  <c r="U712" i="1" a="1"/>
  <c r="U712" i="1" s="1"/>
  <c r="U713" i="1" a="1"/>
  <c r="U713" i="1" s="1"/>
  <c r="U714" i="1" a="1"/>
  <c r="U714" i="1" s="1"/>
  <c r="U715" i="1" a="1"/>
  <c r="U715" i="1" s="1"/>
  <c r="U716" i="1" a="1"/>
  <c r="U716" i="1" s="1"/>
  <c r="U717" i="1" a="1"/>
  <c r="U717" i="1" s="1"/>
  <c r="U718" i="1" a="1"/>
  <c r="U718" i="1" s="1"/>
  <c r="U719" i="1" a="1"/>
  <c r="U719" i="1" s="1"/>
  <c r="U720" i="1" a="1"/>
  <c r="U720" i="1" s="1"/>
  <c r="U721" i="1" a="1"/>
  <c r="U721" i="1" s="1"/>
  <c r="U722" i="1" a="1"/>
  <c r="U722" i="1" s="1"/>
  <c r="U723" i="1" a="1"/>
  <c r="U723" i="1" s="1"/>
  <c r="U724" i="1" a="1"/>
  <c r="U724" i="1" s="1"/>
  <c r="U725" i="1" a="1"/>
  <c r="U725" i="1" s="1"/>
  <c r="U726" i="1" a="1"/>
  <c r="U726" i="1" s="1"/>
  <c r="U727" i="1" a="1"/>
  <c r="U727" i="1" s="1"/>
  <c r="U728" i="1" a="1"/>
  <c r="U728" i="1" s="1"/>
  <c r="U729" i="1" a="1"/>
  <c r="U729" i="1" s="1"/>
  <c r="U730" i="1" a="1"/>
  <c r="U730" i="1" s="1"/>
  <c r="U731" i="1" a="1"/>
  <c r="U731" i="1" s="1"/>
  <c r="U732" i="1" a="1"/>
  <c r="U732" i="1" s="1"/>
  <c r="U733" i="1" a="1"/>
  <c r="U733" i="1" s="1"/>
  <c r="U734" i="1" a="1"/>
  <c r="U734" i="1" s="1"/>
  <c r="U735" i="1" a="1"/>
  <c r="U735" i="1" s="1"/>
  <c r="U736" i="1" a="1"/>
  <c r="U736" i="1" s="1"/>
  <c r="U737" i="1" a="1"/>
  <c r="U737" i="1" s="1"/>
  <c r="U738" i="1" a="1"/>
  <c r="U738" i="1" s="1"/>
  <c r="U739" i="1" a="1"/>
  <c r="U739" i="1" s="1"/>
  <c r="U740" i="1" a="1"/>
  <c r="U740" i="1" s="1"/>
  <c r="U741" i="1" a="1"/>
  <c r="U741" i="1" s="1"/>
  <c r="U742" i="1" a="1"/>
  <c r="U742" i="1" s="1"/>
  <c r="U743" i="1" a="1"/>
  <c r="U743" i="1" s="1"/>
  <c r="U744" i="1" a="1"/>
  <c r="U744" i="1" s="1"/>
  <c r="U745" i="1" a="1"/>
  <c r="U745" i="1" s="1"/>
  <c r="U746" i="1" a="1"/>
  <c r="U746" i="1" s="1"/>
  <c r="U747" i="1" a="1"/>
  <c r="U747" i="1" s="1"/>
  <c r="U748" i="1" a="1"/>
  <c r="U748" i="1" s="1"/>
  <c r="U749" i="1" a="1"/>
  <c r="U749" i="1" s="1"/>
  <c r="U750" i="1" a="1"/>
  <c r="U750" i="1" s="1"/>
  <c r="U751" i="1" a="1"/>
  <c r="U751" i="1" s="1"/>
  <c r="U752" i="1" a="1"/>
  <c r="U752" i="1" s="1"/>
  <c r="U753" i="1" a="1"/>
  <c r="U753" i="1" s="1"/>
  <c r="U754" i="1" a="1"/>
  <c r="U754" i="1" s="1"/>
  <c r="U755" i="1" a="1"/>
  <c r="U755" i="1" s="1"/>
  <c r="U756" i="1" a="1"/>
  <c r="U756" i="1" s="1"/>
  <c r="U757" i="1" a="1"/>
  <c r="U757" i="1" s="1"/>
  <c r="U758" i="1" a="1"/>
  <c r="U758" i="1" s="1"/>
  <c r="U759" i="1" a="1"/>
  <c r="U759" i="1" s="1"/>
  <c r="U760" i="1" a="1"/>
  <c r="U760" i="1" s="1"/>
  <c r="U761" i="1" a="1"/>
  <c r="U761" i="1" s="1"/>
  <c r="U762" i="1" a="1"/>
  <c r="U762" i="1" s="1"/>
  <c r="U763" i="1" a="1"/>
  <c r="U763" i="1" s="1"/>
  <c r="U764" i="1" a="1"/>
  <c r="U764" i="1" s="1"/>
  <c r="U765" i="1" a="1"/>
  <c r="U765" i="1" s="1"/>
  <c r="U766" i="1" a="1"/>
  <c r="U766" i="1" s="1"/>
  <c r="U767" i="1" a="1"/>
  <c r="U767" i="1" s="1"/>
  <c r="U768" i="1" a="1"/>
  <c r="U768" i="1" s="1"/>
  <c r="U769" i="1" a="1"/>
  <c r="U769" i="1" s="1"/>
  <c r="U770" i="1" a="1"/>
  <c r="U770" i="1" s="1"/>
  <c r="U771" i="1" a="1"/>
  <c r="U771" i="1" s="1"/>
  <c r="U772" i="1" a="1"/>
  <c r="U772" i="1" s="1"/>
  <c r="U773" i="1" a="1"/>
  <c r="U773" i="1" s="1"/>
  <c r="U774" i="1" a="1"/>
  <c r="U774" i="1" s="1"/>
  <c r="U775" i="1" a="1"/>
  <c r="U775" i="1" s="1"/>
  <c r="U776" i="1" a="1"/>
  <c r="U776" i="1" s="1"/>
  <c r="U777" i="1" a="1"/>
  <c r="U777" i="1" s="1"/>
  <c r="U778" i="1" a="1"/>
  <c r="U778" i="1" s="1"/>
  <c r="U779" i="1" a="1"/>
  <c r="U779" i="1" s="1"/>
  <c r="U780" i="1" a="1"/>
  <c r="U780" i="1" s="1"/>
  <c r="U781" i="1" a="1"/>
  <c r="U781" i="1" s="1"/>
  <c r="U782" i="1" a="1"/>
  <c r="U782" i="1" s="1"/>
  <c r="U783" i="1" a="1"/>
  <c r="U783" i="1" s="1"/>
  <c r="U784" i="1" a="1"/>
  <c r="U784" i="1" s="1"/>
  <c r="U785" i="1" a="1"/>
  <c r="U785" i="1" s="1"/>
  <c r="U786" i="1" a="1"/>
  <c r="U786" i="1" s="1"/>
  <c r="U787" i="1" a="1"/>
  <c r="U787" i="1" s="1"/>
  <c r="U788" i="1" a="1"/>
  <c r="U788" i="1" s="1"/>
  <c r="U789" i="1" a="1"/>
  <c r="U789" i="1" s="1"/>
  <c r="U790" i="1" a="1"/>
  <c r="U790" i="1" s="1"/>
  <c r="U791" i="1" a="1"/>
  <c r="U791" i="1" s="1"/>
  <c r="U792" i="1" a="1"/>
  <c r="U792" i="1" s="1"/>
  <c r="U793" i="1" a="1"/>
  <c r="U793" i="1" s="1"/>
  <c r="U794" i="1" a="1"/>
  <c r="U794" i="1" s="1"/>
  <c r="U795" i="1" a="1"/>
  <c r="U795" i="1"/>
  <c r="U796" i="1" a="1"/>
  <c r="U796" i="1" s="1"/>
  <c r="U797" i="1" a="1"/>
  <c r="U797" i="1" s="1"/>
  <c r="U798" i="1" a="1"/>
  <c r="U798" i="1" s="1"/>
  <c r="U799" i="1" a="1"/>
  <c r="U799" i="1" s="1"/>
  <c r="U800" i="1" a="1"/>
  <c r="U800" i="1" s="1"/>
  <c r="U801" i="1" a="1"/>
  <c r="U801" i="1" s="1"/>
  <c r="U802" i="1" a="1"/>
  <c r="U802" i="1" s="1"/>
  <c r="U803" i="1" a="1"/>
  <c r="U803" i="1" s="1"/>
  <c r="U804" i="1" a="1"/>
  <c r="U804" i="1" s="1"/>
  <c r="U805" i="1" a="1"/>
  <c r="U805" i="1" s="1"/>
  <c r="U806" i="1" a="1"/>
  <c r="U806" i="1" s="1"/>
  <c r="U807" i="1" a="1"/>
  <c r="U807" i="1" s="1"/>
  <c r="U808" i="1" a="1"/>
  <c r="U808" i="1" s="1"/>
  <c r="U809" i="1" a="1"/>
  <c r="U809" i="1" s="1"/>
  <c r="U810" i="1" a="1"/>
  <c r="U810" i="1" s="1"/>
  <c r="U811" i="1" a="1"/>
  <c r="U811" i="1" s="1"/>
  <c r="U812" i="1" a="1"/>
  <c r="U812" i="1" s="1"/>
  <c r="U813" i="1" a="1"/>
  <c r="U813" i="1" s="1"/>
  <c r="U814" i="1" a="1"/>
  <c r="U814" i="1" s="1"/>
  <c r="U815" i="1" a="1"/>
  <c r="U815" i="1" s="1"/>
  <c r="U816" i="1" a="1"/>
  <c r="U816" i="1" s="1"/>
  <c r="U817" i="1" a="1"/>
  <c r="U817" i="1" s="1"/>
  <c r="U818" i="1" a="1"/>
  <c r="U818" i="1" s="1"/>
  <c r="U819" i="1" a="1"/>
  <c r="U819" i="1" s="1"/>
  <c r="U820" i="1" a="1"/>
  <c r="U820" i="1" s="1"/>
  <c r="U821" i="1" a="1"/>
  <c r="U821" i="1" s="1"/>
  <c r="U822" i="1" a="1"/>
  <c r="U822" i="1" s="1"/>
  <c r="U823" i="1" a="1"/>
  <c r="U823" i="1" s="1"/>
  <c r="U824" i="1" a="1"/>
  <c r="U824" i="1" s="1"/>
  <c r="U825" i="1" a="1"/>
  <c r="U825" i="1" s="1"/>
  <c r="U826" i="1" a="1"/>
  <c r="U826" i="1" s="1"/>
  <c r="U827" i="1" a="1"/>
  <c r="U827" i="1" s="1"/>
  <c r="U828" i="1" a="1"/>
  <c r="U828" i="1" s="1"/>
  <c r="U829" i="1" a="1"/>
  <c r="U829" i="1" s="1"/>
  <c r="U830" i="1" a="1"/>
  <c r="U830" i="1" s="1"/>
  <c r="U831" i="1" a="1"/>
  <c r="U831" i="1" s="1"/>
  <c r="U832" i="1" a="1"/>
  <c r="U832" i="1" s="1"/>
  <c r="U833" i="1" a="1"/>
  <c r="U833" i="1" s="1"/>
  <c r="U834" i="1" a="1"/>
  <c r="U834" i="1" s="1"/>
  <c r="U835" i="1" a="1"/>
  <c r="U835" i="1" s="1"/>
  <c r="U836" i="1" a="1"/>
  <c r="U836" i="1" s="1"/>
  <c r="U837" i="1" a="1"/>
  <c r="U837" i="1" s="1"/>
  <c r="U838" i="1" a="1"/>
  <c r="U838" i="1" s="1"/>
  <c r="U839" i="1" a="1"/>
  <c r="U839" i="1" s="1"/>
  <c r="U840" i="1" a="1"/>
  <c r="U840" i="1" s="1"/>
  <c r="U841" i="1" a="1"/>
  <c r="U841" i="1" s="1"/>
  <c r="U842" i="1" a="1"/>
  <c r="U842" i="1" s="1"/>
  <c r="U843" i="1" a="1"/>
  <c r="U843" i="1" s="1"/>
  <c r="U844" i="1" a="1"/>
  <c r="U844" i="1" s="1"/>
  <c r="U845" i="1" a="1"/>
  <c r="U845" i="1" s="1"/>
  <c r="U846" i="1" a="1"/>
  <c r="U846" i="1" s="1"/>
  <c r="U847" i="1" a="1"/>
  <c r="U847" i="1" s="1"/>
  <c r="U848" i="1" a="1"/>
  <c r="U848" i="1" s="1"/>
  <c r="U849" i="1" a="1"/>
  <c r="U849" i="1" s="1"/>
  <c r="U850" i="1" a="1"/>
  <c r="U850" i="1" s="1"/>
  <c r="U851" i="1" a="1"/>
  <c r="U851" i="1" s="1"/>
  <c r="U852" i="1" a="1"/>
  <c r="U852" i="1" s="1"/>
  <c r="U853" i="1" a="1"/>
  <c r="U853" i="1" s="1"/>
  <c r="U854" i="1" a="1"/>
  <c r="U854" i="1" s="1"/>
  <c r="U855" i="1" a="1"/>
  <c r="U855" i="1" s="1"/>
  <c r="U856" i="1" a="1"/>
  <c r="U856" i="1" s="1"/>
  <c r="U857" i="1" a="1"/>
  <c r="U857" i="1" s="1"/>
  <c r="U858" i="1" a="1"/>
  <c r="U858" i="1" s="1"/>
  <c r="U859" i="1" a="1"/>
  <c r="U859" i="1" s="1"/>
  <c r="U860" i="1" a="1"/>
  <c r="U860" i="1" s="1"/>
  <c r="U861" i="1" a="1"/>
  <c r="U861" i="1"/>
  <c r="U862" i="1" a="1"/>
  <c r="U862" i="1" s="1"/>
  <c r="U863" i="1" a="1"/>
  <c r="U863" i="1" s="1"/>
  <c r="U864" i="1" a="1"/>
  <c r="U864" i="1" s="1"/>
  <c r="U865" i="1" a="1"/>
  <c r="U865" i="1" s="1"/>
  <c r="U866" i="1" a="1"/>
  <c r="U866" i="1" s="1"/>
  <c r="U867" i="1" a="1"/>
  <c r="U867" i="1" s="1"/>
  <c r="U868" i="1" a="1"/>
  <c r="U868" i="1" s="1"/>
  <c r="U869" i="1" a="1"/>
  <c r="U869" i="1" s="1"/>
  <c r="U870" i="1" a="1"/>
  <c r="U870" i="1" s="1"/>
  <c r="U871" i="1" a="1"/>
  <c r="U871" i="1" s="1"/>
  <c r="U872" i="1" a="1"/>
  <c r="U872" i="1" s="1"/>
  <c r="U873" i="1" a="1"/>
  <c r="U873" i="1" s="1"/>
  <c r="U874" i="1" a="1"/>
  <c r="U874" i="1" s="1"/>
  <c r="U875" i="1" a="1"/>
  <c r="U875" i="1" s="1"/>
  <c r="U876" i="1" a="1"/>
  <c r="U876" i="1" s="1"/>
  <c r="U877" i="1" a="1"/>
  <c r="U877" i="1" s="1"/>
  <c r="U878" i="1" a="1"/>
  <c r="U878" i="1" s="1"/>
  <c r="U879" i="1" a="1"/>
  <c r="U879" i="1" s="1"/>
  <c r="U880" i="1" a="1"/>
  <c r="U880" i="1" s="1"/>
  <c r="U881" i="1" a="1"/>
  <c r="U881" i="1" s="1"/>
  <c r="U882" i="1" a="1"/>
  <c r="U882" i="1" s="1"/>
  <c r="U883" i="1" a="1"/>
  <c r="U883" i="1" s="1"/>
  <c r="U884" i="1" a="1"/>
  <c r="U884" i="1" s="1"/>
  <c r="U885" i="1" a="1"/>
  <c r="U885" i="1" s="1"/>
  <c r="U886" i="1" a="1"/>
  <c r="U886" i="1" s="1"/>
  <c r="U887" i="1" a="1"/>
  <c r="U887" i="1" s="1"/>
  <c r="U888" i="1" a="1"/>
  <c r="U888" i="1" s="1"/>
  <c r="U889" i="1" a="1"/>
  <c r="U889" i="1" s="1"/>
  <c r="U890" i="1" a="1"/>
  <c r="U890" i="1" s="1"/>
  <c r="U891" i="1" a="1"/>
  <c r="U891" i="1" s="1"/>
  <c r="U892" i="1" a="1"/>
  <c r="U892" i="1" s="1"/>
  <c r="U893" i="1" a="1"/>
  <c r="U893" i="1" s="1"/>
  <c r="U894" i="1" a="1"/>
  <c r="U894" i="1" s="1"/>
  <c r="U895" i="1" a="1"/>
  <c r="U895" i="1" s="1"/>
  <c r="U896" i="1" a="1"/>
  <c r="U896" i="1" s="1"/>
  <c r="U897" i="1" a="1"/>
  <c r="U897" i="1" s="1"/>
  <c r="U898" i="1" a="1"/>
  <c r="U898" i="1" s="1"/>
  <c r="U899" i="1" a="1"/>
  <c r="U899" i="1" s="1"/>
  <c r="U900" i="1" a="1"/>
  <c r="U900" i="1" s="1"/>
  <c r="U901" i="1" a="1"/>
  <c r="U901" i="1" s="1"/>
  <c r="U902" i="1" a="1"/>
  <c r="U902" i="1" s="1"/>
  <c r="U903" i="1" a="1"/>
  <c r="U903" i="1" s="1"/>
  <c r="U904" i="1" a="1"/>
  <c r="U904" i="1" s="1"/>
  <c r="U905" i="1" a="1"/>
  <c r="U905" i="1" s="1"/>
  <c r="U906" i="1" a="1"/>
  <c r="U906" i="1" s="1"/>
  <c r="U907" i="1" a="1"/>
  <c r="U907" i="1" s="1"/>
  <c r="U908" i="1" a="1"/>
  <c r="U908" i="1" s="1"/>
  <c r="U909" i="1" a="1"/>
  <c r="U909" i="1" s="1"/>
  <c r="U910" i="1" a="1"/>
  <c r="U910" i="1" s="1"/>
  <c r="U911" i="1" a="1"/>
  <c r="U911" i="1" s="1"/>
  <c r="U912" i="1" a="1"/>
  <c r="U912" i="1" s="1"/>
  <c r="U913" i="1" a="1"/>
  <c r="U913" i="1" s="1"/>
  <c r="U914" i="1" a="1"/>
  <c r="U914" i="1" s="1"/>
  <c r="U915" i="1" a="1"/>
  <c r="U915" i="1" s="1"/>
  <c r="U916" i="1" a="1"/>
  <c r="U916" i="1" s="1"/>
  <c r="U917" i="1" a="1"/>
  <c r="U917" i="1" s="1"/>
  <c r="U918" i="1" a="1"/>
  <c r="U918" i="1" s="1"/>
  <c r="U919" i="1" a="1"/>
  <c r="U919" i="1" s="1"/>
  <c r="U920" i="1" a="1"/>
  <c r="U920" i="1" s="1"/>
  <c r="U921" i="1" a="1"/>
  <c r="U921" i="1" s="1"/>
  <c r="U922" i="1" a="1"/>
  <c r="U922" i="1" s="1"/>
  <c r="U923" i="1" a="1"/>
  <c r="U923" i="1" s="1"/>
  <c r="U924" i="1" a="1"/>
  <c r="U924" i="1" s="1"/>
  <c r="U925" i="1" a="1"/>
  <c r="U925" i="1" s="1"/>
  <c r="U926" i="1" a="1"/>
  <c r="U926" i="1" s="1"/>
  <c r="U927" i="1" a="1"/>
  <c r="U927" i="1" s="1"/>
  <c r="U928" i="1" a="1"/>
  <c r="U928" i="1" s="1"/>
  <c r="U929" i="1" a="1"/>
  <c r="U929" i="1" s="1"/>
  <c r="U930" i="1" a="1"/>
  <c r="U930" i="1" s="1"/>
  <c r="U931" i="1" a="1"/>
  <c r="U931" i="1" s="1"/>
  <c r="U932" i="1" a="1"/>
  <c r="U932" i="1" s="1"/>
  <c r="U933" i="1" a="1"/>
  <c r="U933" i="1" s="1"/>
  <c r="U934" i="1" a="1"/>
  <c r="U934" i="1" s="1"/>
  <c r="U935" i="1" a="1"/>
  <c r="U935" i="1" s="1"/>
  <c r="U936" i="1" a="1"/>
  <c r="U936" i="1" s="1"/>
  <c r="U937" i="1" a="1"/>
  <c r="U937" i="1" s="1"/>
  <c r="U938" i="1" a="1"/>
  <c r="U938" i="1" s="1"/>
  <c r="U939" i="1" a="1"/>
  <c r="U939" i="1" s="1"/>
  <c r="U940" i="1" a="1"/>
  <c r="U940" i="1" s="1"/>
  <c r="U941" i="1" a="1"/>
  <c r="U941" i="1" s="1"/>
  <c r="U942" i="1" a="1"/>
  <c r="U942" i="1" s="1"/>
  <c r="U943" i="1" a="1"/>
  <c r="U943" i="1" s="1"/>
  <c r="U944" i="1" a="1"/>
  <c r="U944" i="1" s="1"/>
  <c r="U945" i="1" a="1"/>
  <c r="U945" i="1" s="1"/>
  <c r="U946" i="1" a="1"/>
  <c r="U946" i="1" s="1"/>
  <c r="U947" i="1" a="1"/>
  <c r="U947" i="1" s="1"/>
  <c r="U948" i="1" a="1"/>
  <c r="U948" i="1" s="1"/>
  <c r="U949" i="1" a="1"/>
  <c r="U949" i="1" s="1"/>
  <c r="U950" i="1" a="1"/>
  <c r="U950" i="1" s="1"/>
  <c r="U951" i="1" a="1"/>
  <c r="U951" i="1" s="1"/>
  <c r="U952" i="1" a="1"/>
  <c r="U952" i="1" s="1"/>
  <c r="U953" i="1" a="1"/>
  <c r="U953" i="1" s="1"/>
  <c r="U954" i="1" a="1"/>
  <c r="U954" i="1" s="1"/>
  <c r="U955" i="1" a="1"/>
  <c r="U955" i="1" s="1"/>
  <c r="U956" i="1" a="1"/>
  <c r="U956" i="1" s="1"/>
  <c r="U957" i="1" a="1"/>
  <c r="U957" i="1" s="1"/>
  <c r="U958" i="1" a="1"/>
  <c r="U958" i="1" s="1"/>
  <c r="U959" i="1" a="1"/>
  <c r="U959" i="1" s="1"/>
  <c r="U960" i="1" a="1"/>
  <c r="U960" i="1" s="1"/>
  <c r="U961" i="1" a="1"/>
  <c r="U961" i="1" s="1"/>
  <c r="U962" i="1" a="1"/>
  <c r="U962" i="1" s="1"/>
  <c r="U963" i="1" a="1"/>
  <c r="U963" i="1" s="1"/>
  <c r="U964" i="1" a="1"/>
  <c r="U964" i="1" s="1"/>
  <c r="U965" i="1" a="1"/>
  <c r="U965" i="1" s="1"/>
  <c r="U966" i="1" a="1"/>
  <c r="U966" i="1" s="1"/>
  <c r="T2" i="1" a="1"/>
  <c r="T2" i="1" s="1"/>
  <c r="T3" i="1" a="1"/>
  <c r="T3" i="1" s="1"/>
  <c r="T4" i="1" a="1"/>
  <c r="T4" i="1" s="1"/>
  <c r="T5" i="1" a="1"/>
  <c r="T5" i="1" s="1"/>
  <c r="T6" i="1" a="1"/>
  <c r="T6" i="1" s="1"/>
  <c r="T7" i="1" a="1"/>
  <c r="T7" i="1" s="1"/>
  <c r="T8" i="1" a="1"/>
  <c r="T8" i="1" s="1"/>
  <c r="T9" i="1" a="1"/>
  <c r="T9" i="1" s="1"/>
  <c r="T10" i="1" a="1"/>
  <c r="T10" i="1" s="1"/>
  <c r="T11" i="1" a="1"/>
  <c r="T11" i="1" s="1"/>
  <c r="T12" i="1" a="1"/>
  <c r="T12" i="1" s="1"/>
  <c r="T13" i="1" a="1"/>
  <c r="T13" i="1" s="1"/>
  <c r="T14" i="1" a="1"/>
  <c r="T14" i="1" s="1"/>
  <c r="T15" i="1" a="1"/>
  <c r="T15" i="1" s="1"/>
  <c r="T16" i="1" a="1"/>
  <c r="T16" i="1" s="1"/>
  <c r="T17" i="1" a="1"/>
  <c r="T17" i="1" s="1"/>
  <c r="T18" i="1" a="1"/>
  <c r="T18" i="1" s="1"/>
  <c r="T19" i="1" a="1"/>
  <c r="T19" i="1" s="1"/>
  <c r="T20" i="1" a="1"/>
  <c r="T20" i="1" s="1"/>
  <c r="T21" i="1" a="1"/>
  <c r="T21" i="1" s="1"/>
  <c r="T22" i="1" a="1"/>
  <c r="T22" i="1" s="1"/>
  <c r="T23" i="1" a="1"/>
  <c r="T23" i="1" s="1"/>
  <c r="T24" i="1" a="1"/>
  <c r="T24" i="1" s="1"/>
  <c r="T25" i="1" a="1"/>
  <c r="T25" i="1" s="1"/>
  <c r="T26" i="1" a="1"/>
  <c r="T26" i="1" s="1"/>
  <c r="T27" i="1" a="1"/>
  <c r="T27" i="1" s="1"/>
  <c r="T28" i="1" a="1"/>
  <c r="T28" i="1" s="1"/>
  <c r="T29" i="1" a="1"/>
  <c r="T29" i="1" s="1"/>
  <c r="T30" i="1" a="1"/>
  <c r="T30" i="1" s="1"/>
  <c r="T31" i="1" a="1"/>
  <c r="T31" i="1" s="1"/>
  <c r="T32" i="1" a="1"/>
  <c r="T32" i="1" s="1"/>
  <c r="T33" i="1" a="1"/>
  <c r="T33" i="1" s="1"/>
  <c r="T34" i="1" a="1"/>
  <c r="T34" i="1" s="1"/>
  <c r="T35" i="1" a="1"/>
  <c r="T35" i="1" s="1"/>
  <c r="T36" i="1" a="1"/>
  <c r="T36" i="1" s="1"/>
  <c r="T37" i="1" a="1"/>
  <c r="T37" i="1" s="1"/>
  <c r="T38" i="1" a="1"/>
  <c r="T38" i="1" s="1"/>
  <c r="T39" i="1" a="1"/>
  <c r="T39" i="1" s="1"/>
  <c r="T40" i="1" a="1"/>
  <c r="T40" i="1" s="1"/>
  <c r="T41" i="1" a="1"/>
  <c r="T41" i="1" s="1"/>
  <c r="T42" i="1" a="1"/>
  <c r="T42" i="1" s="1"/>
  <c r="T43" i="1" a="1"/>
  <c r="T43" i="1" s="1"/>
  <c r="T44" i="1" a="1"/>
  <c r="T44" i="1" s="1"/>
  <c r="T45" i="1" a="1"/>
  <c r="T45" i="1" s="1"/>
  <c r="T46" i="1" a="1"/>
  <c r="T46" i="1" s="1"/>
  <c r="T47" i="1" a="1"/>
  <c r="T47" i="1" s="1"/>
  <c r="T48" i="1" a="1"/>
  <c r="T48" i="1" s="1"/>
  <c r="T49" i="1" a="1"/>
  <c r="T49" i="1" s="1"/>
  <c r="T50" i="1" a="1"/>
  <c r="T50" i="1" s="1"/>
  <c r="T51" i="1" a="1"/>
  <c r="T51" i="1" s="1"/>
  <c r="T52" i="1" a="1"/>
  <c r="T52" i="1" s="1"/>
  <c r="T53" i="1" a="1"/>
  <c r="T53" i="1" s="1"/>
  <c r="T54" i="1" a="1"/>
  <c r="T54" i="1" s="1"/>
  <c r="T55" i="1" a="1"/>
  <c r="T55" i="1" s="1"/>
  <c r="T56" i="1" a="1"/>
  <c r="T56" i="1" s="1"/>
  <c r="T57" i="1" a="1"/>
  <c r="T57" i="1" s="1"/>
  <c r="T58" i="1" a="1"/>
  <c r="T58" i="1" s="1"/>
  <c r="T59" i="1" a="1"/>
  <c r="T59" i="1" s="1"/>
  <c r="T60" i="1" a="1"/>
  <c r="T60" i="1" s="1"/>
  <c r="T61" i="1" a="1"/>
  <c r="T61" i="1" s="1"/>
  <c r="T62" i="1" a="1"/>
  <c r="T62" i="1" s="1"/>
  <c r="T63" i="1" a="1"/>
  <c r="T63" i="1" s="1"/>
  <c r="T64" i="1" a="1"/>
  <c r="T64" i="1" s="1"/>
  <c r="T65" i="1" a="1"/>
  <c r="T65" i="1" s="1"/>
  <c r="T66" i="1" a="1"/>
  <c r="T66" i="1" s="1"/>
  <c r="T67" i="1" a="1"/>
  <c r="T67" i="1" s="1"/>
  <c r="T68" i="1" a="1"/>
  <c r="T68" i="1" s="1"/>
  <c r="T69" i="1" a="1"/>
  <c r="T69" i="1" s="1"/>
  <c r="T70" i="1" a="1"/>
  <c r="T70" i="1" s="1"/>
  <c r="T71" i="1" a="1"/>
  <c r="T71" i="1" s="1"/>
  <c r="T72" i="1" a="1"/>
  <c r="T72" i="1" s="1"/>
  <c r="T73" i="1" a="1"/>
  <c r="T73" i="1" s="1"/>
  <c r="T74" i="1" a="1"/>
  <c r="T74" i="1" s="1"/>
  <c r="T75" i="1" a="1"/>
  <c r="T75" i="1" s="1"/>
  <c r="T76" i="1" a="1"/>
  <c r="T76" i="1" s="1"/>
  <c r="T77" i="1" a="1"/>
  <c r="T77" i="1" s="1"/>
  <c r="T78" i="1" a="1"/>
  <c r="T78" i="1" s="1"/>
  <c r="T79" i="1" a="1"/>
  <c r="T79" i="1" s="1"/>
  <c r="T80" i="1" a="1"/>
  <c r="T80" i="1" s="1"/>
  <c r="T81" i="1" a="1"/>
  <c r="T81" i="1" s="1"/>
  <c r="T82" i="1" a="1"/>
  <c r="T82" i="1" s="1"/>
  <c r="T83" i="1" a="1"/>
  <c r="T83" i="1" s="1"/>
  <c r="T84" i="1" a="1"/>
  <c r="T84" i="1" s="1"/>
  <c r="T85" i="1" a="1"/>
  <c r="T85" i="1" s="1"/>
  <c r="T86" i="1" a="1"/>
  <c r="T86" i="1" s="1"/>
  <c r="T87" i="1" a="1"/>
  <c r="T87" i="1" s="1"/>
  <c r="T88" i="1" a="1"/>
  <c r="T88" i="1" s="1"/>
  <c r="T89" i="1" a="1"/>
  <c r="T89" i="1" s="1"/>
  <c r="T90" i="1" a="1"/>
  <c r="T90" i="1" s="1"/>
  <c r="T91" i="1" a="1"/>
  <c r="T91" i="1" s="1"/>
  <c r="T92" i="1" a="1"/>
  <c r="T92" i="1" s="1"/>
  <c r="T93" i="1" a="1"/>
  <c r="T93" i="1" s="1"/>
  <c r="T94" i="1" a="1"/>
  <c r="T94" i="1" s="1"/>
  <c r="T95" i="1" a="1"/>
  <c r="T95" i="1" s="1"/>
  <c r="T96" i="1" a="1"/>
  <c r="T96" i="1" s="1"/>
  <c r="T97" i="1" a="1"/>
  <c r="T97" i="1" s="1"/>
  <c r="T98" i="1" a="1"/>
  <c r="T98" i="1" s="1"/>
  <c r="T99" i="1" a="1"/>
  <c r="T99" i="1" s="1"/>
  <c r="T100" i="1" a="1"/>
  <c r="T100" i="1" s="1"/>
  <c r="T101" i="1" a="1"/>
  <c r="T101" i="1" s="1"/>
  <c r="T102" i="1" a="1"/>
  <c r="T102" i="1" s="1"/>
  <c r="T103" i="1" a="1"/>
  <c r="T103" i="1" s="1"/>
  <c r="T104" i="1" a="1"/>
  <c r="T104" i="1" s="1"/>
  <c r="T105" i="1" a="1"/>
  <c r="T105" i="1" s="1"/>
  <c r="T106" i="1" a="1"/>
  <c r="T106" i="1" s="1"/>
  <c r="T107" i="1" a="1"/>
  <c r="T107" i="1" s="1"/>
  <c r="T108" i="1" a="1"/>
  <c r="T108" i="1" s="1"/>
  <c r="T109" i="1" a="1"/>
  <c r="T109" i="1" s="1"/>
  <c r="T110" i="1" a="1"/>
  <c r="T110" i="1" s="1"/>
  <c r="T111" i="1" a="1"/>
  <c r="T111" i="1" s="1"/>
  <c r="T112" i="1" a="1"/>
  <c r="T112" i="1" s="1"/>
  <c r="T113" i="1" a="1"/>
  <c r="T113" i="1" s="1"/>
  <c r="T114" i="1" a="1"/>
  <c r="T114" i="1" s="1"/>
  <c r="T115" i="1" a="1"/>
  <c r="T115" i="1" s="1"/>
  <c r="T116" i="1" a="1"/>
  <c r="T116" i="1" s="1"/>
  <c r="T117" i="1" a="1"/>
  <c r="T117" i="1" s="1"/>
  <c r="T118" i="1" a="1"/>
  <c r="T118" i="1" s="1"/>
  <c r="T119" i="1" a="1"/>
  <c r="T119" i="1" s="1"/>
  <c r="T120" i="1" a="1"/>
  <c r="T120" i="1" s="1"/>
  <c r="T121" i="1" a="1"/>
  <c r="T121" i="1" s="1"/>
  <c r="T122" i="1" a="1"/>
  <c r="T122" i="1" s="1"/>
  <c r="T123" i="1" a="1"/>
  <c r="T123" i="1" s="1"/>
  <c r="T124" i="1" a="1"/>
  <c r="T124" i="1" s="1"/>
  <c r="T125" i="1" a="1"/>
  <c r="T125" i="1" s="1"/>
  <c r="T126" i="1" a="1"/>
  <c r="T126" i="1" s="1"/>
  <c r="T127" i="1" a="1"/>
  <c r="T127" i="1" s="1"/>
  <c r="T128" i="1" a="1"/>
  <c r="T128" i="1" s="1"/>
  <c r="T129" i="1" a="1"/>
  <c r="T129" i="1" s="1"/>
  <c r="T130" i="1" a="1"/>
  <c r="T130" i="1" s="1"/>
  <c r="T131" i="1" a="1"/>
  <c r="T131" i="1" s="1"/>
  <c r="T132" i="1" a="1"/>
  <c r="T132" i="1" s="1"/>
  <c r="T133" i="1" a="1"/>
  <c r="T133" i="1" s="1"/>
  <c r="T134" i="1" a="1"/>
  <c r="T134" i="1" s="1"/>
  <c r="T135" i="1" a="1"/>
  <c r="T135" i="1" s="1"/>
  <c r="T136" i="1" a="1"/>
  <c r="T136" i="1" s="1"/>
  <c r="T137" i="1" a="1"/>
  <c r="T137" i="1" s="1"/>
  <c r="T138" i="1" a="1"/>
  <c r="T138" i="1" s="1"/>
  <c r="T139" i="1" a="1"/>
  <c r="T139" i="1" s="1"/>
  <c r="T140" i="1" a="1"/>
  <c r="T140" i="1" s="1"/>
  <c r="T141" i="1" a="1"/>
  <c r="T141" i="1" s="1"/>
  <c r="T142" i="1" a="1"/>
  <c r="T142" i="1" s="1"/>
  <c r="T143" i="1" a="1"/>
  <c r="T143" i="1" s="1"/>
  <c r="T144" i="1" a="1"/>
  <c r="T144" i="1" s="1"/>
  <c r="T145" i="1" a="1"/>
  <c r="T145" i="1" s="1"/>
  <c r="T146" i="1" a="1"/>
  <c r="T146" i="1" s="1"/>
  <c r="T147" i="1" a="1"/>
  <c r="T147" i="1" s="1"/>
  <c r="T148" i="1" a="1"/>
  <c r="T148" i="1" s="1"/>
  <c r="T149" i="1" a="1"/>
  <c r="T149" i="1" s="1"/>
  <c r="T150" i="1" a="1"/>
  <c r="T150" i="1" s="1"/>
  <c r="T151" i="1" a="1"/>
  <c r="T151" i="1" s="1"/>
  <c r="T152" i="1" a="1"/>
  <c r="T152" i="1" s="1"/>
  <c r="T153" i="1" a="1"/>
  <c r="T153" i="1" s="1"/>
  <c r="T154" i="1" a="1"/>
  <c r="T154" i="1" s="1"/>
  <c r="T155" i="1" a="1"/>
  <c r="T155" i="1" s="1"/>
  <c r="T156" i="1" a="1"/>
  <c r="T156" i="1" s="1"/>
  <c r="T157" i="1" a="1"/>
  <c r="T157" i="1" s="1"/>
  <c r="T158" i="1" a="1"/>
  <c r="T158" i="1" s="1"/>
  <c r="T159" i="1" a="1"/>
  <c r="T159" i="1" s="1"/>
  <c r="T160" i="1" a="1"/>
  <c r="T160" i="1" s="1"/>
  <c r="T161" i="1" a="1"/>
  <c r="T161" i="1" s="1"/>
  <c r="T162" i="1" a="1"/>
  <c r="T162" i="1" s="1"/>
  <c r="T163" i="1" a="1"/>
  <c r="T163" i="1" s="1"/>
  <c r="T164" i="1" a="1"/>
  <c r="T164" i="1" s="1"/>
  <c r="T165" i="1" a="1"/>
  <c r="T165" i="1" s="1"/>
  <c r="T166" i="1" a="1"/>
  <c r="T166" i="1" s="1"/>
  <c r="T167" i="1" a="1"/>
  <c r="T167" i="1" s="1"/>
  <c r="T168" i="1" a="1"/>
  <c r="T168" i="1" s="1"/>
  <c r="T169" i="1" a="1"/>
  <c r="T169" i="1" s="1"/>
  <c r="T170" i="1" a="1"/>
  <c r="T170" i="1" s="1"/>
  <c r="T171" i="1" a="1"/>
  <c r="T171" i="1" s="1"/>
  <c r="T172" i="1" a="1"/>
  <c r="T172" i="1" s="1"/>
  <c r="T173" i="1" a="1"/>
  <c r="T173" i="1" s="1"/>
  <c r="T174" i="1" a="1"/>
  <c r="T174" i="1" s="1"/>
  <c r="T175" i="1" a="1"/>
  <c r="T175" i="1" s="1"/>
  <c r="T176" i="1" a="1"/>
  <c r="T176" i="1" s="1"/>
  <c r="T177" i="1" a="1"/>
  <c r="T177" i="1" s="1"/>
  <c r="T178" i="1" a="1"/>
  <c r="T178" i="1" s="1"/>
  <c r="T179" i="1" a="1"/>
  <c r="T179" i="1" s="1"/>
  <c r="T180" i="1" a="1"/>
  <c r="T180" i="1" s="1"/>
  <c r="T181" i="1" a="1"/>
  <c r="T181" i="1" s="1"/>
  <c r="T182" i="1" a="1"/>
  <c r="T182" i="1" s="1"/>
  <c r="T183" i="1" a="1"/>
  <c r="T183" i="1" s="1"/>
  <c r="T184" i="1" a="1"/>
  <c r="T184" i="1" s="1"/>
  <c r="T185" i="1" a="1"/>
  <c r="T185" i="1" s="1"/>
  <c r="T186" i="1" a="1"/>
  <c r="T186" i="1" s="1"/>
  <c r="T187" i="1" a="1"/>
  <c r="T187" i="1" s="1"/>
  <c r="T188" i="1" a="1"/>
  <c r="T188" i="1" s="1"/>
  <c r="T189" i="1" a="1"/>
  <c r="T189" i="1" s="1"/>
  <c r="T190" i="1" a="1"/>
  <c r="T190" i="1" s="1"/>
  <c r="T191" i="1" a="1"/>
  <c r="T191" i="1" s="1"/>
  <c r="T192" i="1" a="1"/>
  <c r="T192" i="1" s="1"/>
  <c r="T193" i="1" a="1"/>
  <c r="T193" i="1" s="1"/>
  <c r="T194" i="1" a="1"/>
  <c r="T194" i="1" s="1"/>
  <c r="T195" i="1" a="1"/>
  <c r="T195" i="1" s="1"/>
  <c r="T196" i="1" a="1"/>
  <c r="T196" i="1" s="1"/>
  <c r="T197" i="1" a="1"/>
  <c r="T197" i="1" s="1"/>
  <c r="T198" i="1" a="1"/>
  <c r="T198" i="1" s="1"/>
  <c r="T199" i="1" a="1"/>
  <c r="T199" i="1" s="1"/>
  <c r="T200" i="1" a="1"/>
  <c r="T200" i="1" s="1"/>
  <c r="T201" i="1" a="1"/>
  <c r="T201" i="1" s="1"/>
  <c r="T202" i="1" a="1"/>
  <c r="T202" i="1" s="1"/>
  <c r="T203" i="1" a="1"/>
  <c r="T203" i="1" s="1"/>
  <c r="T204" i="1" a="1"/>
  <c r="T204" i="1" s="1"/>
  <c r="T205" i="1" a="1"/>
  <c r="T205" i="1" s="1"/>
  <c r="T206" i="1" a="1"/>
  <c r="T206" i="1" s="1"/>
  <c r="T207" i="1" a="1"/>
  <c r="T207" i="1" s="1"/>
  <c r="T208" i="1" a="1"/>
  <c r="T208" i="1" s="1"/>
  <c r="T209" i="1" a="1"/>
  <c r="T209" i="1" s="1"/>
  <c r="T210" i="1" a="1"/>
  <c r="T210" i="1" s="1"/>
  <c r="T211" i="1" a="1"/>
  <c r="T211" i="1" s="1"/>
  <c r="T212" i="1" a="1"/>
  <c r="T212" i="1" s="1"/>
  <c r="T213" i="1" a="1"/>
  <c r="T213" i="1" s="1"/>
  <c r="T214" i="1" a="1"/>
  <c r="T214" i="1" s="1"/>
  <c r="T215" i="1" a="1"/>
  <c r="T215" i="1" s="1"/>
  <c r="T216" i="1" a="1"/>
  <c r="T216" i="1" s="1"/>
  <c r="T217" i="1" a="1"/>
  <c r="T217" i="1" s="1"/>
  <c r="T218" i="1" a="1"/>
  <c r="T218" i="1" s="1"/>
  <c r="T219" i="1" a="1"/>
  <c r="T219" i="1" s="1"/>
  <c r="T220" i="1" a="1"/>
  <c r="T220" i="1" s="1"/>
  <c r="T221" i="1" a="1"/>
  <c r="T221" i="1" s="1"/>
  <c r="T222" i="1" a="1"/>
  <c r="T222" i="1" s="1"/>
  <c r="T223" i="1" a="1"/>
  <c r="T223" i="1" s="1"/>
  <c r="T224" i="1" a="1"/>
  <c r="T224" i="1" s="1"/>
  <c r="T225" i="1" a="1"/>
  <c r="T225" i="1" s="1"/>
  <c r="T226" i="1" a="1"/>
  <c r="T226" i="1" s="1"/>
  <c r="T227" i="1" a="1"/>
  <c r="T227" i="1" s="1"/>
  <c r="T228" i="1" a="1"/>
  <c r="T228" i="1" s="1"/>
  <c r="T229" i="1" a="1"/>
  <c r="T229" i="1" s="1"/>
  <c r="T230" i="1" a="1"/>
  <c r="T230" i="1" s="1"/>
  <c r="T231" i="1" a="1"/>
  <c r="T231" i="1" s="1"/>
  <c r="T232" i="1" a="1"/>
  <c r="T232" i="1" s="1"/>
  <c r="T233" i="1" a="1"/>
  <c r="T233" i="1" s="1"/>
  <c r="T234" i="1" a="1"/>
  <c r="T234" i="1" s="1"/>
  <c r="T235" i="1" a="1"/>
  <c r="T235" i="1" s="1"/>
  <c r="T236" i="1" a="1"/>
  <c r="T236" i="1" s="1"/>
  <c r="T237" i="1" a="1"/>
  <c r="T237" i="1" s="1"/>
  <c r="T238" i="1" a="1"/>
  <c r="T238" i="1" s="1"/>
  <c r="T239" i="1" a="1"/>
  <c r="T239" i="1" s="1"/>
  <c r="T240" i="1" a="1"/>
  <c r="T240" i="1" s="1"/>
  <c r="T241" i="1" a="1"/>
  <c r="T241" i="1" s="1"/>
  <c r="T242" i="1" a="1"/>
  <c r="T242" i="1" s="1"/>
  <c r="T243" i="1" a="1"/>
  <c r="T243" i="1" s="1"/>
  <c r="T244" i="1" a="1"/>
  <c r="T244" i="1" s="1"/>
  <c r="T245" i="1" a="1"/>
  <c r="T245" i="1" s="1"/>
  <c r="T246" i="1" a="1"/>
  <c r="T246" i="1" s="1"/>
  <c r="T247" i="1" a="1"/>
  <c r="T247" i="1" s="1"/>
  <c r="T248" i="1" a="1"/>
  <c r="T248" i="1" s="1"/>
  <c r="T249" i="1" a="1"/>
  <c r="T249" i="1" s="1"/>
  <c r="T250" i="1" a="1"/>
  <c r="T250" i="1" s="1"/>
  <c r="T251" i="1" a="1"/>
  <c r="T251" i="1" s="1"/>
  <c r="T252" i="1" a="1"/>
  <c r="T252" i="1" s="1"/>
  <c r="T253" i="1" a="1"/>
  <c r="T253" i="1" s="1"/>
  <c r="T254" i="1" a="1"/>
  <c r="T254" i="1" s="1"/>
  <c r="T255" i="1" a="1"/>
  <c r="T255" i="1" s="1"/>
  <c r="T256" i="1" a="1"/>
  <c r="T256" i="1" s="1"/>
  <c r="T257" i="1" a="1"/>
  <c r="T257" i="1" s="1"/>
  <c r="T258" i="1" a="1"/>
  <c r="T258" i="1" s="1"/>
  <c r="T259" i="1" a="1"/>
  <c r="T259" i="1" s="1"/>
  <c r="T260" i="1" a="1"/>
  <c r="T260" i="1" s="1"/>
  <c r="T261" i="1" a="1"/>
  <c r="T261" i="1" s="1"/>
  <c r="T262" i="1" a="1"/>
  <c r="T262" i="1" s="1"/>
  <c r="T263" i="1" a="1"/>
  <c r="T263" i="1" s="1"/>
  <c r="T264" i="1" a="1"/>
  <c r="T264" i="1" s="1"/>
  <c r="T265" i="1" a="1"/>
  <c r="T265" i="1" s="1"/>
  <c r="T266" i="1" a="1"/>
  <c r="T266" i="1" s="1"/>
  <c r="T267" i="1" a="1"/>
  <c r="T267" i="1" s="1"/>
  <c r="T268" i="1" a="1"/>
  <c r="T268" i="1" s="1"/>
  <c r="T269" i="1" a="1"/>
  <c r="T269" i="1" s="1"/>
  <c r="T270" i="1" a="1"/>
  <c r="T270" i="1" s="1"/>
  <c r="T271" i="1" a="1"/>
  <c r="T271" i="1" s="1"/>
  <c r="T272" i="1" a="1"/>
  <c r="T272" i="1" s="1"/>
  <c r="T273" i="1" a="1"/>
  <c r="T273" i="1" s="1"/>
  <c r="T274" i="1" a="1"/>
  <c r="T274" i="1" s="1"/>
  <c r="T275" i="1" a="1"/>
  <c r="T275" i="1" s="1"/>
  <c r="T276" i="1" a="1"/>
  <c r="T276" i="1" s="1"/>
  <c r="T277" i="1" a="1"/>
  <c r="T277" i="1" s="1"/>
  <c r="T278" i="1" a="1"/>
  <c r="T278" i="1" s="1"/>
  <c r="T279" i="1" a="1"/>
  <c r="T279" i="1" s="1"/>
  <c r="T280" i="1" a="1"/>
  <c r="T280" i="1" s="1"/>
  <c r="T281" i="1" a="1"/>
  <c r="T281" i="1" s="1"/>
  <c r="T282" i="1" a="1"/>
  <c r="T282" i="1" s="1"/>
  <c r="T283" i="1" a="1"/>
  <c r="T283" i="1" s="1"/>
  <c r="T284" i="1" a="1"/>
  <c r="T284" i="1" s="1"/>
  <c r="T285" i="1" a="1"/>
  <c r="T285" i="1" s="1"/>
  <c r="T286" i="1" a="1"/>
  <c r="T286" i="1" s="1"/>
  <c r="T287" i="1" a="1"/>
  <c r="T287" i="1" s="1"/>
  <c r="T288" i="1" a="1"/>
  <c r="T288" i="1" s="1"/>
  <c r="T289" i="1" a="1"/>
  <c r="T289" i="1" s="1"/>
  <c r="T290" i="1" a="1"/>
  <c r="T290" i="1" s="1"/>
  <c r="T291" i="1" a="1"/>
  <c r="T291" i="1" s="1"/>
  <c r="T292" i="1" a="1"/>
  <c r="T292" i="1" s="1"/>
  <c r="T293" i="1" a="1"/>
  <c r="T293" i="1" s="1"/>
  <c r="T294" i="1" a="1"/>
  <c r="T294" i="1" s="1"/>
  <c r="T295" i="1" a="1"/>
  <c r="T295" i="1" s="1"/>
  <c r="T296" i="1" a="1"/>
  <c r="T296" i="1" s="1"/>
  <c r="T297" i="1" a="1"/>
  <c r="T297" i="1" s="1"/>
  <c r="T298" i="1" a="1"/>
  <c r="T298" i="1" s="1"/>
  <c r="T299" i="1" a="1"/>
  <c r="T299" i="1" s="1"/>
  <c r="T300" i="1" a="1"/>
  <c r="T300" i="1" s="1"/>
  <c r="T301" i="1" a="1"/>
  <c r="T301" i="1" s="1"/>
  <c r="T302" i="1" a="1"/>
  <c r="T302" i="1" s="1"/>
  <c r="T303" i="1" a="1"/>
  <c r="T303" i="1" s="1"/>
  <c r="T304" i="1" a="1"/>
  <c r="T304" i="1" s="1"/>
  <c r="T305" i="1" a="1"/>
  <c r="T305" i="1" s="1"/>
  <c r="T306" i="1" a="1"/>
  <c r="T306" i="1" s="1"/>
  <c r="T307" i="1" a="1"/>
  <c r="T307" i="1" s="1"/>
  <c r="T308" i="1" a="1"/>
  <c r="T308" i="1" s="1"/>
  <c r="T309" i="1" a="1"/>
  <c r="T309" i="1" s="1"/>
  <c r="T310" i="1" a="1"/>
  <c r="T310" i="1" s="1"/>
  <c r="T311" i="1" a="1"/>
  <c r="T311" i="1" s="1"/>
  <c r="T312" i="1" a="1"/>
  <c r="T312" i="1" s="1"/>
  <c r="T313" i="1" a="1"/>
  <c r="T313" i="1" s="1"/>
  <c r="T314" i="1" a="1"/>
  <c r="T314" i="1" s="1"/>
  <c r="T315" i="1" a="1"/>
  <c r="T315" i="1" s="1"/>
  <c r="T316" i="1" a="1"/>
  <c r="T316" i="1" s="1"/>
  <c r="T317" i="1" a="1"/>
  <c r="T317" i="1" s="1"/>
  <c r="T318" i="1" a="1"/>
  <c r="T318" i="1" s="1"/>
  <c r="T319" i="1" a="1"/>
  <c r="T319" i="1" s="1"/>
  <c r="T320" i="1" a="1"/>
  <c r="T320" i="1" s="1"/>
  <c r="T321" i="1" a="1"/>
  <c r="T321" i="1" s="1"/>
  <c r="T322" i="1" a="1"/>
  <c r="T322" i="1" s="1"/>
  <c r="T323" i="1" a="1"/>
  <c r="T323" i="1" s="1"/>
  <c r="T324" i="1" a="1"/>
  <c r="T324" i="1" s="1"/>
  <c r="T325" i="1" a="1"/>
  <c r="T325" i="1" s="1"/>
  <c r="T326" i="1" a="1"/>
  <c r="T326" i="1" s="1"/>
  <c r="T327" i="1" a="1"/>
  <c r="T327" i="1" s="1"/>
  <c r="T328" i="1" a="1"/>
  <c r="T328" i="1" s="1"/>
  <c r="T329" i="1" a="1"/>
  <c r="T329" i="1" s="1"/>
  <c r="T330" i="1" a="1"/>
  <c r="T330" i="1" s="1"/>
  <c r="T331" i="1" a="1"/>
  <c r="T331" i="1" s="1"/>
  <c r="T332" i="1" a="1"/>
  <c r="T332" i="1" s="1"/>
  <c r="T333" i="1" a="1"/>
  <c r="T333" i="1" s="1"/>
  <c r="T334" i="1" a="1"/>
  <c r="T334" i="1" s="1"/>
  <c r="T335" i="1" a="1"/>
  <c r="T335" i="1" s="1"/>
  <c r="T336" i="1" a="1"/>
  <c r="T336" i="1" s="1"/>
  <c r="T337" i="1" a="1"/>
  <c r="T337" i="1" s="1"/>
  <c r="T338" i="1" a="1"/>
  <c r="T338" i="1" s="1"/>
  <c r="T339" i="1" a="1"/>
  <c r="T339" i="1" s="1"/>
  <c r="T340" i="1" a="1"/>
  <c r="T340" i="1" s="1"/>
  <c r="T341" i="1" a="1"/>
  <c r="T341" i="1" s="1"/>
  <c r="T342" i="1" a="1"/>
  <c r="T342" i="1" s="1"/>
  <c r="T343" i="1" a="1"/>
  <c r="T343" i="1" s="1"/>
  <c r="T344" i="1" a="1"/>
  <c r="T344" i="1" s="1"/>
  <c r="T345" i="1" a="1"/>
  <c r="T345" i="1" s="1"/>
  <c r="T346" i="1" a="1"/>
  <c r="T346" i="1" s="1"/>
  <c r="T347" i="1" a="1"/>
  <c r="T347" i="1" s="1"/>
  <c r="T348" i="1" a="1"/>
  <c r="T348" i="1" s="1"/>
  <c r="T349" i="1" a="1"/>
  <c r="T349" i="1" s="1"/>
  <c r="T350" i="1" a="1"/>
  <c r="T350" i="1" s="1"/>
  <c r="T351" i="1" a="1"/>
  <c r="T351" i="1" s="1"/>
  <c r="T352" i="1" a="1"/>
  <c r="T352" i="1" s="1"/>
  <c r="T353" i="1" a="1"/>
  <c r="T353" i="1" s="1"/>
  <c r="T354" i="1" a="1"/>
  <c r="T354" i="1" s="1"/>
  <c r="T355" i="1" a="1"/>
  <c r="T355" i="1" s="1"/>
  <c r="T356" i="1" a="1"/>
  <c r="T356" i="1" s="1"/>
  <c r="T357" i="1" a="1"/>
  <c r="T357" i="1" s="1"/>
  <c r="T358" i="1" a="1"/>
  <c r="T358" i="1" s="1"/>
  <c r="T359" i="1" a="1"/>
  <c r="T359" i="1" s="1"/>
  <c r="T360" i="1" a="1"/>
  <c r="T360" i="1" s="1"/>
  <c r="T361" i="1" a="1"/>
  <c r="T361" i="1" s="1"/>
  <c r="T362" i="1" a="1"/>
  <c r="T362" i="1" s="1"/>
  <c r="T363" i="1" a="1"/>
  <c r="T363" i="1" s="1"/>
  <c r="T364" i="1" a="1"/>
  <c r="T364" i="1" s="1"/>
  <c r="T365" i="1" a="1"/>
  <c r="T365" i="1" s="1"/>
  <c r="T366" i="1" a="1"/>
  <c r="T366" i="1" s="1"/>
  <c r="T367" i="1" a="1"/>
  <c r="T367" i="1" s="1"/>
  <c r="T368" i="1" a="1"/>
  <c r="T368" i="1" s="1"/>
  <c r="T369" i="1" a="1"/>
  <c r="T369" i="1" s="1"/>
  <c r="T370" i="1" a="1"/>
  <c r="T370" i="1" s="1"/>
  <c r="T371" i="1" a="1"/>
  <c r="T371" i="1" s="1"/>
  <c r="T372" i="1" a="1"/>
  <c r="T372" i="1" s="1"/>
  <c r="T373" i="1" a="1"/>
  <c r="T373" i="1" s="1"/>
  <c r="T374" i="1" a="1"/>
  <c r="T374" i="1" s="1"/>
  <c r="T375" i="1" a="1"/>
  <c r="T375" i="1" s="1"/>
  <c r="T376" i="1" a="1"/>
  <c r="T376" i="1" s="1"/>
  <c r="T377" i="1" a="1"/>
  <c r="T377" i="1" s="1"/>
  <c r="T378" i="1" a="1"/>
  <c r="T378" i="1" s="1"/>
  <c r="T379" i="1" a="1"/>
  <c r="T379" i="1" s="1"/>
  <c r="T380" i="1" a="1"/>
  <c r="T380" i="1" s="1"/>
  <c r="T381" i="1" a="1"/>
  <c r="T381" i="1" s="1"/>
  <c r="T382" i="1" a="1"/>
  <c r="T382" i="1" s="1"/>
  <c r="T383" i="1" a="1"/>
  <c r="T383" i="1" s="1"/>
  <c r="T384" i="1" a="1"/>
  <c r="T384" i="1" s="1"/>
  <c r="T385" i="1" a="1"/>
  <c r="T385" i="1" s="1"/>
  <c r="T386" i="1" a="1"/>
  <c r="T386" i="1" s="1"/>
  <c r="T387" i="1" a="1"/>
  <c r="T387" i="1" s="1"/>
  <c r="T388" i="1" a="1"/>
  <c r="T388" i="1" s="1"/>
  <c r="T389" i="1" a="1"/>
  <c r="T389" i="1" s="1"/>
  <c r="T390" i="1" a="1"/>
  <c r="T390" i="1" s="1"/>
  <c r="T391" i="1" a="1"/>
  <c r="T391" i="1" s="1"/>
  <c r="T392" i="1" a="1"/>
  <c r="T392" i="1" s="1"/>
  <c r="T393" i="1" a="1"/>
  <c r="T393" i="1" s="1"/>
  <c r="T394" i="1" a="1"/>
  <c r="T394" i="1" s="1"/>
  <c r="T395" i="1" a="1"/>
  <c r="T395" i="1" s="1"/>
  <c r="T396" i="1" a="1"/>
  <c r="T396" i="1" s="1"/>
  <c r="T397" i="1" a="1"/>
  <c r="T397" i="1" s="1"/>
  <c r="T398" i="1" a="1"/>
  <c r="T398" i="1" s="1"/>
  <c r="T399" i="1" a="1"/>
  <c r="T399" i="1" s="1"/>
  <c r="T400" i="1" a="1"/>
  <c r="T400" i="1" s="1"/>
  <c r="T401" i="1" a="1"/>
  <c r="T401" i="1" s="1"/>
  <c r="T402" i="1" a="1"/>
  <c r="T402" i="1" s="1"/>
  <c r="T403" i="1" a="1"/>
  <c r="T403" i="1" s="1"/>
  <c r="T404" i="1" a="1"/>
  <c r="T404" i="1" s="1"/>
  <c r="T405" i="1" a="1"/>
  <c r="T405" i="1" s="1"/>
  <c r="T406" i="1" a="1"/>
  <c r="T406" i="1" s="1"/>
  <c r="T407" i="1" a="1"/>
  <c r="T407" i="1" s="1"/>
  <c r="T408" i="1" a="1"/>
  <c r="T408" i="1" s="1"/>
  <c r="T409" i="1" a="1"/>
  <c r="T409" i="1" s="1"/>
  <c r="T410" i="1" a="1"/>
  <c r="T410" i="1" s="1"/>
  <c r="T411" i="1" a="1"/>
  <c r="T411" i="1" s="1"/>
  <c r="T412" i="1" a="1"/>
  <c r="T412" i="1" s="1"/>
  <c r="T413" i="1" a="1"/>
  <c r="T413" i="1" s="1"/>
  <c r="T414" i="1" a="1"/>
  <c r="T414" i="1" s="1"/>
  <c r="T415" i="1" a="1"/>
  <c r="T415" i="1" s="1"/>
  <c r="T416" i="1" a="1"/>
  <c r="T416" i="1" s="1"/>
  <c r="T417" i="1" a="1"/>
  <c r="T417" i="1" s="1"/>
  <c r="T418" i="1" a="1"/>
  <c r="T418" i="1" s="1"/>
  <c r="T419" i="1" a="1"/>
  <c r="T419" i="1" s="1"/>
  <c r="T420" i="1" a="1"/>
  <c r="T420" i="1" s="1"/>
  <c r="T421" i="1" a="1"/>
  <c r="T421" i="1" s="1"/>
  <c r="T422" i="1" a="1"/>
  <c r="T422" i="1" s="1"/>
  <c r="T423" i="1" a="1"/>
  <c r="T423" i="1" s="1"/>
  <c r="T424" i="1" a="1"/>
  <c r="T424" i="1" s="1"/>
  <c r="T425" i="1" a="1"/>
  <c r="T425" i="1" s="1"/>
  <c r="T426" i="1" a="1"/>
  <c r="T426" i="1" s="1"/>
  <c r="T427" i="1" a="1"/>
  <c r="T427" i="1" s="1"/>
  <c r="T428" i="1" a="1"/>
  <c r="T428" i="1" s="1"/>
  <c r="T429" i="1" a="1"/>
  <c r="T429" i="1" s="1"/>
  <c r="T430" i="1" a="1"/>
  <c r="T430" i="1" s="1"/>
  <c r="T431" i="1" a="1"/>
  <c r="T431" i="1" s="1"/>
  <c r="T432" i="1" a="1"/>
  <c r="T432" i="1" s="1"/>
  <c r="T433" i="1" a="1"/>
  <c r="T433" i="1" s="1"/>
  <c r="T434" i="1" a="1"/>
  <c r="T434" i="1" s="1"/>
  <c r="T435" i="1" a="1"/>
  <c r="T435" i="1" s="1"/>
  <c r="T436" i="1" a="1"/>
  <c r="T436" i="1" s="1"/>
  <c r="T437" i="1" a="1"/>
  <c r="T437" i="1" s="1"/>
  <c r="T438" i="1" a="1"/>
  <c r="T438" i="1" s="1"/>
  <c r="T439" i="1" a="1"/>
  <c r="T439" i="1" s="1"/>
  <c r="T440" i="1" a="1"/>
  <c r="T440" i="1" s="1"/>
  <c r="T441" i="1" a="1"/>
  <c r="T441" i="1" s="1"/>
  <c r="T442" i="1" a="1"/>
  <c r="T442" i="1" s="1"/>
  <c r="T443" i="1" a="1"/>
  <c r="T443" i="1" s="1"/>
  <c r="T444" i="1" a="1"/>
  <c r="T444" i="1" s="1"/>
  <c r="T445" i="1" a="1"/>
  <c r="T445" i="1" s="1"/>
  <c r="T446" i="1" a="1"/>
  <c r="T446" i="1" s="1"/>
  <c r="T447" i="1" a="1"/>
  <c r="T447" i="1" s="1"/>
  <c r="T448" i="1" a="1"/>
  <c r="T448" i="1" s="1"/>
  <c r="T449" i="1" a="1"/>
  <c r="T449" i="1" s="1"/>
  <c r="T450" i="1" a="1"/>
  <c r="T450" i="1" s="1"/>
  <c r="T451" i="1" a="1"/>
  <c r="T451" i="1" s="1"/>
  <c r="T452" i="1" a="1"/>
  <c r="T452" i="1" s="1"/>
  <c r="T453" i="1" a="1"/>
  <c r="T453" i="1" s="1"/>
  <c r="T454" i="1" a="1"/>
  <c r="T454" i="1" s="1"/>
  <c r="T455" i="1" a="1"/>
  <c r="T455" i="1" s="1"/>
  <c r="T456" i="1" a="1"/>
  <c r="T456" i="1" s="1"/>
  <c r="T457" i="1" a="1"/>
  <c r="T457" i="1" s="1"/>
  <c r="T458" i="1" a="1"/>
  <c r="T458" i="1" s="1"/>
  <c r="T459" i="1" a="1"/>
  <c r="T459" i="1" s="1"/>
  <c r="T460" i="1" a="1"/>
  <c r="T460" i="1" s="1"/>
  <c r="T461" i="1" a="1"/>
  <c r="T461" i="1" s="1"/>
  <c r="T462" i="1" a="1"/>
  <c r="T462" i="1" s="1"/>
  <c r="T463" i="1" a="1"/>
  <c r="T463" i="1" s="1"/>
  <c r="T464" i="1" a="1"/>
  <c r="T464" i="1" s="1"/>
  <c r="T465" i="1" a="1"/>
  <c r="T465" i="1" s="1"/>
  <c r="T466" i="1" a="1"/>
  <c r="T466" i="1" s="1"/>
  <c r="T467" i="1" a="1"/>
  <c r="T467" i="1" s="1"/>
  <c r="T468" i="1" a="1"/>
  <c r="T468" i="1" s="1"/>
  <c r="T469" i="1" a="1"/>
  <c r="T469" i="1" s="1"/>
  <c r="T470" i="1" a="1"/>
  <c r="T470" i="1" s="1"/>
  <c r="T471" i="1" a="1"/>
  <c r="T471" i="1" s="1"/>
  <c r="T472" i="1" a="1"/>
  <c r="T472" i="1" s="1"/>
  <c r="T473" i="1" a="1"/>
  <c r="T473" i="1" s="1"/>
  <c r="T474" i="1" a="1"/>
  <c r="T474" i="1" s="1"/>
  <c r="T475" i="1" a="1"/>
  <c r="T475" i="1" s="1"/>
  <c r="T476" i="1" a="1"/>
  <c r="T476" i="1" s="1"/>
  <c r="T477" i="1" a="1"/>
  <c r="T477" i="1" s="1"/>
  <c r="T478" i="1" a="1"/>
  <c r="T478" i="1" s="1"/>
  <c r="T479" i="1" a="1"/>
  <c r="T479" i="1" s="1"/>
  <c r="T480" i="1" a="1"/>
  <c r="T480" i="1" s="1"/>
  <c r="T481" i="1" a="1"/>
  <c r="T481" i="1" s="1"/>
  <c r="T482" i="1" a="1"/>
  <c r="T482" i="1" s="1"/>
  <c r="T483" i="1" a="1"/>
  <c r="T483" i="1" s="1"/>
  <c r="T484" i="1" a="1"/>
  <c r="T484" i="1" s="1"/>
  <c r="T485" i="1" a="1"/>
  <c r="T485" i="1" s="1"/>
  <c r="T486" i="1" a="1"/>
  <c r="T486" i="1" s="1"/>
  <c r="T487" i="1" a="1"/>
  <c r="T487" i="1" s="1"/>
  <c r="T488" i="1" a="1"/>
  <c r="T488" i="1" s="1"/>
  <c r="T489" i="1" a="1"/>
  <c r="T489" i="1" s="1"/>
  <c r="T490" i="1" a="1"/>
  <c r="T490" i="1" s="1"/>
  <c r="T491" i="1" a="1"/>
  <c r="T491" i="1" s="1"/>
  <c r="T492" i="1" a="1"/>
  <c r="T492" i="1" s="1"/>
  <c r="T493" i="1" a="1"/>
  <c r="T493" i="1" s="1"/>
  <c r="T494" i="1" a="1"/>
  <c r="T494" i="1" s="1"/>
  <c r="T495" i="1" a="1"/>
  <c r="T495" i="1" s="1"/>
  <c r="T496" i="1" a="1"/>
  <c r="T496" i="1" s="1"/>
  <c r="T497" i="1" a="1"/>
  <c r="T497" i="1" s="1"/>
  <c r="T498" i="1" a="1"/>
  <c r="T498" i="1" s="1"/>
  <c r="T499" i="1" a="1"/>
  <c r="T499" i="1" s="1"/>
  <c r="T500" i="1" a="1"/>
  <c r="T500" i="1" s="1"/>
  <c r="T501" i="1" a="1"/>
  <c r="T501" i="1" s="1"/>
  <c r="T502" i="1" a="1"/>
  <c r="T502" i="1" s="1"/>
  <c r="T503" i="1" a="1"/>
  <c r="T503" i="1" s="1"/>
  <c r="T504" i="1" a="1"/>
  <c r="T504" i="1" s="1"/>
  <c r="T505" i="1" a="1"/>
  <c r="T505" i="1" s="1"/>
  <c r="T506" i="1" a="1"/>
  <c r="T506" i="1" s="1"/>
  <c r="T507" i="1" a="1"/>
  <c r="T507" i="1" s="1"/>
  <c r="T508" i="1" a="1"/>
  <c r="T508" i="1" s="1"/>
  <c r="T509" i="1" a="1"/>
  <c r="T509" i="1" s="1"/>
  <c r="T510" i="1" a="1"/>
  <c r="T510" i="1" s="1"/>
  <c r="T511" i="1" a="1"/>
  <c r="T511" i="1" s="1"/>
  <c r="T512" i="1" a="1"/>
  <c r="T512" i="1" s="1"/>
  <c r="T513" i="1" a="1"/>
  <c r="T513" i="1" s="1"/>
  <c r="T514" i="1" a="1"/>
  <c r="T514" i="1" s="1"/>
  <c r="T515" i="1" a="1"/>
  <c r="T515" i="1" s="1"/>
  <c r="T516" i="1" a="1"/>
  <c r="T516" i="1" s="1"/>
  <c r="T517" i="1" a="1"/>
  <c r="T517" i="1" s="1"/>
  <c r="T518" i="1" a="1"/>
  <c r="T518" i="1" s="1"/>
  <c r="T519" i="1" a="1"/>
  <c r="T519" i="1" s="1"/>
  <c r="T520" i="1" a="1"/>
  <c r="T520" i="1" s="1"/>
  <c r="T521" i="1" a="1"/>
  <c r="T521" i="1" s="1"/>
  <c r="T522" i="1" a="1"/>
  <c r="T522" i="1" s="1"/>
  <c r="T523" i="1" a="1"/>
  <c r="T523" i="1" s="1"/>
  <c r="T524" i="1" a="1"/>
  <c r="T524" i="1" s="1"/>
  <c r="T525" i="1" a="1"/>
  <c r="T525" i="1" s="1"/>
  <c r="T526" i="1" a="1"/>
  <c r="T526" i="1" s="1"/>
  <c r="T527" i="1" a="1"/>
  <c r="T527" i="1" s="1"/>
  <c r="T528" i="1" a="1"/>
  <c r="T528" i="1" s="1"/>
  <c r="T529" i="1" a="1"/>
  <c r="T529" i="1" s="1"/>
  <c r="T530" i="1" a="1"/>
  <c r="T530" i="1" s="1"/>
  <c r="T531" i="1" a="1"/>
  <c r="T531" i="1" s="1"/>
  <c r="T532" i="1" a="1"/>
  <c r="T532" i="1" s="1"/>
  <c r="T533" i="1" a="1"/>
  <c r="T533" i="1" s="1"/>
  <c r="T534" i="1" a="1"/>
  <c r="T534" i="1" s="1"/>
  <c r="T535" i="1" a="1"/>
  <c r="T535" i="1" s="1"/>
  <c r="T536" i="1" a="1"/>
  <c r="T536" i="1" s="1"/>
  <c r="T537" i="1" a="1"/>
  <c r="T537" i="1" s="1"/>
  <c r="T538" i="1" a="1"/>
  <c r="T538" i="1" s="1"/>
  <c r="T539" i="1" a="1"/>
  <c r="T539" i="1" s="1"/>
  <c r="T540" i="1" a="1"/>
  <c r="T540" i="1" s="1"/>
  <c r="T541" i="1" a="1"/>
  <c r="T541" i="1" s="1"/>
  <c r="T542" i="1" a="1"/>
  <c r="T542" i="1" s="1"/>
  <c r="T543" i="1" a="1"/>
  <c r="T543" i="1" s="1"/>
  <c r="T544" i="1" a="1"/>
  <c r="T544" i="1" s="1"/>
  <c r="T545" i="1" a="1"/>
  <c r="T545" i="1" s="1"/>
  <c r="T546" i="1" a="1"/>
  <c r="T546" i="1" s="1"/>
  <c r="T547" i="1" a="1"/>
  <c r="T547" i="1" s="1"/>
  <c r="T548" i="1" a="1"/>
  <c r="T548" i="1" s="1"/>
  <c r="T549" i="1" a="1"/>
  <c r="T549" i="1" s="1"/>
  <c r="T550" i="1" a="1"/>
  <c r="T550" i="1" s="1"/>
  <c r="T551" i="1" a="1"/>
  <c r="T551" i="1" s="1"/>
  <c r="T552" i="1" a="1"/>
  <c r="T552" i="1" s="1"/>
  <c r="T553" i="1" a="1"/>
  <c r="T553" i="1" s="1"/>
  <c r="T554" i="1" a="1"/>
  <c r="T554" i="1" s="1"/>
  <c r="T555" i="1" a="1"/>
  <c r="T555" i="1" s="1"/>
  <c r="T556" i="1" a="1"/>
  <c r="T556" i="1" s="1"/>
  <c r="T557" i="1" a="1"/>
  <c r="T557" i="1" s="1"/>
  <c r="T558" i="1" a="1"/>
  <c r="T558" i="1" s="1"/>
  <c r="T559" i="1" a="1"/>
  <c r="T559" i="1" s="1"/>
  <c r="T560" i="1" a="1"/>
  <c r="T560" i="1" s="1"/>
  <c r="T561" i="1" a="1"/>
  <c r="T561" i="1" s="1"/>
  <c r="T562" i="1" a="1"/>
  <c r="T562" i="1" s="1"/>
  <c r="T563" i="1" a="1"/>
  <c r="T563" i="1" s="1"/>
  <c r="T564" i="1" a="1"/>
  <c r="T564" i="1" s="1"/>
  <c r="T565" i="1" a="1"/>
  <c r="T565" i="1" s="1"/>
  <c r="T566" i="1" a="1"/>
  <c r="T566" i="1" s="1"/>
  <c r="T567" i="1" a="1"/>
  <c r="T567" i="1" s="1"/>
  <c r="T568" i="1" a="1"/>
  <c r="T568" i="1" s="1"/>
  <c r="T569" i="1" a="1"/>
  <c r="T569" i="1" s="1"/>
  <c r="T570" i="1" a="1"/>
  <c r="T570" i="1" s="1"/>
  <c r="T571" i="1" a="1"/>
  <c r="T571" i="1" s="1"/>
  <c r="T572" i="1" a="1"/>
  <c r="T572" i="1" s="1"/>
  <c r="T573" i="1" a="1"/>
  <c r="T573" i="1" s="1"/>
  <c r="T574" i="1" a="1"/>
  <c r="T574" i="1" s="1"/>
  <c r="T575" i="1" a="1"/>
  <c r="T575" i="1" s="1"/>
  <c r="T576" i="1" a="1"/>
  <c r="T576" i="1" s="1"/>
  <c r="T577" i="1" a="1"/>
  <c r="T577" i="1" s="1"/>
  <c r="T578" i="1" a="1"/>
  <c r="T578" i="1" s="1"/>
  <c r="T579" i="1" a="1"/>
  <c r="T579" i="1" s="1"/>
  <c r="T580" i="1" a="1"/>
  <c r="T580" i="1" s="1"/>
  <c r="T581" i="1" a="1"/>
  <c r="T581" i="1" s="1"/>
  <c r="T582" i="1" a="1"/>
  <c r="T582" i="1" s="1"/>
  <c r="T583" i="1" a="1"/>
  <c r="T583" i="1" s="1"/>
  <c r="T584" i="1" a="1"/>
  <c r="T584" i="1" s="1"/>
  <c r="T585" i="1" a="1"/>
  <c r="T585" i="1" s="1"/>
  <c r="T586" i="1" a="1"/>
  <c r="T586" i="1" s="1"/>
  <c r="T587" i="1" a="1"/>
  <c r="T587" i="1" s="1"/>
  <c r="T588" i="1" a="1"/>
  <c r="T588" i="1" s="1"/>
  <c r="T589" i="1" a="1"/>
  <c r="T589" i="1" s="1"/>
  <c r="T590" i="1" a="1"/>
  <c r="T590" i="1" s="1"/>
  <c r="T591" i="1" a="1"/>
  <c r="T591" i="1" s="1"/>
  <c r="T592" i="1" a="1"/>
  <c r="T592" i="1" s="1"/>
  <c r="T593" i="1" a="1"/>
  <c r="T593" i="1" s="1"/>
  <c r="T594" i="1" a="1"/>
  <c r="T594" i="1" s="1"/>
  <c r="T595" i="1" a="1"/>
  <c r="T595" i="1" s="1"/>
  <c r="T596" i="1" a="1"/>
  <c r="T596" i="1" s="1"/>
  <c r="T597" i="1" a="1"/>
  <c r="T597" i="1" s="1"/>
  <c r="T598" i="1" a="1"/>
  <c r="T598" i="1" s="1"/>
  <c r="T599" i="1" a="1"/>
  <c r="T599" i="1" s="1"/>
  <c r="T600" i="1" a="1"/>
  <c r="T600" i="1" s="1"/>
  <c r="T601" i="1" a="1"/>
  <c r="T601" i="1" s="1"/>
  <c r="T602" i="1" a="1"/>
  <c r="T602" i="1" s="1"/>
  <c r="T603" i="1" a="1"/>
  <c r="T603" i="1" s="1"/>
  <c r="T604" i="1" a="1"/>
  <c r="T604" i="1" s="1"/>
  <c r="T605" i="1" a="1"/>
  <c r="T605" i="1" s="1"/>
  <c r="T606" i="1" a="1"/>
  <c r="T606" i="1" s="1"/>
  <c r="T607" i="1" a="1"/>
  <c r="T607" i="1" s="1"/>
  <c r="T608" i="1" a="1"/>
  <c r="T608" i="1" s="1"/>
  <c r="T609" i="1" a="1"/>
  <c r="T609" i="1" s="1"/>
  <c r="T610" i="1" a="1"/>
  <c r="T610" i="1" s="1"/>
  <c r="T611" i="1" a="1"/>
  <c r="T611" i="1" s="1"/>
  <c r="T612" i="1" a="1"/>
  <c r="T612" i="1" s="1"/>
  <c r="T613" i="1" a="1"/>
  <c r="T613" i="1" s="1"/>
  <c r="T614" i="1" a="1"/>
  <c r="T614" i="1" s="1"/>
  <c r="T615" i="1" a="1"/>
  <c r="T615" i="1" s="1"/>
  <c r="T616" i="1" a="1"/>
  <c r="T616" i="1" s="1"/>
  <c r="T617" i="1" a="1"/>
  <c r="T617" i="1" s="1"/>
  <c r="T618" i="1" a="1"/>
  <c r="T618" i="1" s="1"/>
  <c r="T619" i="1" a="1"/>
  <c r="T619" i="1" s="1"/>
  <c r="T620" i="1" a="1"/>
  <c r="T620" i="1" s="1"/>
  <c r="T621" i="1" a="1"/>
  <c r="T621" i="1" s="1"/>
  <c r="T622" i="1" a="1"/>
  <c r="T622" i="1" s="1"/>
  <c r="T623" i="1" a="1"/>
  <c r="T623" i="1" s="1"/>
  <c r="T624" i="1" a="1"/>
  <c r="T624" i="1" s="1"/>
  <c r="T625" i="1" a="1"/>
  <c r="T625" i="1" s="1"/>
  <c r="T626" i="1" a="1"/>
  <c r="T626" i="1" s="1"/>
  <c r="T627" i="1" a="1"/>
  <c r="T627" i="1" s="1"/>
  <c r="T628" i="1" a="1"/>
  <c r="T628" i="1" s="1"/>
  <c r="T629" i="1" a="1"/>
  <c r="T629" i="1" s="1"/>
  <c r="T630" i="1" a="1"/>
  <c r="T630" i="1" s="1"/>
  <c r="T631" i="1" a="1"/>
  <c r="T631" i="1" s="1"/>
  <c r="T632" i="1" a="1"/>
  <c r="T632" i="1" s="1"/>
  <c r="T633" i="1" a="1"/>
  <c r="T633" i="1" s="1"/>
  <c r="T634" i="1" a="1"/>
  <c r="T634" i="1" s="1"/>
  <c r="T635" i="1" a="1"/>
  <c r="T635" i="1" s="1"/>
  <c r="T636" i="1" a="1"/>
  <c r="T636" i="1" s="1"/>
  <c r="T637" i="1" a="1"/>
  <c r="T637" i="1" s="1"/>
  <c r="T638" i="1" a="1"/>
  <c r="T638" i="1" s="1"/>
  <c r="T639" i="1" a="1"/>
  <c r="T639" i="1" s="1"/>
  <c r="T640" i="1" a="1"/>
  <c r="T640" i="1" s="1"/>
  <c r="T641" i="1" a="1"/>
  <c r="T641" i="1" s="1"/>
  <c r="T642" i="1" a="1"/>
  <c r="T642" i="1" s="1"/>
  <c r="T643" i="1" a="1"/>
  <c r="T643" i="1" s="1"/>
  <c r="T644" i="1" a="1"/>
  <c r="T644" i="1" s="1"/>
  <c r="T645" i="1" a="1"/>
  <c r="T645" i="1" s="1"/>
  <c r="T646" i="1" a="1"/>
  <c r="T646" i="1" s="1"/>
  <c r="T647" i="1" a="1"/>
  <c r="T647" i="1" s="1"/>
  <c r="T648" i="1" a="1"/>
  <c r="T648" i="1" s="1"/>
  <c r="T649" i="1" a="1"/>
  <c r="T649" i="1" s="1"/>
  <c r="T650" i="1" a="1"/>
  <c r="T650" i="1" s="1"/>
  <c r="T651" i="1" a="1"/>
  <c r="T651" i="1" s="1"/>
  <c r="T652" i="1" a="1"/>
  <c r="T652" i="1" s="1"/>
  <c r="T653" i="1" a="1"/>
  <c r="T653" i="1" s="1"/>
  <c r="T654" i="1" a="1"/>
  <c r="T654" i="1" s="1"/>
  <c r="T655" i="1" a="1"/>
  <c r="T655" i="1" s="1"/>
  <c r="T656" i="1" a="1"/>
  <c r="T656" i="1" s="1"/>
  <c r="T657" i="1" a="1"/>
  <c r="T657" i="1" s="1"/>
  <c r="T658" i="1" a="1"/>
  <c r="T658" i="1" s="1"/>
  <c r="T659" i="1" a="1"/>
  <c r="T659" i="1" s="1"/>
  <c r="T660" i="1" a="1"/>
  <c r="T660" i="1" s="1"/>
  <c r="T661" i="1" a="1"/>
  <c r="T661" i="1" s="1"/>
  <c r="T662" i="1" a="1"/>
  <c r="T662" i="1" s="1"/>
  <c r="T663" i="1" a="1"/>
  <c r="T663" i="1" s="1"/>
  <c r="T664" i="1" a="1"/>
  <c r="T664" i="1" s="1"/>
  <c r="T665" i="1" a="1"/>
  <c r="T665" i="1" s="1"/>
  <c r="T666" i="1" a="1"/>
  <c r="T666" i="1" s="1"/>
  <c r="T667" i="1" a="1"/>
  <c r="T667" i="1" s="1"/>
  <c r="T668" i="1" a="1"/>
  <c r="T668" i="1" s="1"/>
  <c r="T669" i="1" a="1"/>
  <c r="T669" i="1" s="1"/>
  <c r="T670" i="1" a="1"/>
  <c r="T670" i="1" s="1"/>
  <c r="T671" i="1" a="1"/>
  <c r="T671" i="1" s="1"/>
  <c r="T672" i="1" a="1"/>
  <c r="T672" i="1" s="1"/>
  <c r="T673" i="1" a="1"/>
  <c r="T673" i="1" s="1"/>
  <c r="T674" i="1" a="1"/>
  <c r="T674" i="1" s="1"/>
  <c r="T675" i="1" a="1"/>
  <c r="T675" i="1" s="1"/>
  <c r="T676" i="1" a="1"/>
  <c r="T676" i="1" s="1"/>
  <c r="T677" i="1" a="1"/>
  <c r="T677" i="1" s="1"/>
  <c r="T678" i="1" a="1"/>
  <c r="T678" i="1" s="1"/>
  <c r="T679" i="1" a="1"/>
  <c r="T679" i="1" s="1"/>
  <c r="T680" i="1" a="1"/>
  <c r="T680" i="1" s="1"/>
  <c r="T681" i="1" a="1"/>
  <c r="T681" i="1" s="1"/>
  <c r="T682" i="1" a="1"/>
  <c r="T682" i="1" s="1"/>
  <c r="T683" i="1" a="1"/>
  <c r="T683" i="1" s="1"/>
  <c r="T684" i="1" a="1"/>
  <c r="T684" i="1" s="1"/>
  <c r="T685" i="1" a="1"/>
  <c r="T685" i="1" s="1"/>
  <c r="T686" i="1" a="1"/>
  <c r="T686" i="1" s="1"/>
  <c r="T687" i="1" a="1"/>
  <c r="T687" i="1" s="1"/>
  <c r="T688" i="1" a="1"/>
  <c r="T688" i="1" s="1"/>
  <c r="T689" i="1" a="1"/>
  <c r="T689" i="1" s="1"/>
  <c r="T690" i="1" a="1"/>
  <c r="T690" i="1" s="1"/>
  <c r="T691" i="1" a="1"/>
  <c r="T691" i="1" s="1"/>
  <c r="T692" i="1" a="1"/>
  <c r="T692" i="1" s="1"/>
  <c r="T693" i="1" a="1"/>
  <c r="T693" i="1" s="1"/>
  <c r="T694" i="1" a="1"/>
  <c r="T694" i="1" s="1"/>
  <c r="T695" i="1" a="1"/>
  <c r="T695" i="1" s="1"/>
  <c r="T696" i="1" a="1"/>
  <c r="T696" i="1" s="1"/>
  <c r="T697" i="1" a="1"/>
  <c r="T697" i="1" s="1"/>
  <c r="T698" i="1" a="1"/>
  <c r="T698" i="1" s="1"/>
  <c r="T699" i="1" a="1"/>
  <c r="T699" i="1" s="1"/>
  <c r="T700" i="1" a="1"/>
  <c r="T700" i="1" s="1"/>
  <c r="T701" i="1" a="1"/>
  <c r="T701" i="1" s="1"/>
  <c r="T702" i="1" a="1"/>
  <c r="T702" i="1" s="1"/>
  <c r="T703" i="1" a="1"/>
  <c r="T703" i="1" s="1"/>
  <c r="T704" i="1" a="1"/>
  <c r="T704" i="1" s="1"/>
  <c r="T705" i="1" a="1"/>
  <c r="T705" i="1" s="1"/>
  <c r="T706" i="1" a="1"/>
  <c r="T706" i="1" s="1"/>
  <c r="T707" i="1" a="1"/>
  <c r="T707" i="1" s="1"/>
  <c r="T708" i="1" a="1"/>
  <c r="T708" i="1" s="1"/>
  <c r="T709" i="1" a="1"/>
  <c r="T709" i="1" s="1"/>
  <c r="T710" i="1" a="1"/>
  <c r="T710" i="1" s="1"/>
  <c r="T711" i="1" a="1"/>
  <c r="T711" i="1" s="1"/>
  <c r="T712" i="1" a="1"/>
  <c r="T712" i="1" s="1"/>
  <c r="T713" i="1" a="1"/>
  <c r="T713" i="1" s="1"/>
  <c r="T714" i="1" a="1"/>
  <c r="T714" i="1" s="1"/>
  <c r="T715" i="1" a="1"/>
  <c r="T715" i="1" s="1"/>
  <c r="T716" i="1" a="1"/>
  <c r="T716" i="1" s="1"/>
  <c r="T717" i="1" a="1"/>
  <c r="T717" i="1" s="1"/>
  <c r="T718" i="1" a="1"/>
  <c r="T718" i="1" s="1"/>
  <c r="T719" i="1" a="1"/>
  <c r="T719" i="1" s="1"/>
  <c r="T720" i="1" a="1"/>
  <c r="T720" i="1" s="1"/>
  <c r="T721" i="1" a="1"/>
  <c r="T721" i="1" s="1"/>
  <c r="T722" i="1" a="1"/>
  <c r="T722" i="1" s="1"/>
  <c r="T723" i="1" a="1"/>
  <c r="T723" i="1" s="1"/>
  <c r="T724" i="1" a="1"/>
  <c r="T724" i="1" s="1"/>
  <c r="T725" i="1" a="1"/>
  <c r="T725" i="1" s="1"/>
  <c r="T726" i="1" a="1"/>
  <c r="T726" i="1" s="1"/>
  <c r="T727" i="1" a="1"/>
  <c r="T727" i="1" s="1"/>
  <c r="T728" i="1" a="1"/>
  <c r="T728" i="1" s="1"/>
  <c r="T729" i="1" a="1"/>
  <c r="T729" i="1" s="1"/>
  <c r="T730" i="1" a="1"/>
  <c r="T730" i="1" s="1"/>
  <c r="T731" i="1" a="1"/>
  <c r="T731" i="1" s="1"/>
  <c r="T732" i="1" a="1"/>
  <c r="T732" i="1" s="1"/>
  <c r="T733" i="1" a="1"/>
  <c r="T733" i="1" s="1"/>
  <c r="T734" i="1" a="1"/>
  <c r="T734" i="1" s="1"/>
  <c r="T735" i="1" a="1"/>
  <c r="T735" i="1" s="1"/>
  <c r="T736" i="1" a="1"/>
  <c r="T736" i="1" s="1"/>
  <c r="T737" i="1" a="1"/>
  <c r="T737" i="1" s="1"/>
  <c r="T738" i="1" a="1"/>
  <c r="T738" i="1" s="1"/>
  <c r="T739" i="1" a="1"/>
  <c r="T739" i="1" s="1"/>
  <c r="T740" i="1" a="1"/>
  <c r="T740" i="1" s="1"/>
  <c r="T741" i="1" a="1"/>
  <c r="T741" i="1" s="1"/>
  <c r="T742" i="1" a="1"/>
  <c r="T742" i="1" s="1"/>
  <c r="T743" i="1" a="1"/>
  <c r="T743" i="1" s="1"/>
  <c r="T744" i="1" a="1"/>
  <c r="T744" i="1" s="1"/>
  <c r="T745" i="1" a="1"/>
  <c r="T745" i="1" s="1"/>
  <c r="T746" i="1" a="1"/>
  <c r="T746" i="1" s="1"/>
  <c r="T747" i="1" a="1"/>
  <c r="T747" i="1" s="1"/>
  <c r="T748" i="1" a="1"/>
  <c r="T748" i="1" s="1"/>
  <c r="T749" i="1" a="1"/>
  <c r="T749" i="1" s="1"/>
  <c r="T750" i="1" a="1"/>
  <c r="T750" i="1" s="1"/>
  <c r="T751" i="1" a="1"/>
  <c r="T751" i="1" s="1"/>
  <c r="T752" i="1" a="1"/>
  <c r="T752" i="1" s="1"/>
  <c r="T753" i="1" a="1"/>
  <c r="T753" i="1" s="1"/>
  <c r="T754" i="1" a="1"/>
  <c r="T754" i="1" s="1"/>
  <c r="T755" i="1" a="1"/>
  <c r="T755" i="1" s="1"/>
  <c r="T756" i="1" a="1"/>
  <c r="T756" i="1" s="1"/>
  <c r="T757" i="1" a="1"/>
  <c r="T757" i="1" s="1"/>
  <c r="T758" i="1" a="1"/>
  <c r="T758" i="1" s="1"/>
  <c r="T759" i="1" a="1"/>
  <c r="T759" i="1" s="1"/>
  <c r="T760" i="1" a="1"/>
  <c r="T760" i="1" s="1"/>
  <c r="T761" i="1" a="1"/>
  <c r="T761" i="1" s="1"/>
  <c r="T762" i="1" a="1"/>
  <c r="T762" i="1" s="1"/>
  <c r="T763" i="1" a="1"/>
  <c r="T763" i="1" s="1"/>
  <c r="T764" i="1" a="1"/>
  <c r="T764" i="1" s="1"/>
  <c r="T765" i="1" a="1"/>
  <c r="T765" i="1" s="1"/>
  <c r="T766" i="1" a="1"/>
  <c r="T766" i="1" s="1"/>
  <c r="T767" i="1" a="1"/>
  <c r="T767" i="1" s="1"/>
  <c r="T768" i="1" a="1"/>
  <c r="T768" i="1" s="1"/>
  <c r="T769" i="1" a="1"/>
  <c r="T769" i="1" s="1"/>
  <c r="T770" i="1" a="1"/>
  <c r="T770" i="1" s="1"/>
  <c r="T771" i="1" a="1"/>
  <c r="T771" i="1" s="1"/>
  <c r="T772" i="1" a="1"/>
  <c r="T772" i="1" s="1"/>
  <c r="T773" i="1" a="1"/>
  <c r="T773" i="1" s="1"/>
  <c r="T774" i="1" a="1"/>
  <c r="T774" i="1" s="1"/>
  <c r="T775" i="1" a="1"/>
  <c r="T775" i="1" s="1"/>
  <c r="T776" i="1" a="1"/>
  <c r="T776" i="1" s="1"/>
  <c r="T777" i="1" a="1"/>
  <c r="T777" i="1" s="1"/>
  <c r="T778" i="1" a="1"/>
  <c r="T778" i="1" s="1"/>
  <c r="T779" i="1" a="1"/>
  <c r="T779" i="1" s="1"/>
  <c r="T780" i="1" a="1"/>
  <c r="T780" i="1" s="1"/>
  <c r="T781" i="1" a="1"/>
  <c r="T781" i="1" s="1"/>
  <c r="T782" i="1" a="1"/>
  <c r="T782" i="1" s="1"/>
  <c r="T783" i="1" a="1"/>
  <c r="T783" i="1" s="1"/>
  <c r="T784" i="1" a="1"/>
  <c r="T784" i="1" s="1"/>
  <c r="T785" i="1" a="1"/>
  <c r="T785" i="1" s="1"/>
  <c r="T786" i="1" a="1"/>
  <c r="T786" i="1" s="1"/>
  <c r="T787" i="1" a="1"/>
  <c r="T787" i="1" s="1"/>
  <c r="T788" i="1" a="1"/>
  <c r="T788" i="1" s="1"/>
  <c r="T789" i="1" a="1"/>
  <c r="T789" i="1" s="1"/>
  <c r="T790" i="1" a="1"/>
  <c r="T790" i="1" s="1"/>
  <c r="T791" i="1" a="1"/>
  <c r="T791" i="1" s="1"/>
  <c r="T792" i="1" a="1"/>
  <c r="T792" i="1" s="1"/>
  <c r="T793" i="1" a="1"/>
  <c r="T793" i="1" s="1"/>
  <c r="T794" i="1" a="1"/>
  <c r="T794" i="1" s="1"/>
  <c r="T795" i="1" a="1"/>
  <c r="T795" i="1" s="1"/>
  <c r="T796" i="1" a="1"/>
  <c r="T796" i="1" s="1"/>
  <c r="T797" i="1" a="1"/>
  <c r="T797" i="1" s="1"/>
  <c r="T798" i="1" a="1"/>
  <c r="T798" i="1" s="1"/>
  <c r="T799" i="1" a="1"/>
  <c r="T799" i="1" s="1"/>
  <c r="T800" i="1" a="1"/>
  <c r="T800" i="1" s="1"/>
  <c r="T801" i="1" a="1"/>
  <c r="T801" i="1" s="1"/>
  <c r="T802" i="1" a="1"/>
  <c r="T802" i="1" s="1"/>
  <c r="T803" i="1" a="1"/>
  <c r="T803" i="1" s="1"/>
  <c r="T804" i="1" a="1"/>
  <c r="T804" i="1" s="1"/>
  <c r="T805" i="1" a="1"/>
  <c r="T805" i="1" s="1"/>
  <c r="T806" i="1" a="1"/>
  <c r="T806" i="1" s="1"/>
  <c r="T807" i="1" a="1"/>
  <c r="T807" i="1" s="1"/>
  <c r="T808" i="1" a="1"/>
  <c r="T808" i="1" s="1"/>
  <c r="T809" i="1" a="1"/>
  <c r="T809" i="1" s="1"/>
  <c r="T810" i="1" a="1"/>
  <c r="T810" i="1" s="1"/>
  <c r="T811" i="1" a="1"/>
  <c r="T811" i="1" s="1"/>
  <c r="T812" i="1" a="1"/>
  <c r="T812" i="1" s="1"/>
  <c r="T813" i="1" a="1"/>
  <c r="T813" i="1" s="1"/>
  <c r="T814" i="1" a="1"/>
  <c r="T814" i="1" s="1"/>
  <c r="T815" i="1" a="1"/>
  <c r="T815" i="1" s="1"/>
  <c r="T816" i="1" a="1"/>
  <c r="T816" i="1" s="1"/>
  <c r="T817" i="1" a="1"/>
  <c r="T817" i="1" s="1"/>
  <c r="T818" i="1" a="1"/>
  <c r="T818" i="1" s="1"/>
  <c r="T819" i="1" a="1"/>
  <c r="T819" i="1" s="1"/>
  <c r="T820" i="1" a="1"/>
  <c r="T820" i="1" s="1"/>
  <c r="T821" i="1" a="1"/>
  <c r="T821" i="1" s="1"/>
  <c r="T822" i="1" a="1"/>
  <c r="T822" i="1" s="1"/>
  <c r="T823" i="1" a="1"/>
  <c r="T823" i="1" s="1"/>
  <c r="T824" i="1" a="1"/>
  <c r="T824" i="1" s="1"/>
  <c r="T825" i="1" a="1"/>
  <c r="T825" i="1" s="1"/>
  <c r="T826" i="1" a="1"/>
  <c r="T826" i="1" s="1"/>
  <c r="T827" i="1" a="1"/>
  <c r="T827" i="1" s="1"/>
  <c r="T828" i="1" a="1"/>
  <c r="T828" i="1" s="1"/>
  <c r="T829" i="1" a="1"/>
  <c r="T829" i="1" s="1"/>
  <c r="T830" i="1" a="1"/>
  <c r="T830" i="1" s="1"/>
  <c r="T831" i="1" a="1"/>
  <c r="T831" i="1" s="1"/>
  <c r="T832" i="1" a="1"/>
  <c r="T832" i="1" s="1"/>
  <c r="T833" i="1" a="1"/>
  <c r="T833" i="1" s="1"/>
  <c r="T834" i="1" a="1"/>
  <c r="T834" i="1" s="1"/>
  <c r="T835" i="1" a="1"/>
  <c r="T835" i="1" s="1"/>
  <c r="T836" i="1" a="1"/>
  <c r="T836" i="1" s="1"/>
  <c r="T837" i="1" a="1"/>
  <c r="T837" i="1" s="1"/>
  <c r="T838" i="1" a="1"/>
  <c r="T838" i="1" s="1"/>
  <c r="T839" i="1" a="1"/>
  <c r="T839" i="1" s="1"/>
  <c r="T840" i="1" a="1"/>
  <c r="T840" i="1" s="1"/>
  <c r="T841" i="1" a="1"/>
  <c r="T841" i="1" s="1"/>
  <c r="T842" i="1" a="1"/>
  <c r="T842" i="1" s="1"/>
  <c r="T843" i="1" a="1"/>
  <c r="T843" i="1" s="1"/>
  <c r="T844" i="1" a="1"/>
  <c r="T844" i="1" s="1"/>
  <c r="T845" i="1" a="1"/>
  <c r="T845" i="1" s="1"/>
  <c r="T846" i="1" a="1"/>
  <c r="T846" i="1" s="1"/>
  <c r="T847" i="1" a="1"/>
  <c r="T847" i="1" s="1"/>
  <c r="T848" i="1" a="1"/>
  <c r="T848" i="1" s="1"/>
  <c r="T849" i="1" a="1"/>
  <c r="T849" i="1" s="1"/>
  <c r="T850" i="1" a="1"/>
  <c r="T850" i="1" s="1"/>
  <c r="T851" i="1" a="1"/>
  <c r="T851" i="1" s="1"/>
  <c r="T852" i="1" a="1"/>
  <c r="T852" i="1" s="1"/>
  <c r="T853" i="1" a="1"/>
  <c r="T853" i="1" s="1"/>
  <c r="T854" i="1" a="1"/>
  <c r="T854" i="1" s="1"/>
  <c r="T855" i="1" a="1"/>
  <c r="T855" i="1" s="1"/>
  <c r="T856" i="1" a="1"/>
  <c r="T856" i="1" s="1"/>
  <c r="T857" i="1" a="1"/>
  <c r="T857" i="1" s="1"/>
  <c r="T858" i="1" a="1"/>
  <c r="T858" i="1" s="1"/>
  <c r="T859" i="1" a="1"/>
  <c r="T859" i="1" s="1"/>
  <c r="T860" i="1" a="1"/>
  <c r="T860" i="1" s="1"/>
  <c r="T861" i="1" a="1"/>
  <c r="T861" i="1" s="1"/>
  <c r="T862" i="1" a="1"/>
  <c r="T862" i="1" s="1"/>
  <c r="T863" i="1" a="1"/>
  <c r="T863" i="1" s="1"/>
  <c r="T864" i="1" a="1"/>
  <c r="T864" i="1" s="1"/>
  <c r="T865" i="1" a="1"/>
  <c r="T865" i="1" s="1"/>
  <c r="T866" i="1" a="1"/>
  <c r="T866" i="1" s="1"/>
  <c r="T867" i="1" a="1"/>
  <c r="T867" i="1" s="1"/>
  <c r="T868" i="1" a="1"/>
  <c r="T868" i="1" s="1"/>
  <c r="T869" i="1" a="1"/>
  <c r="T869" i="1" s="1"/>
  <c r="T870" i="1" a="1"/>
  <c r="T870" i="1" s="1"/>
  <c r="T871" i="1" a="1"/>
  <c r="T871" i="1" s="1"/>
  <c r="T872" i="1" a="1"/>
  <c r="T872" i="1" s="1"/>
  <c r="T873" i="1" a="1"/>
  <c r="T873" i="1" s="1"/>
  <c r="T874" i="1" a="1"/>
  <c r="T874" i="1" s="1"/>
  <c r="T875" i="1" a="1"/>
  <c r="T875" i="1" s="1"/>
  <c r="T876" i="1" a="1"/>
  <c r="T876" i="1" s="1"/>
  <c r="T877" i="1" a="1"/>
  <c r="T877" i="1" s="1"/>
  <c r="T878" i="1" a="1"/>
  <c r="T878" i="1" s="1"/>
  <c r="T879" i="1" a="1"/>
  <c r="T879" i="1" s="1"/>
  <c r="T880" i="1" a="1"/>
  <c r="T880" i="1" s="1"/>
  <c r="T881" i="1" a="1"/>
  <c r="T881" i="1" s="1"/>
  <c r="T882" i="1" a="1"/>
  <c r="T882" i="1" s="1"/>
  <c r="T883" i="1" a="1"/>
  <c r="T883" i="1" s="1"/>
  <c r="T884" i="1" a="1"/>
  <c r="T884" i="1" s="1"/>
  <c r="T885" i="1" a="1"/>
  <c r="T885" i="1" s="1"/>
  <c r="T886" i="1" a="1"/>
  <c r="T886" i="1" s="1"/>
  <c r="T887" i="1" a="1"/>
  <c r="T887" i="1" s="1"/>
  <c r="T888" i="1" a="1"/>
  <c r="T888" i="1" s="1"/>
  <c r="T889" i="1" a="1"/>
  <c r="T889" i="1" s="1"/>
  <c r="T890" i="1" a="1"/>
  <c r="T890" i="1" s="1"/>
  <c r="T891" i="1" a="1"/>
  <c r="T891" i="1" s="1"/>
  <c r="T892" i="1" a="1"/>
  <c r="T892" i="1" s="1"/>
  <c r="T893" i="1" a="1"/>
  <c r="T893" i="1" s="1"/>
  <c r="T894" i="1" a="1"/>
  <c r="T894" i="1" s="1"/>
  <c r="T895" i="1" a="1"/>
  <c r="T895" i="1" s="1"/>
  <c r="T896" i="1" a="1"/>
  <c r="T896" i="1" s="1"/>
  <c r="T897" i="1" a="1"/>
  <c r="T897" i="1" s="1"/>
  <c r="T898" i="1" a="1"/>
  <c r="T898" i="1" s="1"/>
  <c r="T899" i="1" a="1"/>
  <c r="T899" i="1" s="1"/>
  <c r="T900" i="1" a="1"/>
  <c r="T900" i="1" s="1"/>
  <c r="T901" i="1" a="1"/>
  <c r="T901" i="1" s="1"/>
  <c r="T902" i="1" a="1"/>
  <c r="T902" i="1" s="1"/>
  <c r="T903" i="1" a="1"/>
  <c r="T903" i="1" s="1"/>
  <c r="T904" i="1" a="1"/>
  <c r="T904" i="1" s="1"/>
  <c r="T905" i="1" a="1"/>
  <c r="T905" i="1" s="1"/>
  <c r="T906" i="1" a="1"/>
  <c r="T906" i="1" s="1"/>
  <c r="T907" i="1" a="1"/>
  <c r="T907" i="1" s="1"/>
  <c r="T908" i="1" a="1"/>
  <c r="T908" i="1" s="1"/>
  <c r="T909" i="1" a="1"/>
  <c r="T909" i="1" s="1"/>
  <c r="T910" i="1" a="1"/>
  <c r="T910" i="1" s="1"/>
  <c r="T911" i="1" a="1"/>
  <c r="T911" i="1" s="1"/>
  <c r="T912" i="1" a="1"/>
  <c r="T912" i="1" s="1"/>
  <c r="T913" i="1" a="1"/>
  <c r="T913" i="1" s="1"/>
  <c r="T914" i="1" a="1"/>
  <c r="T914" i="1" s="1"/>
  <c r="T915" i="1" a="1"/>
  <c r="T915" i="1" s="1"/>
  <c r="T916" i="1" a="1"/>
  <c r="T916" i="1" s="1"/>
  <c r="T917" i="1" a="1"/>
  <c r="T917" i="1" s="1"/>
  <c r="T918" i="1" a="1"/>
  <c r="T918" i="1" s="1"/>
  <c r="T919" i="1" a="1"/>
  <c r="T919" i="1" s="1"/>
  <c r="T920" i="1" a="1"/>
  <c r="T920" i="1" s="1"/>
  <c r="T921" i="1" a="1"/>
  <c r="T921" i="1" s="1"/>
  <c r="T922" i="1" a="1"/>
  <c r="T922" i="1" s="1"/>
  <c r="T923" i="1" a="1"/>
  <c r="T923" i="1" s="1"/>
  <c r="T924" i="1" a="1"/>
  <c r="T924" i="1" s="1"/>
  <c r="T925" i="1" a="1"/>
  <c r="T925" i="1" s="1"/>
  <c r="T926" i="1" a="1"/>
  <c r="T926" i="1" s="1"/>
  <c r="T927" i="1" a="1"/>
  <c r="T927" i="1" s="1"/>
  <c r="T928" i="1" a="1"/>
  <c r="T928" i="1" s="1"/>
  <c r="T929" i="1" a="1"/>
  <c r="T929" i="1" s="1"/>
  <c r="T930" i="1" a="1"/>
  <c r="T930" i="1" s="1"/>
  <c r="T931" i="1" a="1"/>
  <c r="T931" i="1" s="1"/>
  <c r="T932" i="1" a="1"/>
  <c r="T932" i="1" s="1"/>
  <c r="T933" i="1" a="1"/>
  <c r="T933" i="1" s="1"/>
  <c r="T934" i="1" a="1"/>
  <c r="T934" i="1" s="1"/>
  <c r="T935" i="1" a="1"/>
  <c r="T935" i="1" s="1"/>
  <c r="T936" i="1" a="1"/>
  <c r="T936" i="1" s="1"/>
  <c r="T937" i="1" a="1"/>
  <c r="T937" i="1" s="1"/>
  <c r="T938" i="1" a="1"/>
  <c r="T938" i="1" s="1"/>
  <c r="T939" i="1" a="1"/>
  <c r="T939" i="1" s="1"/>
  <c r="T940" i="1" a="1"/>
  <c r="T940" i="1" s="1"/>
  <c r="T941" i="1" a="1"/>
  <c r="T941" i="1" s="1"/>
  <c r="T942" i="1" a="1"/>
  <c r="T942" i="1" s="1"/>
  <c r="T943" i="1" a="1"/>
  <c r="T943" i="1" s="1"/>
  <c r="T944" i="1" a="1"/>
  <c r="T944" i="1" s="1"/>
  <c r="T945" i="1" a="1"/>
  <c r="T945" i="1" s="1"/>
  <c r="T946" i="1" a="1"/>
  <c r="T946" i="1" s="1"/>
  <c r="T947" i="1" a="1"/>
  <c r="T947" i="1" s="1"/>
  <c r="T948" i="1" a="1"/>
  <c r="T948" i="1" s="1"/>
  <c r="T949" i="1" a="1"/>
  <c r="T949" i="1" s="1"/>
  <c r="T950" i="1" a="1"/>
  <c r="T950" i="1" s="1"/>
  <c r="T951" i="1" a="1"/>
  <c r="T951" i="1" s="1"/>
  <c r="T952" i="1" a="1"/>
  <c r="T952" i="1" s="1"/>
  <c r="T953" i="1" a="1"/>
  <c r="T953" i="1" s="1"/>
  <c r="T954" i="1" a="1"/>
  <c r="T954" i="1" s="1"/>
  <c r="T955" i="1" a="1"/>
  <c r="T955" i="1" s="1"/>
  <c r="T956" i="1" a="1"/>
  <c r="T956" i="1" s="1"/>
  <c r="T957" i="1" a="1"/>
  <c r="T957" i="1" s="1"/>
  <c r="T958" i="1" a="1"/>
  <c r="T958" i="1" s="1"/>
  <c r="T959" i="1" a="1"/>
  <c r="T959" i="1" s="1"/>
  <c r="T960" i="1" a="1"/>
  <c r="T960" i="1" s="1"/>
  <c r="T961" i="1" a="1"/>
  <c r="T961" i="1" s="1"/>
  <c r="T962" i="1" a="1"/>
  <c r="T962" i="1" s="1"/>
  <c r="T963" i="1" a="1"/>
  <c r="T963" i="1" s="1"/>
  <c r="T964" i="1" a="1"/>
  <c r="T964" i="1" s="1"/>
  <c r="T965" i="1" a="1"/>
  <c r="T965" i="1" s="1"/>
  <c r="T966" i="1" a="1"/>
  <c r="T966" i="1" s="1"/>
  <c r="S2" i="1" a="1"/>
  <c r="S2" i="1" s="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R2" i="1" a="1"/>
  <c r="R2" i="1" s="1"/>
  <c r="R3" i="1" a="1"/>
  <c r="R3" i="1" s="1"/>
  <c r="R4" i="1" a="1"/>
  <c r="R4" i="1" s="1"/>
  <c r="R5" i="1" a="1"/>
  <c r="R5" i="1" s="1"/>
  <c r="R6" i="1" a="1"/>
  <c r="R6" i="1" s="1"/>
  <c r="R7" i="1" a="1"/>
  <c r="R7" i="1" s="1"/>
  <c r="R8" i="1" a="1"/>
  <c r="R8" i="1" s="1"/>
  <c r="R9" i="1" a="1"/>
  <c r="R9" i="1" s="1"/>
  <c r="R10" i="1" a="1"/>
  <c r="R10" i="1" s="1"/>
  <c r="R11" i="1" a="1"/>
  <c r="R11" i="1" s="1"/>
  <c r="R12" i="1" a="1"/>
  <c r="R12" i="1" s="1"/>
  <c r="R13" i="1" a="1"/>
  <c r="R13" i="1" s="1"/>
  <c r="R14" i="1" a="1"/>
  <c r="R14" i="1" s="1"/>
  <c r="R15" i="1" a="1"/>
  <c r="R15" i="1" s="1"/>
  <c r="R16" i="1" a="1"/>
  <c r="R16" i="1" s="1"/>
  <c r="R17" i="1" a="1"/>
  <c r="R17" i="1" s="1"/>
  <c r="R18" i="1" a="1"/>
  <c r="R18" i="1" s="1"/>
  <c r="R19" i="1" a="1"/>
  <c r="R19" i="1" s="1"/>
  <c r="R20" i="1" a="1"/>
  <c r="R20" i="1" s="1"/>
  <c r="R21" i="1" a="1"/>
  <c r="R21" i="1" s="1"/>
  <c r="R22" i="1" a="1"/>
  <c r="R22" i="1" s="1"/>
  <c r="R23" i="1" a="1"/>
  <c r="R23" i="1" s="1"/>
  <c r="R24" i="1" a="1"/>
  <c r="R24" i="1" s="1"/>
  <c r="R25" i="1" a="1"/>
  <c r="R25" i="1" s="1"/>
  <c r="R26" i="1" a="1"/>
  <c r="R26" i="1" s="1"/>
  <c r="R27" i="1" a="1"/>
  <c r="R27" i="1" s="1"/>
  <c r="R28" i="1" a="1"/>
  <c r="R28" i="1" s="1"/>
  <c r="R29" i="1" a="1"/>
  <c r="R29" i="1" s="1"/>
  <c r="R30" i="1" a="1"/>
  <c r="R30" i="1" s="1"/>
  <c r="R31" i="1" a="1"/>
  <c r="R31" i="1" s="1"/>
  <c r="R32" i="1" a="1"/>
  <c r="R32" i="1" s="1"/>
  <c r="R33" i="1" a="1"/>
  <c r="R33" i="1" s="1"/>
  <c r="R34" i="1" a="1"/>
  <c r="R34" i="1" s="1"/>
  <c r="R35" i="1" a="1"/>
  <c r="R35" i="1" s="1"/>
  <c r="R36" i="1" a="1"/>
  <c r="R36" i="1" s="1"/>
  <c r="R37" i="1" a="1"/>
  <c r="R37" i="1" s="1"/>
  <c r="R38" i="1" a="1"/>
  <c r="R38" i="1" s="1"/>
  <c r="R39" i="1" a="1"/>
  <c r="R39" i="1" s="1"/>
  <c r="R40" i="1" a="1"/>
  <c r="R40" i="1" s="1"/>
  <c r="R41" i="1" a="1"/>
  <c r="R41" i="1" s="1"/>
  <c r="R42" i="1" a="1"/>
  <c r="R42" i="1" s="1"/>
  <c r="R43" i="1" a="1"/>
  <c r="R43" i="1" s="1"/>
  <c r="R44" i="1" a="1"/>
  <c r="R44" i="1" s="1"/>
  <c r="R45" i="1" a="1"/>
  <c r="R45" i="1" s="1"/>
  <c r="R46" i="1" a="1"/>
  <c r="R46" i="1" s="1"/>
  <c r="R47" i="1" a="1"/>
  <c r="R47" i="1" s="1"/>
  <c r="R48" i="1" a="1"/>
  <c r="R48" i="1" s="1"/>
  <c r="R49" i="1" a="1"/>
  <c r="R49" i="1"/>
  <c r="R50" i="1" a="1"/>
  <c r="R50" i="1" s="1"/>
  <c r="R51" i="1" a="1"/>
  <c r="R51" i="1" s="1"/>
  <c r="R52" i="1" a="1"/>
  <c r="R52" i="1" s="1"/>
  <c r="R53" i="1" a="1"/>
  <c r="R53" i="1" s="1"/>
  <c r="R54" i="1" a="1"/>
  <c r="R54" i="1" s="1"/>
  <c r="R55" i="1" a="1"/>
  <c r="R55" i="1" s="1"/>
  <c r="R56" i="1" a="1"/>
  <c r="R56" i="1" s="1"/>
  <c r="R57" i="1" a="1"/>
  <c r="R57" i="1" s="1"/>
  <c r="R58" i="1" a="1"/>
  <c r="R58" i="1" s="1"/>
  <c r="R59" i="1" a="1"/>
  <c r="R59" i="1" s="1"/>
  <c r="R60" i="1" a="1"/>
  <c r="R60" i="1" s="1"/>
  <c r="R61" i="1" a="1"/>
  <c r="R61" i="1" s="1"/>
  <c r="R62" i="1" a="1"/>
  <c r="R62" i="1" s="1"/>
  <c r="R63" i="1" a="1"/>
  <c r="R63" i="1" s="1"/>
  <c r="R64" i="1" a="1"/>
  <c r="R64" i="1" s="1"/>
  <c r="R65" i="1" a="1"/>
  <c r="R65" i="1" s="1"/>
  <c r="R66" i="1" a="1"/>
  <c r="R66" i="1" s="1"/>
  <c r="R67" i="1" a="1"/>
  <c r="R67" i="1" s="1"/>
  <c r="R68" i="1" a="1"/>
  <c r="R68" i="1" s="1"/>
  <c r="R69" i="1" a="1"/>
  <c r="R69" i="1" s="1"/>
  <c r="R70" i="1" a="1"/>
  <c r="R70" i="1" s="1"/>
  <c r="R71" i="1" a="1"/>
  <c r="R71" i="1" s="1"/>
  <c r="R72" i="1" a="1"/>
  <c r="R72" i="1" s="1"/>
  <c r="R73" i="1" a="1"/>
  <c r="R73" i="1" s="1"/>
  <c r="R74" i="1" a="1"/>
  <c r="R74" i="1" s="1"/>
  <c r="R75" i="1" a="1"/>
  <c r="R75" i="1" s="1"/>
  <c r="R76" i="1" a="1"/>
  <c r="R76" i="1" s="1"/>
  <c r="R77" i="1" a="1"/>
  <c r="R77" i="1" s="1"/>
  <c r="R78" i="1" a="1"/>
  <c r="R78" i="1" s="1"/>
  <c r="R79" i="1" a="1"/>
  <c r="R79" i="1" s="1"/>
  <c r="R80" i="1" a="1"/>
  <c r="R80" i="1" s="1"/>
  <c r="R81" i="1" a="1"/>
  <c r="R81" i="1" s="1"/>
  <c r="R82" i="1" a="1"/>
  <c r="R82" i="1" s="1"/>
  <c r="R83" i="1" a="1"/>
  <c r="R83" i="1" s="1"/>
  <c r="R84" i="1" a="1"/>
  <c r="R84" i="1" s="1"/>
  <c r="R85" i="1" a="1"/>
  <c r="R85" i="1" s="1"/>
  <c r="R86" i="1" a="1"/>
  <c r="R86" i="1" s="1"/>
  <c r="R87" i="1" a="1"/>
  <c r="R87" i="1" s="1"/>
  <c r="R88" i="1" a="1"/>
  <c r="R88" i="1" s="1"/>
  <c r="R89" i="1" a="1"/>
  <c r="R89" i="1" s="1"/>
  <c r="R90" i="1" a="1"/>
  <c r="R90" i="1" s="1"/>
  <c r="R91" i="1" a="1"/>
  <c r="R91" i="1" s="1"/>
  <c r="R92" i="1" a="1"/>
  <c r="R92" i="1" s="1"/>
  <c r="R93" i="1" a="1"/>
  <c r="R93" i="1" s="1"/>
  <c r="R94" i="1" a="1"/>
  <c r="R94" i="1" s="1"/>
  <c r="R95" i="1" a="1"/>
  <c r="R95" i="1" s="1"/>
  <c r="R96" i="1" a="1"/>
  <c r="R96" i="1" s="1"/>
  <c r="R97" i="1" a="1"/>
  <c r="R97" i="1" s="1"/>
  <c r="R98" i="1" a="1"/>
  <c r="R98" i="1" s="1"/>
  <c r="R99" i="1" a="1"/>
  <c r="R99" i="1" s="1"/>
  <c r="R100" i="1" a="1"/>
  <c r="R100" i="1" s="1"/>
  <c r="R101" i="1" a="1"/>
  <c r="R101" i="1" s="1"/>
  <c r="R102" i="1" a="1"/>
  <c r="R102" i="1" s="1"/>
  <c r="R103" i="1" a="1"/>
  <c r="R103" i="1" s="1"/>
  <c r="R104" i="1" a="1"/>
  <c r="R104" i="1" s="1"/>
  <c r="R105" i="1" a="1"/>
  <c r="R105" i="1" s="1"/>
  <c r="R106" i="1" a="1"/>
  <c r="R106" i="1" s="1"/>
  <c r="R107" i="1" a="1"/>
  <c r="R107" i="1" s="1"/>
  <c r="R108" i="1" a="1"/>
  <c r="R108" i="1" s="1"/>
  <c r="R109" i="1" a="1"/>
  <c r="R109" i="1" s="1"/>
  <c r="R110" i="1" a="1"/>
  <c r="R110" i="1" s="1"/>
  <c r="R111" i="1" a="1"/>
  <c r="R111" i="1" s="1"/>
  <c r="R112" i="1" a="1"/>
  <c r="R112" i="1" s="1"/>
  <c r="R113" i="1" a="1"/>
  <c r="R113" i="1" s="1"/>
  <c r="R114" i="1" a="1"/>
  <c r="R114" i="1" s="1"/>
  <c r="R115" i="1" a="1"/>
  <c r="R115" i="1" s="1"/>
  <c r="R116" i="1" a="1"/>
  <c r="R116" i="1" s="1"/>
  <c r="R117" i="1" a="1"/>
  <c r="R117" i="1" s="1"/>
  <c r="R118" i="1" a="1"/>
  <c r="R118" i="1" s="1"/>
  <c r="R119" i="1" a="1"/>
  <c r="R119" i="1" s="1"/>
  <c r="R120" i="1" a="1"/>
  <c r="R120" i="1" s="1"/>
  <c r="R121" i="1" a="1"/>
  <c r="R121" i="1" s="1"/>
  <c r="R122" i="1" a="1"/>
  <c r="R122" i="1" s="1"/>
  <c r="R123" i="1" a="1"/>
  <c r="R123" i="1" s="1"/>
  <c r="R124" i="1" a="1"/>
  <c r="R124" i="1" s="1"/>
  <c r="R125" i="1" a="1"/>
  <c r="R125" i="1" s="1"/>
  <c r="R126" i="1" a="1"/>
  <c r="R126" i="1" s="1"/>
  <c r="R127" i="1" a="1"/>
  <c r="R127" i="1" s="1"/>
  <c r="R128" i="1" a="1"/>
  <c r="R128" i="1" s="1"/>
  <c r="R129" i="1" a="1"/>
  <c r="R129" i="1" s="1"/>
  <c r="R130" i="1" a="1"/>
  <c r="R130" i="1" s="1"/>
  <c r="R131" i="1" a="1"/>
  <c r="R131" i="1" s="1"/>
  <c r="R132" i="1" a="1"/>
  <c r="R132" i="1" s="1"/>
  <c r="R133" i="1" a="1"/>
  <c r="R133" i="1" s="1"/>
  <c r="R134" i="1" a="1"/>
  <c r="R134" i="1" s="1"/>
  <c r="R135" i="1" a="1"/>
  <c r="R135" i="1" s="1"/>
  <c r="R136" i="1" a="1"/>
  <c r="R136" i="1" s="1"/>
  <c r="R137" i="1" a="1"/>
  <c r="R137" i="1" s="1"/>
  <c r="R138" i="1" a="1"/>
  <c r="R138" i="1" s="1"/>
  <c r="R139" i="1" a="1"/>
  <c r="R139" i="1" s="1"/>
  <c r="R140" i="1" a="1"/>
  <c r="R140" i="1" s="1"/>
  <c r="R141" i="1" a="1"/>
  <c r="R141" i="1" s="1"/>
  <c r="R142" i="1" a="1"/>
  <c r="R142" i="1" s="1"/>
  <c r="R143" i="1" a="1"/>
  <c r="R143" i="1" s="1"/>
  <c r="R144" i="1" a="1"/>
  <c r="R144" i="1" s="1"/>
  <c r="R145" i="1" a="1"/>
  <c r="R145" i="1" s="1"/>
  <c r="R146" i="1" a="1"/>
  <c r="R146" i="1" s="1"/>
  <c r="R147" i="1" a="1"/>
  <c r="R147" i="1" s="1"/>
  <c r="R148" i="1" a="1"/>
  <c r="R148" i="1" s="1"/>
  <c r="R149" i="1" a="1"/>
  <c r="R149" i="1" s="1"/>
  <c r="R150" i="1" a="1"/>
  <c r="R150" i="1" s="1"/>
  <c r="R151" i="1" a="1"/>
  <c r="R151" i="1" s="1"/>
  <c r="R152" i="1" a="1"/>
  <c r="R152" i="1" s="1"/>
  <c r="R153" i="1" a="1"/>
  <c r="R153" i="1" s="1"/>
  <c r="R154" i="1" a="1"/>
  <c r="R154" i="1" s="1"/>
  <c r="R155" i="1" a="1"/>
  <c r="R155" i="1" s="1"/>
  <c r="R156" i="1" a="1"/>
  <c r="R156" i="1" s="1"/>
  <c r="R157" i="1" a="1"/>
  <c r="R157" i="1" s="1"/>
  <c r="R158" i="1" a="1"/>
  <c r="R158" i="1" s="1"/>
  <c r="R159" i="1" a="1"/>
  <c r="R159" i="1" s="1"/>
  <c r="R160" i="1" a="1"/>
  <c r="R160" i="1" s="1"/>
  <c r="R161" i="1" a="1"/>
  <c r="R161" i="1" s="1"/>
  <c r="R162" i="1" a="1"/>
  <c r="R162" i="1" s="1"/>
  <c r="R163" i="1" a="1"/>
  <c r="R163" i="1" s="1"/>
  <c r="R164" i="1" a="1"/>
  <c r="R164" i="1" s="1"/>
  <c r="R165" i="1" a="1"/>
  <c r="R165" i="1" s="1"/>
  <c r="R166" i="1" a="1"/>
  <c r="R166" i="1" s="1"/>
  <c r="R167" i="1" a="1"/>
  <c r="R167" i="1" s="1"/>
  <c r="R168" i="1" a="1"/>
  <c r="R168" i="1" s="1"/>
  <c r="R169" i="1" a="1"/>
  <c r="R169" i="1" s="1"/>
  <c r="R170" i="1" a="1"/>
  <c r="R170" i="1" s="1"/>
  <c r="R171" i="1" a="1"/>
  <c r="R171" i="1" s="1"/>
  <c r="R172" i="1" a="1"/>
  <c r="R172" i="1" s="1"/>
  <c r="R173" i="1" a="1"/>
  <c r="R173" i="1" s="1"/>
  <c r="R174" i="1" a="1"/>
  <c r="R174" i="1" s="1"/>
  <c r="R175" i="1" a="1"/>
  <c r="R175" i="1" s="1"/>
  <c r="R176" i="1" a="1"/>
  <c r="R176" i="1" s="1"/>
  <c r="R177" i="1" a="1"/>
  <c r="R177" i="1" s="1"/>
  <c r="R178" i="1" a="1"/>
  <c r="R178" i="1" s="1"/>
  <c r="R179" i="1" a="1"/>
  <c r="R179" i="1" s="1"/>
  <c r="R180" i="1" a="1"/>
  <c r="R180" i="1" s="1"/>
  <c r="R181" i="1" a="1"/>
  <c r="R181" i="1" s="1"/>
  <c r="R182" i="1" a="1"/>
  <c r="R182" i="1" s="1"/>
  <c r="R183" i="1" a="1"/>
  <c r="R183" i="1" s="1"/>
  <c r="R184" i="1" a="1"/>
  <c r="R184" i="1" s="1"/>
  <c r="R185" i="1" a="1"/>
  <c r="R185" i="1" s="1"/>
  <c r="R186" i="1" a="1"/>
  <c r="R186" i="1" s="1"/>
  <c r="R187" i="1" a="1"/>
  <c r="R187" i="1" s="1"/>
  <c r="R188" i="1" a="1"/>
  <c r="R188" i="1" s="1"/>
  <c r="R189" i="1" a="1"/>
  <c r="R189" i="1" s="1"/>
  <c r="R190" i="1" a="1"/>
  <c r="R190" i="1" s="1"/>
  <c r="R191" i="1" a="1"/>
  <c r="R191" i="1" s="1"/>
  <c r="R192" i="1" a="1"/>
  <c r="R192" i="1" s="1"/>
  <c r="R193" i="1" a="1"/>
  <c r="R193" i="1" s="1"/>
  <c r="R194" i="1" a="1"/>
  <c r="R194" i="1" s="1"/>
  <c r="R195" i="1" a="1"/>
  <c r="R195" i="1" s="1"/>
  <c r="R196" i="1" a="1"/>
  <c r="R196" i="1" s="1"/>
  <c r="R197" i="1" a="1"/>
  <c r="R197" i="1" s="1"/>
  <c r="R198" i="1" a="1"/>
  <c r="R198" i="1" s="1"/>
  <c r="R199" i="1" a="1"/>
  <c r="R199" i="1" s="1"/>
  <c r="R200" i="1" a="1"/>
  <c r="R200" i="1" s="1"/>
  <c r="R201" i="1" a="1"/>
  <c r="R201" i="1" s="1"/>
  <c r="R202" i="1" a="1"/>
  <c r="R202" i="1" s="1"/>
  <c r="R203" i="1" a="1"/>
  <c r="R203" i="1" s="1"/>
  <c r="R204" i="1" a="1"/>
  <c r="R204" i="1" s="1"/>
  <c r="R205" i="1" a="1"/>
  <c r="R205" i="1" s="1"/>
  <c r="R206" i="1" a="1"/>
  <c r="R206" i="1" s="1"/>
  <c r="R207" i="1" a="1"/>
  <c r="R207" i="1" s="1"/>
  <c r="R208" i="1" a="1"/>
  <c r="R208" i="1" s="1"/>
  <c r="R209" i="1" a="1"/>
  <c r="R209" i="1" s="1"/>
  <c r="R210" i="1" a="1"/>
  <c r="R210" i="1" s="1"/>
  <c r="R211" i="1" a="1"/>
  <c r="R211" i="1" s="1"/>
  <c r="R212" i="1" a="1"/>
  <c r="R212" i="1" s="1"/>
  <c r="R213" i="1" a="1"/>
  <c r="R213" i="1" s="1"/>
  <c r="R214" i="1" a="1"/>
  <c r="R214" i="1" s="1"/>
  <c r="R215" i="1" a="1"/>
  <c r="R215" i="1" s="1"/>
  <c r="R216" i="1" a="1"/>
  <c r="R216" i="1" s="1"/>
  <c r="R217" i="1" a="1"/>
  <c r="R217" i="1" s="1"/>
  <c r="R218" i="1" a="1"/>
  <c r="R218" i="1" s="1"/>
  <c r="R219" i="1" a="1"/>
  <c r="R219" i="1" s="1"/>
  <c r="R220" i="1" a="1"/>
  <c r="R220" i="1" s="1"/>
  <c r="R221" i="1" a="1"/>
  <c r="R221" i="1" s="1"/>
  <c r="R222" i="1" a="1"/>
  <c r="R222" i="1" s="1"/>
  <c r="R223" i="1" a="1"/>
  <c r="R223" i="1" s="1"/>
  <c r="R224" i="1" a="1"/>
  <c r="R224" i="1" s="1"/>
  <c r="R225" i="1" a="1"/>
  <c r="R225" i="1" s="1"/>
  <c r="R226" i="1" a="1"/>
  <c r="R226" i="1" s="1"/>
  <c r="R227" i="1" a="1"/>
  <c r="R227" i="1" s="1"/>
  <c r="R228" i="1" a="1"/>
  <c r="R228" i="1" s="1"/>
  <c r="R229" i="1" a="1"/>
  <c r="R229" i="1" s="1"/>
  <c r="R230" i="1" a="1"/>
  <c r="R230" i="1" s="1"/>
  <c r="R231" i="1" a="1"/>
  <c r="R231" i="1" s="1"/>
  <c r="R232" i="1" a="1"/>
  <c r="R232" i="1" s="1"/>
  <c r="R233" i="1" a="1"/>
  <c r="R233" i="1" s="1"/>
  <c r="R234" i="1" a="1"/>
  <c r="R234" i="1" s="1"/>
  <c r="R235" i="1" a="1"/>
  <c r="R235" i="1" s="1"/>
  <c r="R236" i="1" a="1"/>
  <c r="R236" i="1" s="1"/>
  <c r="R237" i="1" a="1"/>
  <c r="R237" i="1" s="1"/>
  <c r="R238" i="1" a="1"/>
  <c r="R238" i="1" s="1"/>
  <c r="R239" i="1" a="1"/>
  <c r="R239" i="1" s="1"/>
  <c r="R240" i="1" a="1"/>
  <c r="R240" i="1" s="1"/>
  <c r="R241" i="1" a="1"/>
  <c r="R241" i="1" s="1"/>
  <c r="R242" i="1" a="1"/>
  <c r="R242" i="1" s="1"/>
  <c r="R243" i="1" a="1"/>
  <c r="R243" i="1" s="1"/>
  <c r="R244" i="1" a="1"/>
  <c r="R244" i="1" s="1"/>
  <c r="R245" i="1" a="1"/>
  <c r="R245" i="1" s="1"/>
  <c r="R246" i="1" a="1"/>
  <c r="R246" i="1" s="1"/>
  <c r="R247" i="1" a="1"/>
  <c r="R247" i="1" s="1"/>
  <c r="R248" i="1" a="1"/>
  <c r="R248" i="1" s="1"/>
  <c r="R249" i="1" a="1"/>
  <c r="R249" i="1" s="1"/>
  <c r="R250" i="1" a="1"/>
  <c r="R250" i="1" s="1"/>
  <c r="R251" i="1" a="1"/>
  <c r="R251" i="1" s="1"/>
  <c r="R252" i="1" a="1"/>
  <c r="R252" i="1" s="1"/>
  <c r="R253" i="1" a="1"/>
  <c r="R253" i="1" s="1"/>
  <c r="R254" i="1" a="1"/>
  <c r="R254" i="1" s="1"/>
  <c r="R255" i="1" a="1"/>
  <c r="R255" i="1" s="1"/>
  <c r="R256" i="1" a="1"/>
  <c r="R256" i="1" s="1"/>
  <c r="R257" i="1" a="1"/>
  <c r="R257" i="1" s="1"/>
  <c r="R258" i="1" a="1"/>
  <c r="R258" i="1" s="1"/>
  <c r="R259" i="1" a="1"/>
  <c r="R259" i="1" s="1"/>
  <c r="R260" i="1" a="1"/>
  <c r="R260" i="1" s="1"/>
  <c r="R261" i="1" a="1"/>
  <c r="R261" i="1" s="1"/>
  <c r="R262" i="1" a="1"/>
  <c r="R262" i="1" s="1"/>
  <c r="R263" i="1" a="1"/>
  <c r="R263" i="1" s="1"/>
  <c r="R264" i="1" a="1"/>
  <c r="R264" i="1" s="1"/>
  <c r="R265" i="1" a="1"/>
  <c r="R265" i="1" s="1"/>
  <c r="R266" i="1" a="1"/>
  <c r="R266" i="1" s="1"/>
  <c r="R267" i="1" a="1"/>
  <c r="R267" i="1" s="1"/>
  <c r="R268" i="1" a="1"/>
  <c r="R268" i="1" s="1"/>
  <c r="R269" i="1" a="1"/>
  <c r="R269" i="1" s="1"/>
  <c r="R270" i="1" a="1"/>
  <c r="R270" i="1" s="1"/>
  <c r="R271" i="1" a="1"/>
  <c r="R271" i="1" s="1"/>
  <c r="R272" i="1" a="1"/>
  <c r="R272" i="1" s="1"/>
  <c r="R273" i="1" a="1"/>
  <c r="R273" i="1" s="1"/>
  <c r="R274" i="1" a="1"/>
  <c r="R274" i="1" s="1"/>
  <c r="R275" i="1" a="1"/>
  <c r="R275" i="1" s="1"/>
  <c r="R276" i="1" a="1"/>
  <c r="R276" i="1" s="1"/>
  <c r="R277" i="1" a="1"/>
  <c r="R277" i="1" s="1"/>
  <c r="R278" i="1" a="1"/>
  <c r="R278" i="1" s="1"/>
  <c r="R279" i="1" a="1"/>
  <c r="R279" i="1" s="1"/>
  <c r="R280" i="1" a="1"/>
  <c r="R280" i="1" s="1"/>
  <c r="R281" i="1" a="1"/>
  <c r="R281" i="1" s="1"/>
  <c r="R282" i="1" a="1"/>
  <c r="R282" i="1" s="1"/>
  <c r="R283" i="1" a="1"/>
  <c r="R283" i="1" s="1"/>
  <c r="R284" i="1" a="1"/>
  <c r="R284" i="1" s="1"/>
  <c r="R285" i="1" a="1"/>
  <c r="R285" i="1" s="1"/>
  <c r="R286" i="1" a="1"/>
  <c r="R286" i="1" s="1"/>
  <c r="R287" i="1" a="1"/>
  <c r="R287" i="1" s="1"/>
  <c r="R288" i="1" a="1"/>
  <c r="R288" i="1" s="1"/>
  <c r="R289" i="1" a="1"/>
  <c r="R289" i="1" s="1"/>
  <c r="R290" i="1" a="1"/>
  <c r="R290" i="1" s="1"/>
  <c r="R291" i="1" a="1"/>
  <c r="R291" i="1" s="1"/>
  <c r="R292" i="1" a="1"/>
  <c r="R292" i="1" s="1"/>
  <c r="R293" i="1" a="1"/>
  <c r="R293" i="1" s="1"/>
  <c r="R294" i="1" a="1"/>
  <c r="R294" i="1" s="1"/>
  <c r="R295" i="1" a="1"/>
  <c r="R295" i="1" s="1"/>
  <c r="R296" i="1" a="1"/>
  <c r="R296" i="1" s="1"/>
  <c r="R297" i="1" a="1"/>
  <c r="R297" i="1" s="1"/>
  <c r="R298" i="1" a="1"/>
  <c r="R298" i="1" s="1"/>
  <c r="R299" i="1" a="1"/>
  <c r="R299" i="1" s="1"/>
  <c r="R300" i="1" a="1"/>
  <c r="R300" i="1" s="1"/>
  <c r="R301" i="1" a="1"/>
  <c r="R301" i="1" s="1"/>
  <c r="R302" i="1" a="1"/>
  <c r="R302" i="1" s="1"/>
  <c r="R303" i="1" a="1"/>
  <c r="R303" i="1" s="1"/>
  <c r="R304" i="1" a="1"/>
  <c r="R304" i="1" s="1"/>
  <c r="R305" i="1" a="1"/>
  <c r="R305" i="1" s="1"/>
  <c r="R306" i="1" a="1"/>
  <c r="R306" i="1" s="1"/>
  <c r="R307" i="1" a="1"/>
  <c r="R307" i="1" s="1"/>
  <c r="R308" i="1" a="1"/>
  <c r="R308" i="1" s="1"/>
  <c r="R309" i="1" a="1"/>
  <c r="R309" i="1" s="1"/>
  <c r="R310" i="1" a="1"/>
  <c r="R310" i="1" s="1"/>
  <c r="R311" i="1" a="1"/>
  <c r="R311" i="1" s="1"/>
  <c r="R312" i="1" a="1"/>
  <c r="R312" i="1" s="1"/>
  <c r="R313" i="1" a="1"/>
  <c r="R313" i="1" s="1"/>
  <c r="R314" i="1" a="1"/>
  <c r="R314" i="1" s="1"/>
  <c r="R315" i="1" a="1"/>
  <c r="R315" i="1" s="1"/>
  <c r="R316" i="1" a="1"/>
  <c r="R316" i="1" s="1"/>
  <c r="R317" i="1" a="1"/>
  <c r="R317" i="1" s="1"/>
  <c r="R318" i="1" a="1"/>
  <c r="R318" i="1" s="1"/>
  <c r="R319" i="1" a="1"/>
  <c r="R319" i="1" s="1"/>
  <c r="R320" i="1" a="1"/>
  <c r="R320" i="1" s="1"/>
  <c r="R321" i="1" a="1"/>
  <c r="R321" i="1" s="1"/>
  <c r="R322" i="1" a="1"/>
  <c r="R322" i="1" s="1"/>
  <c r="R323" i="1" a="1"/>
  <c r="R323" i="1" s="1"/>
  <c r="R324" i="1" a="1"/>
  <c r="R324" i="1" s="1"/>
  <c r="R325" i="1" a="1"/>
  <c r="R325" i="1" s="1"/>
  <c r="R326" i="1" a="1"/>
  <c r="R326" i="1" s="1"/>
  <c r="R327" i="1" a="1"/>
  <c r="R327" i="1" s="1"/>
  <c r="R328" i="1" a="1"/>
  <c r="R328" i="1" s="1"/>
  <c r="R329" i="1" a="1"/>
  <c r="R329" i="1" s="1"/>
  <c r="R330" i="1" a="1"/>
  <c r="R330" i="1" s="1"/>
  <c r="R331" i="1" a="1"/>
  <c r="R331" i="1" s="1"/>
  <c r="R332" i="1" a="1"/>
  <c r="R332" i="1" s="1"/>
  <c r="R333" i="1" a="1"/>
  <c r="R333" i="1" s="1"/>
  <c r="R334" i="1" a="1"/>
  <c r="R334" i="1" s="1"/>
  <c r="R335" i="1" a="1"/>
  <c r="R335" i="1" s="1"/>
  <c r="R336" i="1" a="1"/>
  <c r="R336" i="1" s="1"/>
  <c r="R337" i="1" a="1"/>
  <c r="R337" i="1" s="1"/>
  <c r="R338" i="1" a="1"/>
  <c r="R338" i="1" s="1"/>
  <c r="R339" i="1" a="1"/>
  <c r="R339" i="1" s="1"/>
  <c r="R340" i="1" a="1"/>
  <c r="R340" i="1" s="1"/>
  <c r="R341" i="1" a="1"/>
  <c r="R341" i="1" s="1"/>
  <c r="R342" i="1" a="1"/>
  <c r="R342" i="1" s="1"/>
  <c r="R343" i="1" a="1"/>
  <c r="R343" i="1" s="1"/>
  <c r="R344" i="1" a="1"/>
  <c r="R344" i="1" s="1"/>
  <c r="R345" i="1" a="1"/>
  <c r="R345" i="1" s="1"/>
  <c r="R346" i="1" a="1"/>
  <c r="R346" i="1" s="1"/>
  <c r="R347" i="1" a="1"/>
  <c r="R347" i="1" s="1"/>
  <c r="R348" i="1" a="1"/>
  <c r="R348" i="1" s="1"/>
  <c r="R349" i="1" a="1"/>
  <c r="R349" i="1" s="1"/>
  <c r="R350" i="1" a="1"/>
  <c r="R350" i="1" s="1"/>
  <c r="R351" i="1" a="1"/>
  <c r="R351" i="1" s="1"/>
  <c r="R352" i="1" a="1"/>
  <c r="R352" i="1" s="1"/>
  <c r="R353" i="1" a="1"/>
  <c r="R353" i="1" s="1"/>
  <c r="R354" i="1" a="1"/>
  <c r="R354" i="1" s="1"/>
  <c r="R355" i="1" a="1"/>
  <c r="R355" i="1" s="1"/>
  <c r="R356" i="1" a="1"/>
  <c r="R356" i="1" s="1"/>
  <c r="R357" i="1" a="1"/>
  <c r="R357" i="1" s="1"/>
  <c r="R358" i="1" a="1"/>
  <c r="R358" i="1" s="1"/>
  <c r="R359" i="1" a="1"/>
  <c r="R359" i="1" s="1"/>
  <c r="R360" i="1" a="1"/>
  <c r="R360" i="1" s="1"/>
  <c r="R361" i="1" a="1"/>
  <c r="R361" i="1" s="1"/>
  <c r="R362" i="1" a="1"/>
  <c r="R362" i="1" s="1"/>
  <c r="R363" i="1" a="1"/>
  <c r="R363" i="1" s="1"/>
  <c r="R364" i="1" a="1"/>
  <c r="R364" i="1" s="1"/>
  <c r="R365" i="1" a="1"/>
  <c r="R365" i="1" s="1"/>
  <c r="R366" i="1" a="1"/>
  <c r="R366" i="1" s="1"/>
  <c r="R367" i="1" a="1"/>
  <c r="R367" i="1" s="1"/>
  <c r="R368" i="1" a="1"/>
  <c r="R368" i="1" s="1"/>
  <c r="R369" i="1" a="1"/>
  <c r="R369" i="1" s="1"/>
  <c r="R370" i="1" a="1"/>
  <c r="R370" i="1" s="1"/>
  <c r="R371" i="1" a="1"/>
  <c r="R371" i="1" s="1"/>
  <c r="R372" i="1" a="1"/>
  <c r="R372" i="1" s="1"/>
  <c r="R373" i="1" a="1"/>
  <c r="R373" i="1" s="1"/>
  <c r="R374" i="1" a="1"/>
  <c r="R374" i="1" s="1"/>
  <c r="R375" i="1" a="1"/>
  <c r="R375" i="1" s="1"/>
  <c r="R376" i="1" a="1"/>
  <c r="R376" i="1" s="1"/>
  <c r="R377" i="1" a="1"/>
  <c r="R377" i="1" s="1"/>
  <c r="R378" i="1" a="1"/>
  <c r="R378" i="1" s="1"/>
  <c r="R379" i="1" a="1"/>
  <c r="R379" i="1" s="1"/>
  <c r="R380" i="1" a="1"/>
  <c r="R380" i="1" s="1"/>
  <c r="R381" i="1" a="1"/>
  <c r="R381" i="1" s="1"/>
  <c r="R382" i="1" a="1"/>
  <c r="R382" i="1" s="1"/>
  <c r="R383" i="1" a="1"/>
  <c r="R383" i="1" s="1"/>
  <c r="R384" i="1" a="1"/>
  <c r="R384" i="1" s="1"/>
  <c r="R385" i="1" a="1"/>
  <c r="R385" i="1" s="1"/>
  <c r="R386" i="1" a="1"/>
  <c r="R386" i="1" s="1"/>
  <c r="R387" i="1" a="1"/>
  <c r="R387" i="1" s="1"/>
  <c r="R388" i="1" a="1"/>
  <c r="R388" i="1" s="1"/>
  <c r="R389" i="1" a="1"/>
  <c r="R389" i="1" s="1"/>
  <c r="R390" i="1" a="1"/>
  <c r="R390" i="1" s="1"/>
  <c r="R391" i="1" a="1"/>
  <c r="R391" i="1" s="1"/>
  <c r="R392" i="1" a="1"/>
  <c r="R392" i="1" s="1"/>
  <c r="R393" i="1" a="1"/>
  <c r="R393" i="1" s="1"/>
  <c r="R394" i="1" a="1"/>
  <c r="R394" i="1" s="1"/>
  <c r="R395" i="1" a="1"/>
  <c r="R395" i="1" s="1"/>
  <c r="R396" i="1" a="1"/>
  <c r="R396" i="1" s="1"/>
  <c r="R397" i="1" a="1"/>
  <c r="R397" i="1" s="1"/>
  <c r="R398" i="1" a="1"/>
  <c r="R398" i="1" s="1"/>
  <c r="R399" i="1" a="1"/>
  <c r="R399" i="1" s="1"/>
  <c r="R400" i="1" a="1"/>
  <c r="R400" i="1" s="1"/>
  <c r="R401" i="1" a="1"/>
  <c r="R401" i="1" s="1"/>
  <c r="R402" i="1" a="1"/>
  <c r="R402" i="1" s="1"/>
  <c r="R403" i="1" a="1"/>
  <c r="R403" i="1" s="1"/>
  <c r="R404" i="1" a="1"/>
  <c r="R404" i="1" s="1"/>
  <c r="R405" i="1" a="1"/>
  <c r="R405" i="1" s="1"/>
  <c r="R406" i="1" a="1"/>
  <c r="R406" i="1" s="1"/>
  <c r="R407" i="1" a="1"/>
  <c r="R407" i="1" s="1"/>
  <c r="R408" i="1" a="1"/>
  <c r="R408" i="1" s="1"/>
  <c r="R409" i="1" a="1"/>
  <c r="R409" i="1" s="1"/>
  <c r="R410" i="1" a="1"/>
  <c r="R410" i="1" s="1"/>
  <c r="R411" i="1" a="1"/>
  <c r="R411" i="1" s="1"/>
  <c r="R412" i="1" a="1"/>
  <c r="R412" i="1" s="1"/>
  <c r="R413" i="1" a="1"/>
  <c r="R413" i="1" s="1"/>
  <c r="R414" i="1" a="1"/>
  <c r="R414" i="1" s="1"/>
  <c r="R415" i="1" a="1"/>
  <c r="R415" i="1" s="1"/>
  <c r="R416" i="1" a="1"/>
  <c r="R416" i="1" s="1"/>
  <c r="R417" i="1" a="1"/>
  <c r="R417" i="1" s="1"/>
  <c r="R418" i="1" a="1"/>
  <c r="R418" i="1" s="1"/>
  <c r="R419" i="1" a="1"/>
  <c r="R419" i="1" s="1"/>
  <c r="R420" i="1" a="1"/>
  <c r="R420" i="1" s="1"/>
  <c r="R421" i="1" a="1"/>
  <c r="R421" i="1" s="1"/>
  <c r="R422" i="1" a="1"/>
  <c r="R422" i="1" s="1"/>
  <c r="R423" i="1" a="1"/>
  <c r="R423" i="1" s="1"/>
  <c r="R424" i="1" a="1"/>
  <c r="R424" i="1" s="1"/>
  <c r="R425" i="1" a="1"/>
  <c r="R425" i="1" s="1"/>
  <c r="R426" i="1" a="1"/>
  <c r="R426" i="1" s="1"/>
  <c r="R427" i="1" a="1"/>
  <c r="R427" i="1" s="1"/>
  <c r="R428" i="1" a="1"/>
  <c r="R428" i="1" s="1"/>
  <c r="R429" i="1" a="1"/>
  <c r="R429" i="1" s="1"/>
  <c r="R430" i="1" a="1"/>
  <c r="R430" i="1" s="1"/>
  <c r="R431" i="1" a="1"/>
  <c r="R431" i="1" s="1"/>
  <c r="R432" i="1" a="1"/>
  <c r="R432" i="1" s="1"/>
  <c r="R433" i="1" a="1"/>
  <c r="R433" i="1" s="1"/>
  <c r="R434" i="1" a="1"/>
  <c r="R434" i="1" s="1"/>
  <c r="R435" i="1" a="1"/>
  <c r="R435" i="1" s="1"/>
  <c r="R436" i="1" a="1"/>
  <c r="R436" i="1" s="1"/>
  <c r="R437" i="1" a="1"/>
  <c r="R437" i="1" s="1"/>
  <c r="R438" i="1" a="1"/>
  <c r="R438" i="1" s="1"/>
  <c r="R439" i="1" a="1"/>
  <c r="R439" i="1" s="1"/>
  <c r="R440" i="1" a="1"/>
  <c r="R440" i="1" s="1"/>
  <c r="R441" i="1" a="1"/>
  <c r="R441" i="1" s="1"/>
  <c r="R442" i="1" a="1"/>
  <c r="R442" i="1" s="1"/>
  <c r="R443" i="1" a="1"/>
  <c r="R443" i="1" s="1"/>
  <c r="R444" i="1" a="1"/>
  <c r="R444" i="1" s="1"/>
  <c r="R445" i="1" a="1"/>
  <c r="R445" i="1" s="1"/>
  <c r="R446" i="1" a="1"/>
  <c r="R446" i="1" s="1"/>
  <c r="R447" i="1" a="1"/>
  <c r="R447" i="1" s="1"/>
  <c r="R448" i="1" a="1"/>
  <c r="R448" i="1" s="1"/>
  <c r="R449" i="1" a="1"/>
  <c r="R449" i="1" s="1"/>
  <c r="R450" i="1" a="1"/>
  <c r="R450" i="1" s="1"/>
  <c r="R451" i="1" a="1"/>
  <c r="R451" i="1" s="1"/>
  <c r="R452" i="1" a="1"/>
  <c r="R452" i="1" s="1"/>
  <c r="R453" i="1" a="1"/>
  <c r="R453" i="1" s="1"/>
  <c r="R454" i="1" a="1"/>
  <c r="R454" i="1" s="1"/>
  <c r="R455" i="1" a="1"/>
  <c r="R455" i="1" s="1"/>
  <c r="R456" i="1" a="1"/>
  <c r="R456" i="1" s="1"/>
  <c r="R457" i="1" a="1"/>
  <c r="R457" i="1" s="1"/>
  <c r="R458" i="1" a="1"/>
  <c r="R458" i="1" s="1"/>
  <c r="R459" i="1" a="1"/>
  <c r="R459" i="1" s="1"/>
  <c r="R460" i="1" a="1"/>
  <c r="R460" i="1" s="1"/>
  <c r="R461" i="1" a="1"/>
  <c r="R461" i="1" s="1"/>
  <c r="R462" i="1" a="1"/>
  <c r="R462" i="1" s="1"/>
  <c r="R463" i="1" a="1"/>
  <c r="R463" i="1" s="1"/>
  <c r="R464" i="1" a="1"/>
  <c r="R464" i="1" s="1"/>
  <c r="R465" i="1" a="1"/>
  <c r="R465" i="1" s="1"/>
  <c r="R466" i="1" a="1"/>
  <c r="R466" i="1" s="1"/>
  <c r="R467" i="1" a="1"/>
  <c r="R467" i="1" s="1"/>
  <c r="R468" i="1" a="1"/>
  <c r="R468" i="1" s="1"/>
  <c r="R469" i="1" a="1"/>
  <c r="R469" i="1" s="1"/>
  <c r="R470" i="1" a="1"/>
  <c r="R470" i="1" s="1"/>
  <c r="R471" i="1" a="1"/>
  <c r="R471" i="1" s="1"/>
  <c r="R472" i="1" a="1"/>
  <c r="R472" i="1" s="1"/>
  <c r="R473" i="1" a="1"/>
  <c r="R473" i="1" s="1"/>
  <c r="R474" i="1" a="1"/>
  <c r="R474" i="1" s="1"/>
  <c r="R475" i="1" a="1"/>
  <c r="R475" i="1" s="1"/>
  <c r="R476" i="1" a="1"/>
  <c r="R476" i="1" s="1"/>
  <c r="R477" i="1" a="1"/>
  <c r="R477" i="1" s="1"/>
  <c r="R478" i="1" a="1"/>
  <c r="R478" i="1" s="1"/>
  <c r="R479" i="1" a="1"/>
  <c r="R479" i="1" s="1"/>
  <c r="R480" i="1" a="1"/>
  <c r="R480" i="1" s="1"/>
  <c r="R481" i="1" a="1"/>
  <c r="R481" i="1" s="1"/>
  <c r="R482" i="1" a="1"/>
  <c r="R482" i="1" s="1"/>
  <c r="R483" i="1" a="1"/>
  <c r="R483" i="1" s="1"/>
  <c r="R484" i="1" a="1"/>
  <c r="R484" i="1" s="1"/>
  <c r="R485" i="1" a="1"/>
  <c r="R485" i="1" s="1"/>
  <c r="R486" i="1" a="1"/>
  <c r="R486" i="1" s="1"/>
  <c r="R487" i="1" a="1"/>
  <c r="R487" i="1" s="1"/>
  <c r="R488" i="1" a="1"/>
  <c r="R488" i="1" s="1"/>
  <c r="R489" i="1" a="1"/>
  <c r="R489" i="1" s="1"/>
  <c r="R490" i="1" a="1"/>
  <c r="R490" i="1" s="1"/>
  <c r="R491" i="1" a="1"/>
  <c r="R491" i="1" s="1"/>
  <c r="R492" i="1" a="1"/>
  <c r="R492" i="1" s="1"/>
  <c r="R493" i="1" a="1"/>
  <c r="R493" i="1" s="1"/>
  <c r="R494" i="1" a="1"/>
  <c r="R494" i="1" s="1"/>
  <c r="R495" i="1" a="1"/>
  <c r="R495" i="1" s="1"/>
  <c r="R496" i="1" a="1"/>
  <c r="R496" i="1" s="1"/>
  <c r="R497" i="1" a="1"/>
  <c r="R497" i="1" s="1"/>
  <c r="R498" i="1" a="1"/>
  <c r="R498" i="1" s="1"/>
  <c r="R499" i="1" a="1"/>
  <c r="R499" i="1" s="1"/>
  <c r="R500" i="1" a="1"/>
  <c r="R500" i="1" s="1"/>
  <c r="R501" i="1" a="1"/>
  <c r="R501" i="1" s="1"/>
  <c r="R502" i="1" a="1"/>
  <c r="R502" i="1" s="1"/>
  <c r="R503" i="1" a="1"/>
  <c r="R503" i="1" s="1"/>
  <c r="R504" i="1" a="1"/>
  <c r="R504" i="1" s="1"/>
  <c r="R505" i="1" a="1"/>
  <c r="R505" i="1" s="1"/>
  <c r="R506" i="1" a="1"/>
  <c r="R506" i="1" s="1"/>
  <c r="R507" i="1" a="1"/>
  <c r="R507" i="1" s="1"/>
  <c r="R508" i="1" a="1"/>
  <c r="R508" i="1" s="1"/>
  <c r="R509" i="1" a="1"/>
  <c r="R509" i="1" s="1"/>
  <c r="R510" i="1" a="1"/>
  <c r="R510" i="1" s="1"/>
  <c r="R511" i="1" a="1"/>
  <c r="R511" i="1" s="1"/>
  <c r="R512" i="1" a="1"/>
  <c r="R512" i="1" s="1"/>
  <c r="R513" i="1" a="1"/>
  <c r="R513" i="1" s="1"/>
  <c r="R514" i="1" a="1"/>
  <c r="R514" i="1" s="1"/>
  <c r="R515" i="1" a="1"/>
  <c r="R515" i="1" s="1"/>
  <c r="R516" i="1" a="1"/>
  <c r="R516" i="1" s="1"/>
  <c r="R517" i="1" a="1"/>
  <c r="R517" i="1" s="1"/>
  <c r="R518" i="1" a="1"/>
  <c r="R518" i="1" s="1"/>
  <c r="R519" i="1" a="1"/>
  <c r="R519" i="1" s="1"/>
  <c r="R520" i="1" a="1"/>
  <c r="R520" i="1" s="1"/>
  <c r="R521" i="1" a="1"/>
  <c r="R521" i="1" s="1"/>
  <c r="R522" i="1" a="1"/>
  <c r="R522" i="1" s="1"/>
  <c r="R523" i="1" a="1"/>
  <c r="R523" i="1" s="1"/>
  <c r="R524" i="1" a="1"/>
  <c r="R524" i="1" s="1"/>
  <c r="R525" i="1" a="1"/>
  <c r="R525" i="1" s="1"/>
  <c r="R526" i="1" a="1"/>
  <c r="R526" i="1" s="1"/>
  <c r="R527" i="1" a="1"/>
  <c r="R527" i="1" s="1"/>
  <c r="R528" i="1" a="1"/>
  <c r="R528" i="1" s="1"/>
  <c r="R529" i="1" a="1"/>
  <c r="R529" i="1" s="1"/>
  <c r="R530" i="1" a="1"/>
  <c r="R530" i="1" s="1"/>
  <c r="R531" i="1" a="1"/>
  <c r="R531" i="1" s="1"/>
  <c r="R532" i="1" a="1"/>
  <c r="R532" i="1" s="1"/>
  <c r="R533" i="1" a="1"/>
  <c r="R533" i="1" s="1"/>
  <c r="R534" i="1" a="1"/>
  <c r="R534" i="1" s="1"/>
  <c r="R535" i="1" a="1"/>
  <c r="R535" i="1" s="1"/>
  <c r="R536" i="1" a="1"/>
  <c r="R536" i="1" s="1"/>
  <c r="R537" i="1" a="1"/>
  <c r="R537" i="1" s="1"/>
  <c r="R538" i="1" a="1"/>
  <c r="R538" i="1" s="1"/>
  <c r="R539" i="1" a="1"/>
  <c r="R539" i="1" s="1"/>
  <c r="R540" i="1" a="1"/>
  <c r="R540" i="1" s="1"/>
  <c r="R541" i="1" a="1"/>
  <c r="R541" i="1" s="1"/>
  <c r="R542" i="1" a="1"/>
  <c r="R542" i="1" s="1"/>
  <c r="R543" i="1" a="1"/>
  <c r="R543" i="1" s="1"/>
  <c r="R544" i="1" a="1"/>
  <c r="R544" i="1" s="1"/>
  <c r="R545" i="1" a="1"/>
  <c r="R545" i="1" s="1"/>
  <c r="R546" i="1" a="1"/>
  <c r="R546" i="1" s="1"/>
  <c r="R547" i="1" a="1"/>
  <c r="R547" i="1" s="1"/>
  <c r="R548" i="1" a="1"/>
  <c r="R548" i="1" s="1"/>
  <c r="R549" i="1" a="1"/>
  <c r="R549" i="1" s="1"/>
  <c r="R550" i="1" a="1"/>
  <c r="R550" i="1" s="1"/>
  <c r="R551" i="1" a="1"/>
  <c r="R551" i="1" s="1"/>
  <c r="R552" i="1" a="1"/>
  <c r="R552" i="1" s="1"/>
  <c r="R553" i="1" a="1"/>
  <c r="R553" i="1" s="1"/>
  <c r="R554" i="1" a="1"/>
  <c r="R554" i="1" s="1"/>
  <c r="R555" i="1" a="1"/>
  <c r="R555" i="1" s="1"/>
  <c r="R556" i="1" a="1"/>
  <c r="R556" i="1" s="1"/>
  <c r="R557" i="1" a="1"/>
  <c r="R557" i="1" s="1"/>
  <c r="R558" i="1" a="1"/>
  <c r="R558" i="1" s="1"/>
  <c r="R559" i="1" a="1"/>
  <c r="R559" i="1" s="1"/>
  <c r="R560" i="1" a="1"/>
  <c r="R560" i="1" s="1"/>
  <c r="R561" i="1" a="1"/>
  <c r="R561" i="1" s="1"/>
  <c r="R562" i="1" a="1"/>
  <c r="R562" i="1" s="1"/>
  <c r="R563" i="1" a="1"/>
  <c r="R563" i="1" s="1"/>
  <c r="R564" i="1" a="1"/>
  <c r="R564" i="1" s="1"/>
  <c r="R565" i="1" a="1"/>
  <c r="R565" i="1" s="1"/>
  <c r="R566" i="1" a="1"/>
  <c r="R566" i="1" s="1"/>
  <c r="R567" i="1" a="1"/>
  <c r="R567" i="1" s="1"/>
  <c r="R568" i="1" a="1"/>
  <c r="R568" i="1" s="1"/>
  <c r="R569" i="1" a="1"/>
  <c r="R569" i="1" s="1"/>
  <c r="R570" i="1" a="1"/>
  <c r="R570" i="1" s="1"/>
  <c r="R571" i="1" a="1"/>
  <c r="R571" i="1" s="1"/>
  <c r="R572" i="1" a="1"/>
  <c r="R572" i="1" s="1"/>
  <c r="R573" i="1" a="1"/>
  <c r="R573" i="1" s="1"/>
  <c r="R574" i="1" a="1"/>
  <c r="R574" i="1" s="1"/>
  <c r="R575" i="1" a="1"/>
  <c r="R575" i="1" s="1"/>
  <c r="R576" i="1" a="1"/>
  <c r="R576" i="1" s="1"/>
  <c r="R577" i="1" a="1"/>
  <c r="R577" i="1" s="1"/>
  <c r="R578" i="1" a="1"/>
  <c r="R578" i="1" s="1"/>
  <c r="R579" i="1" a="1"/>
  <c r="R579" i="1" s="1"/>
  <c r="R580" i="1" a="1"/>
  <c r="R580" i="1" s="1"/>
  <c r="R581" i="1" a="1"/>
  <c r="R581" i="1" s="1"/>
  <c r="R582" i="1" a="1"/>
  <c r="R582" i="1" s="1"/>
  <c r="R583" i="1" a="1"/>
  <c r="R583" i="1" s="1"/>
  <c r="R584" i="1" a="1"/>
  <c r="R584" i="1" s="1"/>
  <c r="R585" i="1" a="1"/>
  <c r="R585" i="1" s="1"/>
  <c r="R586" i="1" a="1"/>
  <c r="R586" i="1" s="1"/>
  <c r="R587" i="1" a="1"/>
  <c r="R587" i="1" s="1"/>
  <c r="R588" i="1" a="1"/>
  <c r="R588" i="1" s="1"/>
  <c r="R589" i="1" a="1"/>
  <c r="R589" i="1" s="1"/>
  <c r="R590" i="1" a="1"/>
  <c r="R590" i="1" s="1"/>
  <c r="R591" i="1" a="1"/>
  <c r="R591" i="1" s="1"/>
  <c r="R592" i="1" a="1"/>
  <c r="R592" i="1" s="1"/>
  <c r="R593" i="1" a="1"/>
  <c r="R593" i="1" s="1"/>
  <c r="R594" i="1" a="1"/>
  <c r="R594" i="1" s="1"/>
  <c r="R595" i="1" a="1"/>
  <c r="R595" i="1" s="1"/>
  <c r="R596" i="1" a="1"/>
  <c r="R596" i="1" s="1"/>
  <c r="R597" i="1" a="1"/>
  <c r="R597" i="1" s="1"/>
  <c r="R598" i="1" a="1"/>
  <c r="R598" i="1" s="1"/>
  <c r="R599" i="1" a="1"/>
  <c r="R599" i="1" s="1"/>
  <c r="R600" i="1" a="1"/>
  <c r="R600" i="1" s="1"/>
  <c r="R601" i="1" a="1"/>
  <c r="R601" i="1" s="1"/>
  <c r="R602" i="1" a="1"/>
  <c r="R602" i="1" s="1"/>
  <c r="R603" i="1" a="1"/>
  <c r="R603" i="1" s="1"/>
  <c r="R604" i="1" a="1"/>
  <c r="R604" i="1" s="1"/>
  <c r="R605" i="1" a="1"/>
  <c r="R605" i="1" s="1"/>
  <c r="R606" i="1" a="1"/>
  <c r="R606" i="1" s="1"/>
  <c r="R607" i="1" a="1"/>
  <c r="R607" i="1" s="1"/>
  <c r="R608" i="1" a="1"/>
  <c r="R608" i="1" s="1"/>
  <c r="R609" i="1" a="1"/>
  <c r="R609" i="1" s="1"/>
  <c r="R610" i="1" a="1"/>
  <c r="R610" i="1" s="1"/>
  <c r="R611" i="1" a="1"/>
  <c r="R611" i="1" s="1"/>
  <c r="R612" i="1" a="1"/>
  <c r="R612" i="1" s="1"/>
  <c r="R613" i="1" a="1"/>
  <c r="R613" i="1" s="1"/>
  <c r="R614" i="1" a="1"/>
  <c r="R614" i="1" s="1"/>
  <c r="R615" i="1" a="1"/>
  <c r="R615" i="1" s="1"/>
  <c r="R616" i="1" a="1"/>
  <c r="R616" i="1" s="1"/>
  <c r="R617" i="1" a="1"/>
  <c r="R617" i="1" s="1"/>
  <c r="R618" i="1" a="1"/>
  <c r="R618" i="1" s="1"/>
  <c r="R619" i="1" a="1"/>
  <c r="R619" i="1" s="1"/>
  <c r="R620" i="1" a="1"/>
  <c r="R620" i="1" s="1"/>
  <c r="R621" i="1" a="1"/>
  <c r="R621" i="1" s="1"/>
  <c r="R622" i="1" a="1"/>
  <c r="R622" i="1" s="1"/>
  <c r="R623" i="1" a="1"/>
  <c r="R623" i="1" s="1"/>
  <c r="R624" i="1" a="1"/>
  <c r="R624" i="1" s="1"/>
  <c r="R625" i="1" a="1"/>
  <c r="R625" i="1" s="1"/>
  <c r="R626" i="1" a="1"/>
  <c r="R626" i="1" s="1"/>
  <c r="R627" i="1" a="1"/>
  <c r="R627" i="1" s="1"/>
  <c r="R628" i="1" a="1"/>
  <c r="R628" i="1" s="1"/>
  <c r="R629" i="1" a="1"/>
  <c r="R629" i="1" s="1"/>
  <c r="R630" i="1" a="1"/>
  <c r="R630" i="1" s="1"/>
  <c r="R631" i="1" a="1"/>
  <c r="R631" i="1" s="1"/>
  <c r="R632" i="1" a="1"/>
  <c r="R632" i="1" s="1"/>
  <c r="R633" i="1" a="1"/>
  <c r="R633" i="1" s="1"/>
  <c r="R634" i="1" a="1"/>
  <c r="R634" i="1" s="1"/>
  <c r="R635" i="1" a="1"/>
  <c r="R635" i="1" s="1"/>
  <c r="R636" i="1" a="1"/>
  <c r="R636" i="1" s="1"/>
  <c r="R637" i="1" a="1"/>
  <c r="R637" i="1" s="1"/>
  <c r="R638" i="1" a="1"/>
  <c r="R638" i="1" s="1"/>
  <c r="R639" i="1" a="1"/>
  <c r="R639" i="1" s="1"/>
  <c r="R640" i="1" a="1"/>
  <c r="R640" i="1" s="1"/>
  <c r="R641" i="1" a="1"/>
  <c r="R641" i="1" s="1"/>
  <c r="R642" i="1" a="1"/>
  <c r="R642" i="1" s="1"/>
  <c r="R643" i="1" a="1"/>
  <c r="R643" i="1" s="1"/>
  <c r="R644" i="1" a="1"/>
  <c r="R644" i="1" s="1"/>
  <c r="R645" i="1" a="1"/>
  <c r="R645" i="1" s="1"/>
  <c r="R646" i="1" a="1"/>
  <c r="R646" i="1" s="1"/>
  <c r="R647" i="1" a="1"/>
  <c r="R647" i="1" s="1"/>
  <c r="R648" i="1" a="1"/>
  <c r="R648" i="1" s="1"/>
  <c r="R649" i="1" a="1"/>
  <c r="R649" i="1" s="1"/>
  <c r="R650" i="1" a="1"/>
  <c r="R650" i="1" s="1"/>
  <c r="R651" i="1" a="1"/>
  <c r="R651" i="1" s="1"/>
  <c r="R652" i="1" a="1"/>
  <c r="R652" i="1" s="1"/>
  <c r="R653" i="1" a="1"/>
  <c r="R653" i="1" s="1"/>
  <c r="R654" i="1" a="1"/>
  <c r="R654" i="1" s="1"/>
  <c r="R655" i="1" a="1"/>
  <c r="R655" i="1" s="1"/>
  <c r="R656" i="1" a="1"/>
  <c r="R656" i="1" s="1"/>
  <c r="R657" i="1" a="1"/>
  <c r="R657" i="1" s="1"/>
  <c r="R658" i="1" a="1"/>
  <c r="R658" i="1" s="1"/>
  <c r="R659" i="1" a="1"/>
  <c r="R659" i="1" s="1"/>
  <c r="R660" i="1" a="1"/>
  <c r="R660" i="1" s="1"/>
  <c r="R661" i="1" a="1"/>
  <c r="R661" i="1" s="1"/>
  <c r="R662" i="1" a="1"/>
  <c r="R662" i="1" s="1"/>
  <c r="R663" i="1" a="1"/>
  <c r="R663" i="1" s="1"/>
  <c r="R664" i="1" a="1"/>
  <c r="R664" i="1" s="1"/>
  <c r="R665" i="1" a="1"/>
  <c r="R665" i="1" s="1"/>
  <c r="R666" i="1" a="1"/>
  <c r="R666" i="1" s="1"/>
  <c r="R667" i="1" a="1"/>
  <c r="R667" i="1" s="1"/>
  <c r="R668" i="1" a="1"/>
  <c r="R668" i="1" s="1"/>
  <c r="R669" i="1" a="1"/>
  <c r="R669" i="1" s="1"/>
  <c r="R670" i="1" a="1"/>
  <c r="R670" i="1" s="1"/>
  <c r="R671" i="1" a="1"/>
  <c r="R671" i="1" s="1"/>
  <c r="R672" i="1" a="1"/>
  <c r="R672" i="1" s="1"/>
  <c r="R673" i="1" a="1"/>
  <c r="R673" i="1" s="1"/>
  <c r="R674" i="1" a="1"/>
  <c r="R674" i="1" s="1"/>
  <c r="R675" i="1" a="1"/>
  <c r="R675" i="1" s="1"/>
  <c r="R676" i="1" a="1"/>
  <c r="R676" i="1" s="1"/>
  <c r="R677" i="1" a="1"/>
  <c r="R677" i="1" s="1"/>
  <c r="R678" i="1" a="1"/>
  <c r="R678" i="1" s="1"/>
  <c r="R679" i="1" a="1"/>
  <c r="R679" i="1" s="1"/>
  <c r="R680" i="1" a="1"/>
  <c r="R680" i="1" s="1"/>
  <c r="R681" i="1" a="1"/>
  <c r="R681" i="1" s="1"/>
  <c r="R682" i="1" a="1"/>
  <c r="R682" i="1" s="1"/>
  <c r="R683" i="1" a="1"/>
  <c r="R683" i="1" s="1"/>
  <c r="R684" i="1" a="1"/>
  <c r="R684" i="1" s="1"/>
  <c r="R685" i="1" a="1"/>
  <c r="R685" i="1" s="1"/>
  <c r="R686" i="1" a="1"/>
  <c r="R686" i="1" s="1"/>
  <c r="R687" i="1" a="1"/>
  <c r="R687" i="1" s="1"/>
  <c r="R688" i="1" a="1"/>
  <c r="R688" i="1" s="1"/>
  <c r="R689" i="1" a="1"/>
  <c r="R689" i="1" s="1"/>
  <c r="R690" i="1" a="1"/>
  <c r="R690" i="1" s="1"/>
  <c r="R691" i="1" a="1"/>
  <c r="R691" i="1" s="1"/>
  <c r="R692" i="1" a="1"/>
  <c r="R692" i="1" s="1"/>
  <c r="R693" i="1" a="1"/>
  <c r="R693" i="1" s="1"/>
  <c r="R694" i="1" a="1"/>
  <c r="R694" i="1" s="1"/>
  <c r="R695" i="1" a="1"/>
  <c r="R695" i="1" s="1"/>
  <c r="R696" i="1" a="1"/>
  <c r="R696" i="1" s="1"/>
  <c r="R697" i="1" a="1"/>
  <c r="R697" i="1" s="1"/>
  <c r="R698" i="1" a="1"/>
  <c r="R698" i="1" s="1"/>
  <c r="R699" i="1" a="1"/>
  <c r="R699" i="1" s="1"/>
  <c r="R700" i="1" a="1"/>
  <c r="R700" i="1" s="1"/>
  <c r="R701" i="1" a="1"/>
  <c r="R701" i="1" s="1"/>
  <c r="R702" i="1" a="1"/>
  <c r="R702" i="1" s="1"/>
  <c r="R703" i="1" a="1"/>
  <c r="R703" i="1" s="1"/>
  <c r="R704" i="1" a="1"/>
  <c r="R704" i="1" s="1"/>
  <c r="R705" i="1" a="1"/>
  <c r="R705" i="1" s="1"/>
  <c r="R706" i="1" a="1"/>
  <c r="R706" i="1" s="1"/>
  <c r="R707" i="1" a="1"/>
  <c r="R707" i="1" s="1"/>
  <c r="R708" i="1" a="1"/>
  <c r="R708" i="1" s="1"/>
  <c r="R709" i="1" a="1"/>
  <c r="R709" i="1" s="1"/>
  <c r="R710" i="1" a="1"/>
  <c r="R710" i="1" s="1"/>
  <c r="R711" i="1" a="1"/>
  <c r="R711" i="1" s="1"/>
  <c r="R712" i="1" a="1"/>
  <c r="R712" i="1" s="1"/>
  <c r="R713" i="1" a="1"/>
  <c r="R713" i="1" s="1"/>
  <c r="R714" i="1" a="1"/>
  <c r="R714" i="1" s="1"/>
  <c r="R715" i="1" a="1"/>
  <c r="R715" i="1" s="1"/>
  <c r="R716" i="1" a="1"/>
  <c r="R716" i="1" s="1"/>
  <c r="R717" i="1" a="1"/>
  <c r="R717" i="1" s="1"/>
  <c r="R718" i="1" a="1"/>
  <c r="R718" i="1" s="1"/>
  <c r="R719" i="1" a="1"/>
  <c r="R719" i="1" s="1"/>
  <c r="R720" i="1" a="1"/>
  <c r="R720" i="1" s="1"/>
  <c r="R721" i="1" a="1"/>
  <c r="R721" i="1" s="1"/>
  <c r="R722" i="1" a="1"/>
  <c r="R722" i="1" s="1"/>
  <c r="R723" i="1" a="1"/>
  <c r="R723" i="1" s="1"/>
  <c r="R724" i="1" a="1"/>
  <c r="R724" i="1" s="1"/>
  <c r="R725" i="1" a="1"/>
  <c r="R725" i="1" s="1"/>
  <c r="R726" i="1" a="1"/>
  <c r="R726" i="1" s="1"/>
  <c r="R727" i="1" a="1"/>
  <c r="R727" i="1" s="1"/>
  <c r="R728" i="1" a="1"/>
  <c r="R728" i="1" s="1"/>
  <c r="R729" i="1" a="1"/>
  <c r="R729" i="1" s="1"/>
  <c r="R730" i="1" a="1"/>
  <c r="R730" i="1" s="1"/>
  <c r="R731" i="1" a="1"/>
  <c r="R731" i="1" s="1"/>
  <c r="R732" i="1" a="1"/>
  <c r="R732" i="1" s="1"/>
  <c r="R733" i="1" a="1"/>
  <c r="R733" i="1" s="1"/>
  <c r="R734" i="1" a="1"/>
  <c r="R734" i="1" s="1"/>
  <c r="R735" i="1" a="1"/>
  <c r="R735" i="1" s="1"/>
  <c r="R736" i="1" a="1"/>
  <c r="R736" i="1" s="1"/>
  <c r="R737" i="1" a="1"/>
  <c r="R737" i="1" s="1"/>
  <c r="R738" i="1" a="1"/>
  <c r="R738" i="1" s="1"/>
  <c r="R739" i="1" a="1"/>
  <c r="R739" i="1" s="1"/>
  <c r="R740" i="1" a="1"/>
  <c r="R740" i="1" s="1"/>
  <c r="R741" i="1" a="1"/>
  <c r="R741" i="1" s="1"/>
  <c r="R742" i="1" a="1"/>
  <c r="R742" i="1" s="1"/>
  <c r="R743" i="1" a="1"/>
  <c r="R743" i="1" s="1"/>
  <c r="R744" i="1" a="1"/>
  <c r="R744" i="1" s="1"/>
  <c r="R745" i="1" a="1"/>
  <c r="R745" i="1" s="1"/>
  <c r="R746" i="1" a="1"/>
  <c r="R746" i="1" s="1"/>
  <c r="R747" i="1" a="1"/>
  <c r="R747" i="1" s="1"/>
  <c r="R748" i="1" a="1"/>
  <c r="R748" i="1" s="1"/>
  <c r="R749" i="1" a="1"/>
  <c r="R749" i="1" s="1"/>
  <c r="R750" i="1" a="1"/>
  <c r="R750" i="1" s="1"/>
  <c r="R751" i="1" a="1"/>
  <c r="R751" i="1" s="1"/>
  <c r="R752" i="1" a="1"/>
  <c r="R752" i="1" s="1"/>
  <c r="R753" i="1" a="1"/>
  <c r="R753" i="1" s="1"/>
  <c r="R754" i="1" a="1"/>
  <c r="R754" i="1" s="1"/>
  <c r="R755" i="1" a="1"/>
  <c r="R755" i="1" s="1"/>
  <c r="R756" i="1" a="1"/>
  <c r="R756" i="1" s="1"/>
  <c r="R757" i="1" a="1"/>
  <c r="R757" i="1" s="1"/>
  <c r="R758" i="1" a="1"/>
  <c r="R758" i="1" s="1"/>
  <c r="R759" i="1" a="1"/>
  <c r="R759" i="1" s="1"/>
  <c r="R760" i="1" a="1"/>
  <c r="R760" i="1" s="1"/>
  <c r="R761" i="1" a="1"/>
  <c r="R761" i="1" s="1"/>
  <c r="R762" i="1" a="1"/>
  <c r="R762" i="1" s="1"/>
  <c r="R763" i="1" a="1"/>
  <c r="R763" i="1" s="1"/>
  <c r="R764" i="1" a="1"/>
  <c r="R764" i="1" s="1"/>
  <c r="R765" i="1" a="1"/>
  <c r="R765" i="1" s="1"/>
  <c r="R766" i="1" a="1"/>
  <c r="R766" i="1" s="1"/>
  <c r="R767" i="1" a="1"/>
  <c r="R767" i="1" s="1"/>
  <c r="R768" i="1" a="1"/>
  <c r="R768" i="1" s="1"/>
  <c r="R769" i="1" a="1"/>
  <c r="R769" i="1" s="1"/>
  <c r="R770" i="1" a="1"/>
  <c r="R770" i="1" s="1"/>
  <c r="R771" i="1" a="1"/>
  <c r="R771" i="1" s="1"/>
  <c r="R772" i="1" a="1"/>
  <c r="R772" i="1" s="1"/>
  <c r="R773" i="1" a="1"/>
  <c r="R773" i="1" s="1"/>
  <c r="R774" i="1" a="1"/>
  <c r="R774" i="1" s="1"/>
  <c r="R775" i="1" a="1"/>
  <c r="R775" i="1" s="1"/>
  <c r="R776" i="1" a="1"/>
  <c r="R776" i="1" s="1"/>
  <c r="R777" i="1" a="1"/>
  <c r="R777" i="1" s="1"/>
  <c r="R778" i="1" a="1"/>
  <c r="R778" i="1" s="1"/>
  <c r="R779" i="1" a="1"/>
  <c r="R779" i="1" s="1"/>
  <c r="R780" i="1" a="1"/>
  <c r="R780" i="1" s="1"/>
  <c r="R781" i="1" a="1"/>
  <c r="R781" i="1" s="1"/>
  <c r="R782" i="1" a="1"/>
  <c r="R782" i="1" s="1"/>
  <c r="R783" i="1" a="1"/>
  <c r="R783" i="1" s="1"/>
  <c r="R784" i="1" a="1"/>
  <c r="R784" i="1" s="1"/>
  <c r="R785" i="1" a="1"/>
  <c r="R785" i="1" s="1"/>
  <c r="R786" i="1" a="1"/>
  <c r="R786" i="1" s="1"/>
  <c r="R787" i="1" a="1"/>
  <c r="R787" i="1" s="1"/>
  <c r="R788" i="1" a="1"/>
  <c r="R788" i="1" s="1"/>
  <c r="R789" i="1" a="1"/>
  <c r="R789" i="1" s="1"/>
  <c r="R790" i="1" a="1"/>
  <c r="R790" i="1" s="1"/>
  <c r="R791" i="1" a="1"/>
  <c r="R791" i="1" s="1"/>
  <c r="R792" i="1" a="1"/>
  <c r="R792" i="1" s="1"/>
  <c r="R793" i="1" a="1"/>
  <c r="R793" i="1" s="1"/>
  <c r="R794" i="1" a="1"/>
  <c r="R794" i="1" s="1"/>
  <c r="R795" i="1" a="1"/>
  <c r="R795" i="1" s="1"/>
  <c r="R796" i="1" a="1"/>
  <c r="R796" i="1" s="1"/>
  <c r="R797" i="1" a="1"/>
  <c r="R797" i="1" s="1"/>
  <c r="R798" i="1" a="1"/>
  <c r="R798" i="1" s="1"/>
  <c r="R799" i="1" a="1"/>
  <c r="R799" i="1" s="1"/>
  <c r="R800" i="1" a="1"/>
  <c r="R800" i="1" s="1"/>
  <c r="R801" i="1" a="1"/>
  <c r="R801" i="1" s="1"/>
  <c r="R802" i="1" a="1"/>
  <c r="R802" i="1" s="1"/>
  <c r="R803" i="1" a="1"/>
  <c r="R803" i="1" s="1"/>
  <c r="R804" i="1" a="1"/>
  <c r="R804" i="1" s="1"/>
  <c r="R805" i="1" a="1"/>
  <c r="R805" i="1" s="1"/>
  <c r="R806" i="1" a="1"/>
  <c r="R806" i="1" s="1"/>
  <c r="R807" i="1" a="1"/>
  <c r="R807" i="1" s="1"/>
  <c r="R808" i="1" a="1"/>
  <c r="R808" i="1" s="1"/>
  <c r="R809" i="1" a="1"/>
  <c r="R809" i="1" s="1"/>
  <c r="R810" i="1" a="1"/>
  <c r="R810" i="1" s="1"/>
  <c r="R811" i="1" a="1"/>
  <c r="R811" i="1" s="1"/>
  <c r="R812" i="1" a="1"/>
  <c r="R812" i="1" s="1"/>
  <c r="R813" i="1" a="1"/>
  <c r="R813" i="1" s="1"/>
  <c r="R814" i="1" a="1"/>
  <c r="R814" i="1" s="1"/>
  <c r="R815" i="1" a="1"/>
  <c r="R815" i="1" s="1"/>
  <c r="R816" i="1" a="1"/>
  <c r="R816" i="1" s="1"/>
  <c r="R817" i="1" a="1"/>
  <c r="R817" i="1" s="1"/>
  <c r="R818" i="1" a="1"/>
  <c r="R818" i="1" s="1"/>
  <c r="R819" i="1" a="1"/>
  <c r="R819" i="1" s="1"/>
  <c r="R820" i="1" a="1"/>
  <c r="R820" i="1" s="1"/>
  <c r="R821" i="1" a="1"/>
  <c r="R821" i="1" s="1"/>
  <c r="R822" i="1" a="1"/>
  <c r="R822" i="1" s="1"/>
  <c r="R823" i="1" a="1"/>
  <c r="R823" i="1" s="1"/>
  <c r="R824" i="1" a="1"/>
  <c r="R824" i="1" s="1"/>
  <c r="R825" i="1" a="1"/>
  <c r="R825" i="1" s="1"/>
  <c r="R826" i="1" a="1"/>
  <c r="R826" i="1" s="1"/>
  <c r="R827" i="1" a="1"/>
  <c r="R827" i="1" s="1"/>
  <c r="R828" i="1" a="1"/>
  <c r="R828" i="1" s="1"/>
  <c r="R829" i="1" a="1"/>
  <c r="R829" i="1" s="1"/>
  <c r="R830" i="1" a="1"/>
  <c r="R830" i="1" s="1"/>
  <c r="R831" i="1" a="1"/>
  <c r="R831" i="1" s="1"/>
  <c r="R832" i="1" a="1"/>
  <c r="R832" i="1" s="1"/>
  <c r="R833" i="1" a="1"/>
  <c r="R833" i="1" s="1"/>
  <c r="R834" i="1" a="1"/>
  <c r="R834" i="1" s="1"/>
  <c r="R835" i="1" a="1"/>
  <c r="R835" i="1" s="1"/>
  <c r="R836" i="1" a="1"/>
  <c r="R836" i="1" s="1"/>
  <c r="R837" i="1" a="1"/>
  <c r="R837" i="1" s="1"/>
  <c r="R838" i="1" a="1"/>
  <c r="R838" i="1" s="1"/>
  <c r="R839" i="1" a="1"/>
  <c r="R839" i="1" s="1"/>
  <c r="R840" i="1" a="1"/>
  <c r="R840" i="1" s="1"/>
  <c r="R841" i="1" a="1"/>
  <c r="R841" i="1" s="1"/>
  <c r="R842" i="1" a="1"/>
  <c r="R842" i="1" s="1"/>
  <c r="R843" i="1" a="1"/>
  <c r="R843" i="1" s="1"/>
  <c r="R844" i="1" a="1"/>
  <c r="R844" i="1" s="1"/>
  <c r="R845" i="1" a="1"/>
  <c r="R845" i="1" s="1"/>
  <c r="R846" i="1" a="1"/>
  <c r="R846" i="1" s="1"/>
  <c r="R847" i="1" a="1"/>
  <c r="R847" i="1" s="1"/>
  <c r="R848" i="1" a="1"/>
  <c r="R848" i="1" s="1"/>
  <c r="R849" i="1" a="1"/>
  <c r="R849" i="1" s="1"/>
  <c r="R850" i="1" a="1"/>
  <c r="R850" i="1" s="1"/>
  <c r="R851" i="1" a="1"/>
  <c r="R851" i="1" s="1"/>
  <c r="R852" i="1" a="1"/>
  <c r="R852" i="1" s="1"/>
  <c r="R853" i="1" a="1"/>
  <c r="R853" i="1" s="1"/>
  <c r="R854" i="1" a="1"/>
  <c r="R854" i="1" s="1"/>
  <c r="R855" i="1" a="1"/>
  <c r="R855" i="1" s="1"/>
  <c r="R856" i="1" a="1"/>
  <c r="R856" i="1" s="1"/>
  <c r="R857" i="1" a="1"/>
  <c r="R857" i="1" s="1"/>
  <c r="R858" i="1" a="1"/>
  <c r="R858" i="1" s="1"/>
  <c r="R859" i="1" a="1"/>
  <c r="R859" i="1" s="1"/>
  <c r="R860" i="1" a="1"/>
  <c r="R860" i="1" s="1"/>
  <c r="R861" i="1" a="1"/>
  <c r="R861" i="1" s="1"/>
  <c r="R862" i="1" a="1"/>
  <c r="R862" i="1" s="1"/>
  <c r="R863" i="1" a="1"/>
  <c r="R863" i="1" s="1"/>
  <c r="R864" i="1" a="1"/>
  <c r="R864" i="1" s="1"/>
  <c r="R865" i="1" a="1"/>
  <c r="R865" i="1" s="1"/>
  <c r="R866" i="1" a="1"/>
  <c r="R866" i="1" s="1"/>
  <c r="R867" i="1" a="1"/>
  <c r="R867" i="1" s="1"/>
  <c r="R868" i="1" a="1"/>
  <c r="R868" i="1" s="1"/>
  <c r="R869" i="1" a="1"/>
  <c r="R869" i="1" s="1"/>
  <c r="R870" i="1" a="1"/>
  <c r="R870" i="1" s="1"/>
  <c r="R871" i="1" a="1"/>
  <c r="R871" i="1" s="1"/>
  <c r="R872" i="1" a="1"/>
  <c r="R872" i="1" s="1"/>
  <c r="R873" i="1" a="1"/>
  <c r="R873" i="1" s="1"/>
  <c r="R874" i="1" a="1"/>
  <c r="R874" i="1" s="1"/>
  <c r="R875" i="1" a="1"/>
  <c r="R875" i="1" s="1"/>
  <c r="R876" i="1" a="1"/>
  <c r="R876" i="1" s="1"/>
  <c r="R877" i="1" a="1"/>
  <c r="R877" i="1" s="1"/>
  <c r="R878" i="1" a="1"/>
  <c r="R878" i="1" s="1"/>
  <c r="R879" i="1" a="1"/>
  <c r="R879" i="1" s="1"/>
  <c r="R880" i="1" a="1"/>
  <c r="R880" i="1" s="1"/>
  <c r="R881" i="1" a="1"/>
  <c r="R881" i="1" s="1"/>
  <c r="R882" i="1" a="1"/>
  <c r="R882" i="1" s="1"/>
  <c r="R883" i="1" a="1"/>
  <c r="R883" i="1" s="1"/>
  <c r="R884" i="1" a="1"/>
  <c r="R884" i="1" s="1"/>
  <c r="R885" i="1" a="1"/>
  <c r="R885" i="1" s="1"/>
  <c r="R886" i="1" a="1"/>
  <c r="R886" i="1" s="1"/>
  <c r="R887" i="1" a="1"/>
  <c r="R887" i="1" s="1"/>
  <c r="R888" i="1" a="1"/>
  <c r="R888" i="1" s="1"/>
  <c r="R889" i="1" a="1"/>
  <c r="R889" i="1" s="1"/>
  <c r="R890" i="1" a="1"/>
  <c r="R890" i="1" s="1"/>
  <c r="R891" i="1" a="1"/>
  <c r="R891" i="1" s="1"/>
  <c r="R892" i="1" a="1"/>
  <c r="R892" i="1" s="1"/>
  <c r="R893" i="1" a="1"/>
  <c r="R893" i="1" s="1"/>
  <c r="R894" i="1" a="1"/>
  <c r="R894" i="1" s="1"/>
  <c r="R895" i="1" a="1"/>
  <c r="R895" i="1" s="1"/>
  <c r="R896" i="1" a="1"/>
  <c r="R896" i="1" s="1"/>
  <c r="R897" i="1" a="1"/>
  <c r="R897" i="1" s="1"/>
  <c r="R898" i="1" a="1"/>
  <c r="R898" i="1" s="1"/>
  <c r="R899" i="1" a="1"/>
  <c r="R899" i="1" s="1"/>
  <c r="R900" i="1" a="1"/>
  <c r="R900" i="1" s="1"/>
  <c r="R901" i="1" a="1"/>
  <c r="R901" i="1" s="1"/>
  <c r="R902" i="1" a="1"/>
  <c r="R902" i="1" s="1"/>
  <c r="R903" i="1" a="1"/>
  <c r="R903" i="1" s="1"/>
  <c r="R904" i="1" a="1"/>
  <c r="R904" i="1" s="1"/>
  <c r="R905" i="1" a="1"/>
  <c r="R905" i="1" s="1"/>
  <c r="R906" i="1" a="1"/>
  <c r="R906" i="1" s="1"/>
  <c r="R907" i="1" a="1"/>
  <c r="R907" i="1" s="1"/>
  <c r="R908" i="1" a="1"/>
  <c r="R908" i="1" s="1"/>
  <c r="R909" i="1" a="1"/>
  <c r="R909" i="1" s="1"/>
  <c r="R910" i="1" a="1"/>
  <c r="R910" i="1" s="1"/>
  <c r="R911" i="1" a="1"/>
  <c r="R911" i="1" s="1"/>
  <c r="R912" i="1" a="1"/>
  <c r="R912" i="1" s="1"/>
  <c r="R913" i="1" a="1"/>
  <c r="R913" i="1" s="1"/>
  <c r="R914" i="1" a="1"/>
  <c r="R914" i="1" s="1"/>
  <c r="R915" i="1" a="1"/>
  <c r="R915" i="1" s="1"/>
  <c r="R916" i="1" a="1"/>
  <c r="R916" i="1" s="1"/>
  <c r="R917" i="1" a="1"/>
  <c r="R917" i="1" s="1"/>
  <c r="R918" i="1" a="1"/>
  <c r="R918" i="1" s="1"/>
  <c r="R919" i="1" a="1"/>
  <c r="R919" i="1" s="1"/>
  <c r="R920" i="1" a="1"/>
  <c r="R920" i="1" s="1"/>
  <c r="R921" i="1" a="1"/>
  <c r="R921" i="1" s="1"/>
  <c r="R922" i="1" a="1"/>
  <c r="R922" i="1" s="1"/>
  <c r="R923" i="1" a="1"/>
  <c r="R923" i="1" s="1"/>
  <c r="R924" i="1" a="1"/>
  <c r="R924" i="1" s="1"/>
  <c r="R925" i="1" a="1"/>
  <c r="R925" i="1" s="1"/>
  <c r="R926" i="1" a="1"/>
  <c r="R926" i="1" s="1"/>
  <c r="R927" i="1" a="1"/>
  <c r="R927" i="1" s="1"/>
  <c r="R928" i="1" a="1"/>
  <c r="R928" i="1" s="1"/>
  <c r="R929" i="1" a="1"/>
  <c r="R929" i="1" s="1"/>
  <c r="R930" i="1" a="1"/>
  <c r="R930" i="1" s="1"/>
  <c r="R931" i="1" a="1"/>
  <c r="R931" i="1" s="1"/>
  <c r="R932" i="1" a="1"/>
  <c r="R932" i="1" s="1"/>
  <c r="R933" i="1" a="1"/>
  <c r="R933" i="1" s="1"/>
  <c r="R934" i="1" a="1"/>
  <c r="R934" i="1" s="1"/>
  <c r="R935" i="1" a="1"/>
  <c r="R935" i="1" s="1"/>
  <c r="R936" i="1" a="1"/>
  <c r="R936" i="1" s="1"/>
  <c r="R937" i="1" a="1"/>
  <c r="R937" i="1" s="1"/>
  <c r="R938" i="1" a="1"/>
  <c r="R938" i="1" s="1"/>
  <c r="R939" i="1" a="1"/>
  <c r="R939" i="1" s="1"/>
  <c r="R940" i="1" a="1"/>
  <c r="R940" i="1" s="1"/>
  <c r="R941" i="1" a="1"/>
  <c r="R941" i="1" s="1"/>
  <c r="R942" i="1" a="1"/>
  <c r="R942" i="1" s="1"/>
  <c r="R943" i="1" a="1"/>
  <c r="R943" i="1" s="1"/>
  <c r="R944" i="1" a="1"/>
  <c r="R944" i="1" s="1"/>
  <c r="R945" i="1" a="1"/>
  <c r="R945" i="1" s="1"/>
  <c r="R946" i="1" a="1"/>
  <c r="R946" i="1" s="1"/>
  <c r="R947" i="1" a="1"/>
  <c r="R947" i="1" s="1"/>
  <c r="R948" i="1" a="1"/>
  <c r="R948" i="1" s="1"/>
  <c r="R949" i="1" a="1"/>
  <c r="R949" i="1" s="1"/>
  <c r="R950" i="1" a="1"/>
  <c r="R950" i="1" s="1"/>
  <c r="R951" i="1" a="1"/>
  <c r="R951" i="1" s="1"/>
  <c r="R952" i="1" a="1"/>
  <c r="R952" i="1" s="1"/>
  <c r="R953" i="1" a="1"/>
  <c r="R953" i="1" s="1"/>
  <c r="R954" i="1" a="1"/>
  <c r="R954" i="1" s="1"/>
  <c r="R955" i="1" a="1"/>
  <c r="R955" i="1" s="1"/>
  <c r="R956" i="1" a="1"/>
  <c r="R956" i="1" s="1"/>
  <c r="R957" i="1" a="1"/>
  <c r="R957" i="1" s="1"/>
  <c r="R958" i="1" a="1"/>
  <c r="R958" i="1" s="1"/>
  <c r="R959" i="1" a="1"/>
  <c r="R959" i="1" s="1"/>
  <c r="R960" i="1" a="1"/>
  <c r="R960" i="1" s="1"/>
  <c r="R961" i="1" a="1"/>
  <c r="R961" i="1" s="1"/>
  <c r="R962" i="1" a="1"/>
  <c r="R962" i="1" s="1"/>
  <c r="R963" i="1" a="1"/>
  <c r="R963" i="1" s="1"/>
  <c r="R964" i="1" a="1"/>
  <c r="R964" i="1" s="1"/>
  <c r="R965" i="1" a="1"/>
  <c r="R965" i="1" s="1"/>
  <c r="R966" i="1" a="1"/>
  <c r="R966" i="1" s="1"/>
  <c r="Q2" i="1" a="1"/>
  <c r="Q2" i="1" s="1"/>
  <c r="Q3" i="1" a="1"/>
  <c r="Q3" i="1" s="1"/>
  <c r="Q4" i="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s="1"/>
  <c r="Q318" i="1" a="1"/>
  <c r="Q318" i="1" s="1"/>
  <c r="Q319" i="1" a="1"/>
  <c r="Q319" i="1" s="1"/>
  <c r="Q320" i="1" a="1"/>
  <c r="Q320" i="1" s="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s="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s="1"/>
  <c r="Q473" i="1" a="1"/>
  <c r="Q473" i="1" s="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s="1"/>
  <c r="Q503" i="1" a="1"/>
  <c r="Q503" i="1" s="1"/>
  <c r="Q504" i="1" a="1"/>
  <c r="Q504" i="1" s="1"/>
  <c r="Q505" i="1" a="1"/>
  <c r="Q505" i="1" s="1"/>
  <c r="Q506" i="1" a="1"/>
  <c r="Q506" i="1" s="1"/>
  <c r="Q507" i="1" a="1"/>
  <c r="Q507" i="1" s="1"/>
  <c r="Q508" i="1" a="1"/>
  <c r="Q508" i="1" s="1"/>
  <c r="Q509" i="1" a="1"/>
  <c r="Q509" i="1" s="1"/>
  <c r="Q510" i="1" a="1"/>
  <c r="Q510" i="1" s="1"/>
  <c r="Q511" i="1" a="1"/>
  <c r="Q511" i="1" s="1"/>
  <c r="Q512" i="1" a="1"/>
  <c r="Q512" i="1" s="1"/>
  <c r="Q513" i="1" a="1"/>
  <c r="Q513" i="1" s="1"/>
  <c r="Q514" i="1" a="1"/>
  <c r="Q514" i="1" s="1"/>
  <c r="Q515" i="1" a="1"/>
  <c r="Q515" i="1" s="1"/>
  <c r="Q516" i="1" a="1"/>
  <c r="Q516" i="1" s="1"/>
  <c r="Q517" i="1" a="1"/>
  <c r="Q517" i="1" s="1"/>
  <c r="Q518" i="1" a="1"/>
  <c r="Q518" i="1" s="1"/>
  <c r="Q519" i="1" a="1"/>
  <c r="Q519" i="1" s="1"/>
  <c r="Q520" i="1" a="1"/>
  <c r="Q520" i="1" s="1"/>
  <c r="Q521" i="1" a="1"/>
  <c r="Q521" i="1" s="1"/>
  <c r="Q522" i="1" a="1"/>
  <c r="Q522" i="1" s="1"/>
  <c r="Q523" i="1" a="1"/>
  <c r="Q523" i="1" s="1"/>
  <c r="Q524" i="1" a="1"/>
  <c r="Q524" i="1" s="1"/>
  <c r="Q525" i="1" a="1"/>
  <c r="Q525" i="1" s="1"/>
  <c r="Q526" i="1" a="1"/>
  <c r="Q526" i="1" s="1"/>
  <c r="Q527" i="1" a="1"/>
  <c r="Q527" i="1" s="1"/>
  <c r="Q528" i="1" a="1"/>
  <c r="Q528" i="1" s="1"/>
  <c r="Q529" i="1" a="1"/>
  <c r="Q529" i="1" s="1"/>
  <c r="Q530" i="1" a="1"/>
  <c r="Q530" i="1" s="1"/>
  <c r="Q531" i="1" a="1"/>
  <c r="Q531" i="1" s="1"/>
  <c r="Q532" i="1" a="1"/>
  <c r="Q532" i="1" s="1"/>
  <c r="Q533" i="1" a="1"/>
  <c r="Q533" i="1" s="1"/>
  <c r="Q534" i="1" a="1"/>
  <c r="Q534" i="1" s="1"/>
  <c r="Q535" i="1" a="1"/>
  <c r="Q535" i="1" s="1"/>
  <c r="Q536" i="1" a="1"/>
  <c r="Q536" i="1" s="1"/>
  <c r="Q537" i="1" a="1"/>
  <c r="Q537" i="1" s="1"/>
  <c r="Q538" i="1" a="1"/>
  <c r="Q538" i="1" s="1"/>
  <c r="Q539" i="1" a="1"/>
  <c r="Q539" i="1" s="1"/>
  <c r="Q540" i="1" a="1"/>
  <c r="Q540" i="1" s="1"/>
  <c r="Q541" i="1" a="1"/>
  <c r="Q541" i="1" s="1"/>
  <c r="Q542" i="1" a="1"/>
  <c r="Q542" i="1" s="1"/>
  <c r="Q543" i="1" a="1"/>
  <c r="Q543" i="1" s="1"/>
  <c r="Q544" i="1" a="1"/>
  <c r="Q544" i="1" s="1"/>
  <c r="Q545" i="1" a="1"/>
  <c r="Q545" i="1" s="1"/>
  <c r="Q546" i="1" a="1"/>
  <c r="Q546" i="1" s="1"/>
  <c r="Q547" i="1" a="1"/>
  <c r="Q547" i="1" s="1"/>
  <c r="Q548" i="1" a="1"/>
  <c r="Q548" i="1" s="1"/>
  <c r="Q549" i="1" a="1"/>
  <c r="Q549" i="1" s="1"/>
  <c r="Q550" i="1" a="1"/>
  <c r="Q550" i="1" s="1"/>
  <c r="Q551" i="1" a="1"/>
  <c r="Q551" i="1" s="1"/>
  <c r="Q552" i="1" a="1"/>
  <c r="Q552" i="1" s="1"/>
  <c r="Q553" i="1" a="1"/>
  <c r="Q553" i="1" s="1"/>
  <c r="Q554" i="1" a="1"/>
  <c r="Q554" i="1" s="1"/>
  <c r="Q555" i="1" a="1"/>
  <c r="Q555" i="1" s="1"/>
  <c r="Q556" i="1" a="1"/>
  <c r="Q556" i="1" s="1"/>
  <c r="Q557" i="1" a="1"/>
  <c r="Q557" i="1" s="1"/>
  <c r="Q558" i="1" a="1"/>
  <c r="Q558" i="1" s="1"/>
  <c r="Q559" i="1" a="1"/>
  <c r="Q559" i="1" s="1"/>
  <c r="Q560" i="1" a="1"/>
  <c r="Q560" i="1" s="1"/>
  <c r="Q561" i="1" a="1"/>
  <c r="Q561" i="1" s="1"/>
  <c r="Q562" i="1" a="1"/>
  <c r="Q562" i="1" s="1"/>
  <c r="Q563" i="1" a="1"/>
  <c r="Q563" i="1" s="1"/>
  <c r="Q564" i="1" a="1"/>
  <c r="Q564" i="1" s="1"/>
  <c r="Q565" i="1" a="1"/>
  <c r="Q565" i="1" s="1"/>
  <c r="Q566" i="1" a="1"/>
  <c r="Q566" i="1" s="1"/>
  <c r="Q567" i="1" a="1"/>
  <c r="Q567" i="1" s="1"/>
  <c r="Q568" i="1" a="1"/>
  <c r="Q568" i="1" s="1"/>
  <c r="Q569" i="1" a="1"/>
  <c r="Q569" i="1" s="1"/>
  <c r="Q570" i="1" a="1"/>
  <c r="Q570" i="1" s="1"/>
  <c r="Q571" i="1" a="1"/>
  <c r="Q571" i="1" s="1"/>
  <c r="Q572" i="1" a="1"/>
  <c r="Q572" i="1" s="1"/>
  <c r="Q573" i="1" a="1"/>
  <c r="Q573" i="1" s="1"/>
  <c r="Q574" i="1" a="1"/>
  <c r="Q574" i="1" s="1"/>
  <c r="Q575" i="1" a="1"/>
  <c r="Q575" i="1" s="1"/>
  <c r="Q576" i="1" a="1"/>
  <c r="Q576" i="1" s="1"/>
  <c r="Q577" i="1" a="1"/>
  <c r="Q577" i="1" s="1"/>
  <c r="Q578" i="1" a="1"/>
  <c r="Q578" i="1" s="1"/>
  <c r="Q579" i="1" a="1"/>
  <c r="Q579" i="1" s="1"/>
  <c r="Q580" i="1" a="1"/>
  <c r="Q580" i="1" s="1"/>
  <c r="Q581" i="1" a="1"/>
  <c r="Q581" i="1" s="1"/>
  <c r="Q582" i="1" a="1"/>
  <c r="Q582" i="1" s="1"/>
  <c r="Q583" i="1" a="1"/>
  <c r="Q583" i="1" s="1"/>
  <c r="Q584" i="1" a="1"/>
  <c r="Q584" i="1" s="1"/>
  <c r="Q585" i="1" a="1"/>
  <c r="Q585" i="1" s="1"/>
  <c r="Q586" i="1" a="1"/>
  <c r="Q586" i="1" s="1"/>
  <c r="Q587" i="1" a="1"/>
  <c r="Q587" i="1" s="1"/>
  <c r="Q588" i="1" a="1"/>
  <c r="Q588" i="1" s="1"/>
  <c r="Q589" i="1" a="1"/>
  <c r="Q589" i="1" s="1"/>
  <c r="Q590" i="1" a="1"/>
  <c r="Q590" i="1" s="1"/>
  <c r="Q591" i="1" a="1"/>
  <c r="Q591" i="1" s="1"/>
  <c r="Q592" i="1" a="1"/>
  <c r="Q592" i="1" s="1"/>
  <c r="Q593" i="1" a="1"/>
  <c r="Q593" i="1" s="1"/>
  <c r="Q594" i="1" a="1"/>
  <c r="Q594" i="1" s="1"/>
  <c r="Q595" i="1" a="1"/>
  <c r="Q595" i="1" s="1"/>
  <c r="Q596" i="1" a="1"/>
  <c r="Q596" i="1" s="1"/>
  <c r="Q597" i="1" a="1"/>
  <c r="Q597" i="1" s="1"/>
  <c r="Q598" i="1" a="1"/>
  <c r="Q598" i="1" s="1"/>
  <c r="Q599" i="1" a="1"/>
  <c r="Q599" i="1" s="1"/>
  <c r="Q600" i="1" a="1"/>
  <c r="Q600" i="1" s="1"/>
  <c r="Q601" i="1" a="1"/>
  <c r="Q601" i="1" s="1"/>
  <c r="Q602" i="1" a="1"/>
  <c r="Q602" i="1" s="1"/>
  <c r="Q603" i="1" a="1"/>
  <c r="Q603" i="1" s="1"/>
  <c r="Q604" i="1" a="1"/>
  <c r="Q604" i="1" s="1"/>
  <c r="Q605" i="1" a="1"/>
  <c r="Q605" i="1" s="1"/>
  <c r="Q606" i="1" a="1"/>
  <c r="Q606" i="1" s="1"/>
  <c r="Q607" i="1" a="1"/>
  <c r="Q607" i="1" s="1"/>
  <c r="Q608" i="1" a="1"/>
  <c r="Q608" i="1" s="1"/>
  <c r="Q609" i="1" a="1"/>
  <c r="Q609" i="1" s="1"/>
  <c r="Q610" i="1" a="1"/>
  <c r="Q610" i="1" s="1"/>
  <c r="Q611" i="1" a="1"/>
  <c r="Q611" i="1" s="1"/>
  <c r="Q612" i="1" a="1"/>
  <c r="Q612" i="1" s="1"/>
  <c r="Q613" i="1" a="1"/>
  <c r="Q613" i="1" s="1"/>
  <c r="Q614" i="1" a="1"/>
  <c r="Q614" i="1" s="1"/>
  <c r="Q615" i="1" a="1"/>
  <c r="Q615" i="1" s="1"/>
  <c r="Q616" i="1" a="1"/>
  <c r="Q616" i="1" s="1"/>
  <c r="Q617" i="1" a="1"/>
  <c r="Q617" i="1" s="1"/>
  <c r="Q618" i="1" a="1"/>
  <c r="Q618" i="1" s="1"/>
  <c r="Q619" i="1" a="1"/>
  <c r="Q619" i="1" s="1"/>
  <c r="Q620" i="1" a="1"/>
  <c r="Q620" i="1" s="1"/>
  <c r="Q621" i="1" a="1"/>
  <c r="Q621" i="1" s="1"/>
  <c r="Q622" i="1" a="1"/>
  <c r="Q622" i="1" s="1"/>
  <c r="Q623" i="1" a="1"/>
  <c r="Q623" i="1" s="1"/>
  <c r="Q624" i="1" a="1"/>
  <c r="Q624" i="1" s="1"/>
  <c r="Q625" i="1" a="1"/>
  <c r="Q625" i="1" s="1"/>
  <c r="Q626" i="1" a="1"/>
  <c r="Q626" i="1" s="1"/>
  <c r="Q627" i="1" a="1"/>
  <c r="Q627" i="1" s="1"/>
  <c r="Q628" i="1" a="1"/>
  <c r="Q628" i="1" s="1"/>
  <c r="Q629" i="1" a="1"/>
  <c r="Q629" i="1" s="1"/>
  <c r="Q630" i="1" a="1"/>
  <c r="Q630" i="1" s="1"/>
  <c r="Q631" i="1" a="1"/>
  <c r="Q631" i="1" s="1"/>
  <c r="Q632" i="1" a="1"/>
  <c r="Q632" i="1" s="1"/>
  <c r="Q633" i="1" a="1"/>
  <c r="Q633" i="1" s="1"/>
  <c r="Q634" i="1" a="1"/>
  <c r="Q634" i="1" s="1"/>
  <c r="Q635" i="1" a="1"/>
  <c r="Q635" i="1" s="1"/>
  <c r="Q636" i="1" a="1"/>
  <c r="Q636" i="1" s="1"/>
  <c r="Q637" i="1" a="1"/>
  <c r="Q637" i="1" s="1"/>
  <c r="Q638" i="1" a="1"/>
  <c r="Q638" i="1" s="1"/>
  <c r="Q639" i="1" a="1"/>
  <c r="Q639" i="1" s="1"/>
  <c r="Q640" i="1" a="1"/>
  <c r="Q640" i="1" s="1"/>
  <c r="Q641" i="1" a="1"/>
  <c r="Q641" i="1" s="1"/>
  <c r="Q642" i="1" a="1"/>
  <c r="Q642" i="1" s="1"/>
  <c r="Q643" i="1" a="1"/>
  <c r="Q643" i="1" s="1"/>
  <c r="Q644" i="1" a="1"/>
  <c r="Q644" i="1" s="1"/>
  <c r="Q645" i="1" a="1"/>
  <c r="Q645" i="1" s="1"/>
  <c r="Q646" i="1" a="1"/>
  <c r="Q646" i="1" s="1"/>
  <c r="Q647" i="1" a="1"/>
  <c r="Q647" i="1" s="1"/>
  <c r="Q648" i="1" a="1"/>
  <c r="Q648" i="1" s="1"/>
  <c r="Q649" i="1" a="1"/>
  <c r="Q649" i="1" s="1"/>
  <c r="Q650" i="1" a="1"/>
  <c r="Q650" i="1" s="1"/>
  <c r="Q651" i="1" a="1"/>
  <c r="Q651" i="1" s="1"/>
  <c r="Q652" i="1" a="1"/>
  <c r="Q652" i="1" s="1"/>
  <c r="Q653" i="1" a="1"/>
  <c r="Q653" i="1" s="1"/>
  <c r="Q654" i="1" a="1"/>
  <c r="Q654" i="1" s="1"/>
  <c r="Q655" i="1" a="1"/>
  <c r="Q655" i="1" s="1"/>
  <c r="Q656" i="1" a="1"/>
  <c r="Q656" i="1" s="1"/>
  <c r="Q657" i="1" a="1"/>
  <c r="Q657" i="1" s="1"/>
  <c r="Q658" i="1" a="1"/>
  <c r="Q658" i="1" s="1"/>
  <c r="Q659" i="1" a="1"/>
  <c r="Q659" i="1" s="1"/>
  <c r="Q660" i="1" a="1"/>
  <c r="Q660" i="1" s="1"/>
  <c r="Q661" i="1" a="1"/>
  <c r="Q661" i="1" s="1"/>
  <c r="Q662" i="1" a="1"/>
  <c r="Q662" i="1" s="1"/>
  <c r="Q663" i="1" a="1"/>
  <c r="Q663" i="1" s="1"/>
  <c r="Q664" i="1" a="1"/>
  <c r="Q664" i="1" s="1"/>
  <c r="Q665" i="1" a="1"/>
  <c r="Q665" i="1" s="1"/>
  <c r="Q666" i="1" a="1"/>
  <c r="Q666" i="1" s="1"/>
  <c r="Q667" i="1" a="1"/>
  <c r="Q667" i="1" s="1"/>
  <c r="Q668" i="1" a="1"/>
  <c r="Q668" i="1" s="1"/>
  <c r="Q669" i="1" a="1"/>
  <c r="Q669" i="1" s="1"/>
  <c r="Q670" i="1" a="1"/>
  <c r="Q670" i="1" s="1"/>
  <c r="Q671" i="1" a="1"/>
  <c r="Q671" i="1" s="1"/>
  <c r="Q672" i="1" a="1"/>
  <c r="Q672" i="1" s="1"/>
  <c r="Q673" i="1" a="1"/>
  <c r="Q673" i="1" s="1"/>
  <c r="Q674" i="1" a="1"/>
  <c r="Q674" i="1" s="1"/>
  <c r="Q675" i="1" a="1"/>
  <c r="Q675" i="1" s="1"/>
  <c r="Q676" i="1" a="1"/>
  <c r="Q676" i="1" s="1"/>
  <c r="Q677" i="1" a="1"/>
  <c r="Q677" i="1" s="1"/>
  <c r="Q678" i="1" a="1"/>
  <c r="Q678" i="1" s="1"/>
  <c r="Q679" i="1" a="1"/>
  <c r="Q679" i="1" s="1"/>
  <c r="Q680" i="1" a="1"/>
  <c r="Q680" i="1" s="1"/>
  <c r="Q681" i="1" a="1"/>
  <c r="Q681" i="1" s="1"/>
  <c r="Q682" i="1" a="1"/>
  <c r="Q682" i="1" s="1"/>
  <c r="Q683" i="1" a="1"/>
  <c r="Q683" i="1" s="1"/>
  <c r="Q684" i="1" a="1"/>
  <c r="Q684" i="1" s="1"/>
  <c r="Q685" i="1" a="1"/>
  <c r="Q685" i="1" s="1"/>
  <c r="Q686" i="1" a="1"/>
  <c r="Q686" i="1" s="1"/>
  <c r="Q687" i="1" a="1"/>
  <c r="Q687" i="1" s="1"/>
  <c r="Q688" i="1" a="1"/>
  <c r="Q688" i="1" s="1"/>
  <c r="Q689" i="1" a="1"/>
  <c r="Q689" i="1" s="1"/>
  <c r="Q690" i="1" a="1"/>
  <c r="Q690" i="1" s="1"/>
  <c r="Q691" i="1" a="1"/>
  <c r="Q691" i="1" s="1"/>
  <c r="Q692" i="1" a="1"/>
  <c r="Q692" i="1" s="1"/>
  <c r="Q693" i="1" a="1"/>
  <c r="Q693" i="1" s="1"/>
  <c r="Q694" i="1" a="1"/>
  <c r="Q694" i="1" s="1"/>
  <c r="Q695" i="1" a="1"/>
  <c r="Q695" i="1" s="1"/>
  <c r="Q696" i="1" a="1"/>
  <c r="Q696" i="1" s="1"/>
  <c r="Q697" i="1" a="1"/>
  <c r="Q697" i="1" s="1"/>
  <c r="Q698" i="1" a="1"/>
  <c r="Q698" i="1" s="1"/>
  <c r="Q699" i="1" a="1"/>
  <c r="Q699" i="1" s="1"/>
  <c r="Q700" i="1" a="1"/>
  <c r="Q700" i="1" s="1"/>
  <c r="Q701" i="1" a="1"/>
  <c r="Q701" i="1" s="1"/>
  <c r="Q702" i="1" a="1"/>
  <c r="Q702" i="1" s="1"/>
  <c r="Q703" i="1" a="1"/>
  <c r="Q703" i="1" s="1"/>
  <c r="Q704" i="1" a="1"/>
  <c r="Q704" i="1" s="1"/>
  <c r="Q705" i="1" a="1"/>
  <c r="Q705" i="1" s="1"/>
  <c r="Q706" i="1" a="1"/>
  <c r="Q706" i="1" s="1"/>
  <c r="Q707" i="1" a="1"/>
  <c r="Q707" i="1" s="1"/>
  <c r="Q708" i="1" a="1"/>
  <c r="Q708" i="1" s="1"/>
  <c r="Q709" i="1" a="1"/>
  <c r="Q709" i="1" s="1"/>
  <c r="Q710" i="1" a="1"/>
  <c r="Q710" i="1" s="1"/>
  <c r="Q711" i="1" a="1"/>
  <c r="Q711" i="1" s="1"/>
  <c r="Q712" i="1" a="1"/>
  <c r="Q712" i="1" s="1"/>
  <c r="Q713" i="1" a="1"/>
  <c r="Q713" i="1" s="1"/>
  <c r="Q714" i="1" a="1"/>
  <c r="Q714" i="1" s="1"/>
  <c r="Q715" i="1" a="1"/>
  <c r="Q715" i="1" s="1"/>
  <c r="Q716" i="1" a="1"/>
  <c r="Q716" i="1" s="1"/>
  <c r="Q717" i="1" a="1"/>
  <c r="Q717" i="1" s="1"/>
  <c r="Q718" i="1" a="1"/>
  <c r="Q718" i="1" s="1"/>
  <c r="Q719" i="1" a="1"/>
  <c r="Q719" i="1" s="1"/>
  <c r="Q720" i="1" a="1"/>
  <c r="Q720" i="1" s="1"/>
  <c r="Q721" i="1" a="1"/>
  <c r="Q721" i="1" s="1"/>
  <c r="Q722" i="1" a="1"/>
  <c r="Q722" i="1" s="1"/>
  <c r="Q723" i="1" a="1"/>
  <c r="Q723" i="1" s="1"/>
  <c r="Q724" i="1" a="1"/>
  <c r="Q724" i="1" s="1"/>
  <c r="Q725" i="1" a="1"/>
  <c r="Q725" i="1" s="1"/>
  <c r="Q726" i="1" a="1"/>
  <c r="Q726" i="1" s="1"/>
  <c r="Q727" i="1" a="1"/>
  <c r="Q727" i="1" s="1"/>
  <c r="Q728" i="1" a="1"/>
  <c r="Q728" i="1" s="1"/>
  <c r="Q729" i="1" a="1"/>
  <c r="Q729" i="1" s="1"/>
  <c r="Q730" i="1" a="1"/>
  <c r="Q730" i="1" s="1"/>
  <c r="Q731" i="1" a="1"/>
  <c r="Q731" i="1" s="1"/>
  <c r="Q732" i="1" a="1"/>
  <c r="Q732" i="1" s="1"/>
  <c r="Q733" i="1" a="1"/>
  <c r="Q733" i="1" s="1"/>
  <c r="Q734" i="1" a="1"/>
  <c r="Q734" i="1" s="1"/>
  <c r="Q735" i="1" a="1"/>
  <c r="Q735" i="1" s="1"/>
  <c r="Q736" i="1" a="1"/>
  <c r="Q736" i="1" s="1"/>
  <c r="Q737" i="1" a="1"/>
  <c r="Q737" i="1" s="1"/>
  <c r="Q738" i="1" a="1"/>
  <c r="Q738" i="1" s="1"/>
  <c r="Q739" i="1" a="1"/>
  <c r="Q739" i="1" s="1"/>
  <c r="Q740" i="1" a="1"/>
  <c r="Q740" i="1" s="1"/>
  <c r="Q741" i="1" a="1"/>
  <c r="Q741" i="1" s="1"/>
  <c r="Q742" i="1" a="1"/>
  <c r="Q742" i="1" s="1"/>
  <c r="Q743" i="1" a="1"/>
  <c r="Q743" i="1" s="1"/>
  <c r="Q744" i="1" a="1"/>
  <c r="Q744" i="1" s="1"/>
  <c r="Q745" i="1" a="1"/>
  <c r="Q745" i="1" s="1"/>
  <c r="Q746" i="1" a="1"/>
  <c r="Q746" i="1" s="1"/>
  <c r="Q747" i="1" a="1"/>
  <c r="Q747" i="1" s="1"/>
  <c r="Q748" i="1" a="1"/>
  <c r="Q748" i="1" s="1"/>
  <c r="Q749" i="1" a="1"/>
  <c r="Q749" i="1" s="1"/>
  <c r="Q750" i="1" a="1"/>
  <c r="Q750" i="1" s="1"/>
  <c r="Q751" i="1" a="1"/>
  <c r="Q751" i="1" s="1"/>
  <c r="Q752" i="1" a="1"/>
  <c r="Q752" i="1" s="1"/>
  <c r="Q753" i="1" a="1"/>
  <c r="Q753" i="1" s="1"/>
  <c r="Q754" i="1" a="1"/>
  <c r="Q754" i="1" s="1"/>
  <c r="Q755" i="1" a="1"/>
  <c r="Q755" i="1" s="1"/>
  <c r="Q756" i="1" a="1"/>
  <c r="Q756" i="1" s="1"/>
  <c r="Q757" i="1" a="1"/>
  <c r="Q757" i="1" s="1"/>
  <c r="Q758" i="1" a="1"/>
  <c r="Q758" i="1" s="1"/>
  <c r="Q759" i="1" a="1"/>
  <c r="Q759" i="1" s="1"/>
  <c r="Q760" i="1" a="1"/>
  <c r="Q760" i="1" s="1"/>
  <c r="Q761" i="1" a="1"/>
  <c r="Q761" i="1" s="1"/>
  <c r="Q762" i="1" a="1"/>
  <c r="Q762" i="1" s="1"/>
  <c r="Q763" i="1" a="1"/>
  <c r="Q763" i="1" s="1"/>
  <c r="Q764" i="1" a="1"/>
  <c r="Q764" i="1" s="1"/>
  <c r="Q765" i="1" a="1"/>
  <c r="Q765" i="1" s="1"/>
  <c r="Q766" i="1" a="1"/>
  <c r="Q766" i="1" s="1"/>
  <c r="Q767" i="1" a="1"/>
  <c r="Q767" i="1" s="1"/>
  <c r="Q768" i="1" a="1"/>
  <c r="Q768" i="1" s="1"/>
  <c r="Q769" i="1" a="1"/>
  <c r="Q769" i="1" s="1"/>
  <c r="Q770" i="1" a="1"/>
  <c r="Q770" i="1" s="1"/>
  <c r="Q771" i="1" a="1"/>
  <c r="Q771" i="1" s="1"/>
  <c r="Q772" i="1" a="1"/>
  <c r="Q772" i="1" s="1"/>
  <c r="Q773" i="1" a="1"/>
  <c r="Q773" i="1" s="1"/>
  <c r="Q774" i="1" a="1"/>
  <c r="Q774" i="1" s="1"/>
  <c r="Q775" i="1" a="1"/>
  <c r="Q775" i="1" s="1"/>
  <c r="Q776" i="1" a="1"/>
  <c r="Q776" i="1" s="1"/>
  <c r="Q777" i="1" a="1"/>
  <c r="Q777" i="1" s="1"/>
  <c r="Q778" i="1" a="1"/>
  <c r="Q778" i="1" s="1"/>
  <c r="Q779" i="1" a="1"/>
  <c r="Q779" i="1" s="1"/>
  <c r="Q780" i="1" a="1"/>
  <c r="Q780" i="1" s="1"/>
  <c r="Q781" i="1" a="1"/>
  <c r="Q781" i="1" s="1"/>
  <c r="Q782" i="1" a="1"/>
  <c r="Q782" i="1" s="1"/>
  <c r="Q783" i="1" a="1"/>
  <c r="Q783" i="1" s="1"/>
  <c r="Q784" i="1" a="1"/>
  <c r="Q784" i="1" s="1"/>
  <c r="Q785" i="1" a="1"/>
  <c r="Q785" i="1" s="1"/>
  <c r="Q786" i="1" a="1"/>
  <c r="Q786" i="1" s="1"/>
  <c r="Q787" i="1" a="1"/>
  <c r="Q787" i="1" s="1"/>
  <c r="Q788" i="1" a="1"/>
  <c r="Q788" i="1" s="1"/>
  <c r="Q789" i="1" a="1"/>
  <c r="Q789" i="1" s="1"/>
  <c r="Q790" i="1" a="1"/>
  <c r="Q790" i="1" s="1"/>
  <c r="Q791" i="1" a="1"/>
  <c r="Q791" i="1" s="1"/>
  <c r="Q792" i="1" a="1"/>
  <c r="Q792" i="1" s="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s="1"/>
  <c r="Q839" i="1" a="1"/>
  <c r="Q839" i="1" s="1"/>
  <c r="Q840" i="1" a="1"/>
  <c r="Q840" i="1" s="1"/>
  <c r="Q841" i="1" a="1"/>
  <c r="Q841" i="1" s="1"/>
  <c r="Q842" i="1" a="1"/>
  <c r="Q842" i="1" s="1"/>
  <c r="Q843" i="1" a="1"/>
  <c r="Q843" i="1" s="1"/>
  <c r="Q844" i="1" a="1"/>
  <c r="Q844" i="1" s="1"/>
  <c r="Q845" i="1" a="1"/>
  <c r="Q845" i="1" s="1"/>
  <c r="Q846" i="1" a="1"/>
  <c r="Q846" i="1" s="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s="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s="1"/>
  <c r="Q890" i="1" a="1"/>
  <c r="Q890" i="1" s="1"/>
  <c r="Q891" i="1" a="1"/>
  <c r="Q891" i="1" s="1"/>
  <c r="Q892" i="1" a="1"/>
  <c r="Q892" i="1" s="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s="1"/>
  <c r="Q920" i="1" a="1"/>
  <c r="Q920" i="1" s="1"/>
  <c r="Q921" i="1" a="1"/>
  <c r="Q921" i="1" s="1"/>
  <c r="Q922" i="1" a="1"/>
  <c r="Q922" i="1" s="1"/>
  <c r="Q923" i="1" a="1"/>
  <c r="Q923" i="1" s="1"/>
  <c r="Q924" i="1" a="1"/>
  <c r="Q924" i="1" s="1"/>
  <c r="Q925" i="1" a="1"/>
  <c r="Q925" i="1" s="1"/>
  <c r="Q926" i="1" a="1"/>
  <c r="Q926" i="1" s="1"/>
  <c r="Q927" i="1" a="1"/>
  <c r="Q927" i="1" s="1"/>
  <c r="Q928" i="1" a="1"/>
  <c r="Q928" i="1" s="1"/>
  <c r="Q929" i="1" a="1"/>
  <c r="Q929" i="1" s="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s="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P2" i="1" a="1"/>
  <c r="P2" i="1" s="1"/>
  <c r="P3" i="1" a="1"/>
  <c r="P3" i="1" s="1"/>
  <c r="P4" i="1" a="1"/>
  <c r="P4" i="1" s="1"/>
  <c r="P5" i="1" a="1"/>
  <c r="P5" i="1" s="1"/>
  <c r="P6" i="1" a="1"/>
  <c r="P6" i="1" s="1"/>
  <c r="P7" i="1" a="1"/>
  <c r="P7" i="1" s="1"/>
  <c r="P8" i="1" a="1"/>
  <c r="P8" i="1" s="1"/>
  <c r="P9" i="1" a="1"/>
  <c r="P9" i="1" s="1"/>
  <c r="P10" i="1" a="1"/>
  <c r="P10" i="1" s="1"/>
  <c r="P11" i="1" a="1"/>
  <c r="P11" i="1" s="1"/>
  <c r="P12" i="1" a="1"/>
  <c r="P12" i="1" s="1"/>
  <c r="P13" i="1" a="1"/>
  <c r="P13" i="1" s="1"/>
  <c r="P14" i="1" a="1"/>
  <c r="P14" i="1" s="1"/>
  <c r="P15" i="1" a="1"/>
  <c r="P15" i="1" s="1"/>
  <c r="P16" i="1" a="1"/>
  <c r="P16" i="1" s="1"/>
  <c r="P17" i="1" a="1"/>
  <c r="P17" i="1" s="1"/>
  <c r="P18" i="1" a="1"/>
  <c r="P18" i="1" s="1"/>
  <c r="P19" i="1" a="1"/>
  <c r="P19" i="1" s="1"/>
  <c r="P20" i="1" a="1"/>
  <c r="P20" i="1" s="1"/>
  <c r="P21" i="1" a="1"/>
  <c r="P21" i="1" s="1"/>
  <c r="P22" i="1" a="1"/>
  <c r="P22" i="1" s="1"/>
  <c r="P23" i="1" a="1"/>
  <c r="P23" i="1" s="1"/>
  <c r="P24" i="1" a="1"/>
  <c r="P24" i="1" s="1"/>
  <c r="P25" i="1" a="1"/>
  <c r="P25" i="1" s="1"/>
  <c r="P26" i="1" a="1"/>
  <c r="P26" i="1" s="1"/>
  <c r="P27" i="1" a="1"/>
  <c r="P27" i="1" s="1"/>
  <c r="P28" i="1" a="1"/>
  <c r="P28" i="1" s="1"/>
  <c r="P29" i="1" a="1"/>
  <c r="P29" i="1" s="1"/>
  <c r="P30" i="1" a="1"/>
  <c r="P30" i="1" s="1"/>
  <c r="P31" i="1" a="1"/>
  <c r="P31" i="1" s="1"/>
  <c r="P32" i="1" a="1"/>
  <c r="P32" i="1" s="1"/>
  <c r="P33" i="1" a="1"/>
  <c r="P33" i="1" s="1"/>
  <c r="P34" i="1" a="1"/>
  <c r="P34" i="1" s="1"/>
  <c r="P35" i="1" a="1"/>
  <c r="P35" i="1" s="1"/>
  <c r="P36" i="1" a="1"/>
  <c r="P36" i="1" s="1"/>
  <c r="P37" i="1" a="1"/>
  <c r="P37" i="1" s="1"/>
  <c r="P38" i="1" a="1"/>
  <c r="P38" i="1" s="1"/>
  <c r="P39" i="1" a="1"/>
  <c r="P39" i="1" s="1"/>
  <c r="P40" i="1" a="1"/>
  <c r="P40" i="1" s="1"/>
  <c r="P41" i="1" a="1"/>
  <c r="P41" i="1" s="1"/>
  <c r="P42" i="1" a="1"/>
  <c r="P42" i="1" s="1"/>
  <c r="P43" i="1" a="1"/>
  <c r="P43" i="1" s="1"/>
  <c r="P44" i="1" a="1"/>
  <c r="P44" i="1" s="1"/>
  <c r="P45" i="1" a="1"/>
  <c r="P45" i="1" s="1"/>
  <c r="P46" i="1" a="1"/>
  <c r="P46" i="1" s="1"/>
  <c r="P47" i="1" a="1"/>
  <c r="P47" i="1" s="1"/>
  <c r="P48" i="1" a="1"/>
  <c r="P48" i="1" s="1"/>
  <c r="P49" i="1" a="1"/>
  <c r="P49" i="1" s="1"/>
  <c r="P50" i="1" a="1"/>
  <c r="P50" i="1" s="1"/>
  <c r="P51" i="1" a="1"/>
  <c r="P51" i="1" s="1"/>
  <c r="P52" i="1" a="1"/>
  <c r="P52" i="1" s="1"/>
  <c r="P53" i="1" a="1"/>
  <c r="P53" i="1" s="1"/>
  <c r="P54" i="1" a="1"/>
  <c r="P54" i="1" s="1"/>
  <c r="P55" i="1" a="1"/>
  <c r="P55" i="1" s="1"/>
  <c r="P56" i="1" a="1"/>
  <c r="P56" i="1" s="1"/>
  <c r="P57" i="1" a="1"/>
  <c r="P57" i="1" s="1"/>
  <c r="P58" i="1" a="1"/>
  <c r="P58" i="1" s="1"/>
  <c r="P59" i="1" a="1"/>
  <c r="P59" i="1" s="1"/>
  <c r="P60" i="1" a="1"/>
  <c r="P60" i="1" s="1"/>
  <c r="P61" i="1" a="1"/>
  <c r="P61" i="1" s="1"/>
  <c r="P62" i="1" a="1"/>
  <c r="P62" i="1" s="1"/>
  <c r="P63" i="1" a="1"/>
  <c r="P63" i="1" s="1"/>
  <c r="P64" i="1" a="1"/>
  <c r="P64" i="1" s="1"/>
  <c r="P65" i="1" a="1"/>
  <c r="P65" i="1" s="1"/>
  <c r="P66" i="1" a="1"/>
  <c r="P66" i="1" s="1"/>
  <c r="P67" i="1" a="1"/>
  <c r="P67" i="1" s="1"/>
  <c r="P68" i="1" a="1"/>
  <c r="P68" i="1" s="1"/>
  <c r="P69" i="1" a="1"/>
  <c r="P69" i="1" s="1"/>
  <c r="P70" i="1" a="1"/>
  <c r="P70" i="1" s="1"/>
  <c r="P71" i="1" a="1"/>
  <c r="P71" i="1" s="1"/>
  <c r="P72" i="1" a="1"/>
  <c r="P72" i="1" s="1"/>
  <c r="P73" i="1" a="1"/>
  <c r="P73" i="1" s="1"/>
  <c r="P74" i="1" a="1"/>
  <c r="P74" i="1" s="1"/>
  <c r="P75" i="1" a="1"/>
  <c r="P75" i="1" s="1"/>
  <c r="P76" i="1" a="1"/>
  <c r="P76" i="1" s="1"/>
  <c r="P77" i="1" a="1"/>
  <c r="P77" i="1" s="1"/>
  <c r="P78" i="1" a="1"/>
  <c r="P78" i="1" s="1"/>
  <c r="P79" i="1" a="1"/>
  <c r="P79" i="1" s="1"/>
  <c r="P80" i="1" a="1"/>
  <c r="P80" i="1" s="1"/>
  <c r="P81" i="1" a="1"/>
  <c r="P81" i="1" s="1"/>
  <c r="P82" i="1" a="1"/>
  <c r="P82" i="1" s="1"/>
  <c r="P83" i="1" a="1"/>
  <c r="P83" i="1" s="1"/>
  <c r="P84" i="1" a="1"/>
  <c r="P84" i="1" s="1"/>
  <c r="P85" i="1" a="1"/>
  <c r="P85" i="1" s="1"/>
  <c r="P86" i="1" a="1"/>
  <c r="P86" i="1" s="1"/>
  <c r="P87" i="1" a="1"/>
  <c r="P87" i="1" s="1"/>
  <c r="P88" i="1" a="1"/>
  <c r="P88" i="1" s="1"/>
  <c r="P89" i="1" a="1"/>
  <c r="P89" i="1" s="1"/>
  <c r="P90" i="1" a="1"/>
  <c r="P90" i="1" s="1"/>
  <c r="P91" i="1" a="1"/>
  <c r="P91" i="1" s="1"/>
  <c r="P92" i="1" a="1"/>
  <c r="P92" i="1" s="1"/>
  <c r="P93" i="1" a="1"/>
  <c r="P93" i="1" s="1"/>
  <c r="P94" i="1" a="1"/>
  <c r="P94" i="1" s="1"/>
  <c r="P95" i="1" a="1"/>
  <c r="P95" i="1" s="1"/>
  <c r="P96" i="1" a="1"/>
  <c r="P96" i="1" s="1"/>
  <c r="P97" i="1" a="1"/>
  <c r="P97" i="1" s="1"/>
  <c r="P98" i="1" a="1"/>
  <c r="P98" i="1" s="1"/>
  <c r="P99" i="1" a="1"/>
  <c r="P99" i="1" s="1"/>
  <c r="P100" i="1" a="1"/>
  <c r="P100" i="1" s="1"/>
  <c r="P101" i="1" a="1"/>
  <c r="P101" i="1" s="1"/>
  <c r="P102" i="1" a="1"/>
  <c r="P102" i="1" s="1"/>
  <c r="P103" i="1" a="1"/>
  <c r="P103" i="1" s="1"/>
  <c r="P104" i="1" a="1"/>
  <c r="P104" i="1" s="1"/>
  <c r="P105" i="1" a="1"/>
  <c r="P105" i="1" s="1"/>
  <c r="P106" i="1" a="1"/>
  <c r="P106" i="1" s="1"/>
  <c r="P107" i="1" a="1"/>
  <c r="P107" i="1" s="1"/>
  <c r="P108" i="1" a="1"/>
  <c r="P108" i="1" s="1"/>
  <c r="P109" i="1" a="1"/>
  <c r="P109" i="1" s="1"/>
  <c r="P110" i="1" a="1"/>
  <c r="P110" i="1" s="1"/>
  <c r="P111" i="1" a="1"/>
  <c r="P111" i="1" s="1"/>
  <c r="P112" i="1" a="1"/>
  <c r="P112" i="1" s="1"/>
  <c r="P113" i="1" a="1"/>
  <c r="P113" i="1" s="1"/>
  <c r="P114" i="1" a="1"/>
  <c r="P114" i="1" s="1"/>
  <c r="P115" i="1" a="1"/>
  <c r="P115" i="1" s="1"/>
  <c r="P116" i="1" a="1"/>
  <c r="P116" i="1" s="1"/>
  <c r="P117" i="1" a="1"/>
  <c r="P117" i="1" s="1"/>
  <c r="P118" i="1" a="1"/>
  <c r="P118" i="1" s="1"/>
  <c r="P119" i="1" a="1"/>
  <c r="P119" i="1" s="1"/>
  <c r="P120" i="1" a="1"/>
  <c r="P120" i="1" s="1"/>
  <c r="P121" i="1" a="1"/>
  <c r="P121" i="1" s="1"/>
  <c r="P122" i="1" a="1"/>
  <c r="P122" i="1" s="1"/>
  <c r="P123" i="1" a="1"/>
  <c r="P123" i="1" s="1"/>
  <c r="P124" i="1" a="1"/>
  <c r="P124" i="1" s="1"/>
  <c r="P125" i="1" a="1"/>
  <c r="P125" i="1" s="1"/>
  <c r="P126" i="1" a="1"/>
  <c r="P126" i="1" s="1"/>
  <c r="P127" i="1" a="1"/>
  <c r="P127" i="1" s="1"/>
  <c r="P128" i="1" a="1"/>
  <c r="P128" i="1" s="1"/>
  <c r="P129" i="1" a="1"/>
  <c r="P129" i="1" s="1"/>
  <c r="P130" i="1" a="1"/>
  <c r="P130" i="1" s="1"/>
  <c r="P131" i="1" a="1"/>
  <c r="P131" i="1" s="1"/>
  <c r="P132" i="1" a="1"/>
  <c r="P132" i="1" s="1"/>
  <c r="P133" i="1" a="1"/>
  <c r="P133" i="1" s="1"/>
  <c r="P134" i="1" a="1"/>
  <c r="P134" i="1" s="1"/>
  <c r="P135" i="1" a="1"/>
  <c r="P135" i="1" s="1"/>
  <c r="P136" i="1" a="1"/>
  <c r="P136" i="1" s="1"/>
  <c r="P137" i="1" a="1"/>
  <c r="P137" i="1" s="1"/>
  <c r="P138" i="1" a="1"/>
  <c r="P138" i="1" s="1"/>
  <c r="P139" i="1" a="1"/>
  <c r="P139" i="1" s="1"/>
  <c r="P140" i="1" a="1"/>
  <c r="P140" i="1" s="1"/>
  <c r="P141" i="1" a="1"/>
  <c r="P141" i="1" s="1"/>
  <c r="P142" i="1" a="1"/>
  <c r="P142" i="1" s="1"/>
  <c r="P143" i="1" a="1"/>
  <c r="P143" i="1" s="1"/>
  <c r="P144" i="1" a="1"/>
  <c r="P144" i="1" s="1"/>
  <c r="P145" i="1" a="1"/>
  <c r="P145" i="1" s="1"/>
  <c r="P146" i="1" a="1"/>
  <c r="P146" i="1" s="1"/>
  <c r="P147" i="1" a="1"/>
  <c r="P147" i="1" s="1"/>
  <c r="P148" i="1" a="1"/>
  <c r="P148" i="1" s="1"/>
  <c r="P149" i="1" a="1"/>
  <c r="P149" i="1" s="1"/>
  <c r="P150" i="1" a="1"/>
  <c r="P150" i="1" s="1"/>
  <c r="P151" i="1" a="1"/>
  <c r="P151" i="1" s="1"/>
  <c r="P152" i="1" a="1"/>
  <c r="P152" i="1" s="1"/>
  <c r="P153" i="1" a="1"/>
  <c r="P153" i="1" s="1"/>
  <c r="P154" i="1" a="1"/>
  <c r="P154" i="1" s="1"/>
  <c r="P155" i="1" a="1"/>
  <c r="P155" i="1" s="1"/>
  <c r="P156" i="1" a="1"/>
  <c r="P156" i="1" s="1"/>
  <c r="P157" i="1" a="1"/>
  <c r="P157" i="1" s="1"/>
  <c r="P158" i="1" a="1"/>
  <c r="P158" i="1" s="1"/>
  <c r="P159" i="1" a="1"/>
  <c r="P159" i="1" s="1"/>
  <c r="P160" i="1" a="1"/>
  <c r="P160" i="1" s="1"/>
  <c r="P161" i="1" a="1"/>
  <c r="P161" i="1" s="1"/>
  <c r="P162" i="1" a="1"/>
  <c r="P162" i="1" s="1"/>
  <c r="P163" i="1" a="1"/>
  <c r="P163" i="1" s="1"/>
  <c r="P164" i="1" a="1"/>
  <c r="P164" i="1" s="1"/>
  <c r="P165" i="1" a="1"/>
  <c r="P165" i="1" s="1"/>
  <c r="P166" i="1" a="1"/>
  <c r="P166" i="1" s="1"/>
  <c r="P167" i="1" a="1"/>
  <c r="P167" i="1" s="1"/>
  <c r="P168" i="1" a="1"/>
  <c r="P168" i="1" s="1"/>
  <c r="P169" i="1" a="1"/>
  <c r="P169" i="1" s="1"/>
  <c r="P170" i="1" a="1"/>
  <c r="P170" i="1" s="1"/>
  <c r="P171" i="1" a="1"/>
  <c r="P171" i="1" s="1"/>
  <c r="P172" i="1" a="1"/>
  <c r="P172" i="1" s="1"/>
  <c r="P173" i="1" a="1"/>
  <c r="P173" i="1" s="1"/>
  <c r="P174" i="1" a="1"/>
  <c r="P174" i="1" s="1"/>
  <c r="P175" i="1" a="1"/>
  <c r="P175" i="1" s="1"/>
  <c r="P176" i="1" a="1"/>
  <c r="P176" i="1" s="1"/>
  <c r="P177" i="1" a="1"/>
  <c r="P177" i="1" s="1"/>
  <c r="P178" i="1" a="1"/>
  <c r="P178" i="1" s="1"/>
  <c r="P179" i="1" a="1"/>
  <c r="P179" i="1" s="1"/>
  <c r="P180" i="1" a="1"/>
  <c r="P180" i="1" s="1"/>
  <c r="P181" i="1" a="1"/>
  <c r="P181" i="1" s="1"/>
  <c r="P182" i="1" a="1"/>
  <c r="P182" i="1" s="1"/>
  <c r="P183" i="1" a="1"/>
  <c r="P183" i="1" s="1"/>
  <c r="P184" i="1" a="1"/>
  <c r="P184" i="1" s="1"/>
  <c r="P185" i="1" a="1"/>
  <c r="P185" i="1" s="1"/>
  <c r="P186" i="1" a="1"/>
  <c r="P186" i="1" s="1"/>
  <c r="P187" i="1" a="1"/>
  <c r="P187" i="1" s="1"/>
  <c r="P188" i="1" a="1"/>
  <c r="P188" i="1" s="1"/>
  <c r="P189" i="1" a="1"/>
  <c r="P189" i="1" s="1"/>
  <c r="P190" i="1" a="1"/>
  <c r="P190" i="1" s="1"/>
  <c r="P191" i="1" a="1"/>
  <c r="P191" i="1" s="1"/>
  <c r="P192" i="1" a="1"/>
  <c r="P192" i="1" s="1"/>
  <c r="P193" i="1" a="1"/>
  <c r="P193" i="1" s="1"/>
  <c r="P194" i="1" a="1"/>
  <c r="P194" i="1" s="1"/>
  <c r="P195" i="1" a="1"/>
  <c r="P195" i="1" s="1"/>
  <c r="P196" i="1" a="1"/>
  <c r="P196" i="1" s="1"/>
  <c r="P197" i="1" a="1"/>
  <c r="P197" i="1" s="1"/>
  <c r="P198" i="1" a="1"/>
  <c r="P198" i="1" s="1"/>
  <c r="P199" i="1" a="1"/>
  <c r="P199" i="1" s="1"/>
  <c r="P200" i="1" a="1"/>
  <c r="P200" i="1" s="1"/>
  <c r="P201" i="1" a="1"/>
  <c r="P201" i="1" s="1"/>
  <c r="P202" i="1" a="1"/>
  <c r="P202" i="1" s="1"/>
  <c r="P203" i="1" a="1"/>
  <c r="P203" i="1" s="1"/>
  <c r="P204" i="1" a="1"/>
  <c r="P204" i="1" s="1"/>
  <c r="P205" i="1" a="1"/>
  <c r="P205" i="1" s="1"/>
  <c r="P206" i="1" a="1"/>
  <c r="P206" i="1" s="1"/>
  <c r="P207" i="1" a="1"/>
  <c r="P207" i="1" s="1"/>
  <c r="P208" i="1" a="1"/>
  <c r="P208" i="1" s="1"/>
  <c r="P209" i="1" a="1"/>
  <c r="P209" i="1" s="1"/>
  <c r="P210" i="1" a="1"/>
  <c r="P210" i="1" s="1"/>
  <c r="P211" i="1" a="1"/>
  <c r="P211" i="1" s="1"/>
  <c r="P212" i="1" a="1"/>
  <c r="P212" i="1" s="1"/>
  <c r="P213" i="1" a="1"/>
  <c r="P213" i="1" s="1"/>
  <c r="P214" i="1" a="1"/>
  <c r="P214" i="1" s="1"/>
  <c r="P215" i="1" a="1"/>
  <c r="P215" i="1" s="1"/>
  <c r="P216" i="1" a="1"/>
  <c r="P216" i="1" s="1"/>
  <c r="P217" i="1" a="1"/>
  <c r="P217" i="1" s="1"/>
  <c r="P218" i="1" a="1"/>
  <c r="P218" i="1" s="1"/>
  <c r="P219" i="1" a="1"/>
  <c r="P219" i="1" s="1"/>
  <c r="P220" i="1" a="1"/>
  <c r="P220" i="1" s="1"/>
  <c r="P221" i="1" a="1"/>
  <c r="P221" i="1" s="1"/>
  <c r="P222" i="1" a="1"/>
  <c r="P222" i="1" s="1"/>
  <c r="P223" i="1" a="1"/>
  <c r="P223" i="1" s="1"/>
  <c r="P224" i="1" a="1"/>
  <c r="P224" i="1" s="1"/>
  <c r="P225" i="1" a="1"/>
  <c r="P225" i="1" s="1"/>
  <c r="P226" i="1" a="1"/>
  <c r="P226" i="1" s="1"/>
  <c r="P227" i="1" a="1"/>
  <c r="P227" i="1" s="1"/>
  <c r="P228" i="1" a="1"/>
  <c r="P228" i="1" s="1"/>
  <c r="P229" i="1" a="1"/>
  <c r="P229" i="1" s="1"/>
  <c r="P230" i="1" a="1"/>
  <c r="P230" i="1" s="1"/>
  <c r="P231" i="1" a="1"/>
  <c r="P231" i="1" s="1"/>
  <c r="P232" i="1" a="1"/>
  <c r="P232" i="1" s="1"/>
  <c r="P233" i="1" a="1"/>
  <c r="P233" i="1" s="1"/>
  <c r="P234" i="1" a="1"/>
  <c r="P234" i="1" s="1"/>
  <c r="P235" i="1" a="1"/>
  <c r="P235" i="1" s="1"/>
  <c r="P236" i="1" a="1"/>
  <c r="P236" i="1" s="1"/>
  <c r="P237" i="1" a="1"/>
  <c r="P237" i="1" s="1"/>
  <c r="P238" i="1" a="1"/>
  <c r="P238" i="1" s="1"/>
  <c r="P239" i="1" a="1"/>
  <c r="P239" i="1" s="1"/>
  <c r="P240" i="1" a="1"/>
  <c r="P240" i="1" s="1"/>
  <c r="P241" i="1" a="1"/>
  <c r="P241" i="1" s="1"/>
  <c r="P242" i="1" a="1"/>
  <c r="P242" i="1" s="1"/>
  <c r="P243" i="1" a="1"/>
  <c r="P243" i="1" s="1"/>
  <c r="P244" i="1" a="1"/>
  <c r="P244" i="1" s="1"/>
  <c r="P245" i="1" a="1"/>
  <c r="P245" i="1" s="1"/>
  <c r="P246" i="1" a="1"/>
  <c r="P246" i="1" s="1"/>
  <c r="P247" i="1" a="1"/>
  <c r="P247" i="1" s="1"/>
  <c r="P248" i="1" a="1"/>
  <c r="P248" i="1" s="1"/>
  <c r="P249" i="1" a="1"/>
  <c r="P249" i="1" s="1"/>
  <c r="P250" i="1" a="1"/>
  <c r="P250" i="1" s="1"/>
  <c r="P251" i="1" a="1"/>
  <c r="P251" i="1" s="1"/>
  <c r="P252" i="1" a="1"/>
  <c r="P252" i="1" s="1"/>
  <c r="P253" i="1" a="1"/>
  <c r="P253" i="1" s="1"/>
  <c r="P254" i="1" a="1"/>
  <c r="P254" i="1" s="1"/>
  <c r="P255" i="1" a="1"/>
  <c r="P255" i="1" s="1"/>
  <c r="P256" i="1" a="1"/>
  <c r="P256" i="1" s="1"/>
  <c r="P257" i="1" a="1"/>
  <c r="P257" i="1" s="1"/>
  <c r="P258" i="1" a="1"/>
  <c r="P258" i="1" s="1"/>
  <c r="P259" i="1" a="1"/>
  <c r="P259" i="1" s="1"/>
  <c r="P260" i="1" a="1"/>
  <c r="P260" i="1" s="1"/>
  <c r="P261" i="1" a="1"/>
  <c r="P261" i="1" s="1"/>
  <c r="P262" i="1" a="1"/>
  <c r="P262" i="1" s="1"/>
  <c r="P263" i="1" a="1"/>
  <c r="P263" i="1" s="1"/>
  <c r="P264" i="1" a="1"/>
  <c r="P264" i="1" s="1"/>
  <c r="P265" i="1" a="1"/>
  <c r="P265" i="1" s="1"/>
  <c r="P266" i="1" a="1"/>
  <c r="P266" i="1" s="1"/>
  <c r="P267" i="1" a="1"/>
  <c r="P267" i="1" s="1"/>
  <c r="P268" i="1" a="1"/>
  <c r="P268" i="1" s="1"/>
  <c r="P269" i="1" a="1"/>
  <c r="P269" i="1" s="1"/>
  <c r="P270" i="1" a="1"/>
  <c r="P270" i="1" s="1"/>
  <c r="P271" i="1" a="1"/>
  <c r="P271" i="1" s="1"/>
  <c r="P272" i="1" a="1"/>
  <c r="P272" i="1" s="1"/>
  <c r="P273" i="1" a="1"/>
  <c r="P273" i="1" s="1"/>
  <c r="P274" i="1" a="1"/>
  <c r="P274" i="1" s="1"/>
  <c r="P275" i="1" a="1"/>
  <c r="P275" i="1" s="1"/>
  <c r="P276" i="1" a="1"/>
  <c r="P276" i="1" s="1"/>
  <c r="P277" i="1" a="1"/>
  <c r="P277" i="1" s="1"/>
  <c r="P278" i="1" a="1"/>
  <c r="P278" i="1" s="1"/>
  <c r="P279" i="1" a="1"/>
  <c r="P279" i="1" s="1"/>
  <c r="P280" i="1" a="1"/>
  <c r="P280" i="1" s="1"/>
  <c r="P281" i="1" a="1"/>
  <c r="P281" i="1" s="1"/>
  <c r="P282" i="1" a="1"/>
  <c r="P282" i="1" s="1"/>
  <c r="P283" i="1" a="1"/>
  <c r="P283" i="1" s="1"/>
  <c r="P284" i="1" a="1"/>
  <c r="P284" i="1" s="1"/>
  <c r="P285" i="1" a="1"/>
  <c r="P285" i="1" s="1"/>
  <c r="P286" i="1" a="1"/>
  <c r="P286" i="1" s="1"/>
  <c r="P287" i="1" a="1"/>
  <c r="P287" i="1" s="1"/>
  <c r="P288" i="1" a="1"/>
  <c r="P288" i="1" s="1"/>
  <c r="P289" i="1" a="1"/>
  <c r="P289" i="1" s="1"/>
  <c r="P290" i="1" a="1"/>
  <c r="P290" i="1" s="1"/>
  <c r="P291" i="1" a="1"/>
  <c r="P291" i="1" s="1"/>
  <c r="P292" i="1" a="1"/>
  <c r="P292" i="1" s="1"/>
  <c r="P293" i="1" a="1"/>
  <c r="P293" i="1" s="1"/>
  <c r="P294" i="1" a="1"/>
  <c r="P294" i="1" s="1"/>
  <c r="P295" i="1" a="1"/>
  <c r="P295" i="1" s="1"/>
  <c r="P296" i="1" a="1"/>
  <c r="P296" i="1" s="1"/>
  <c r="P297" i="1" a="1"/>
  <c r="P297" i="1" s="1"/>
  <c r="P298" i="1" a="1"/>
  <c r="P298" i="1" s="1"/>
  <c r="P299" i="1" a="1"/>
  <c r="P299" i="1" s="1"/>
  <c r="P300" i="1" a="1"/>
  <c r="P300" i="1" s="1"/>
  <c r="P301" i="1" a="1"/>
  <c r="P301" i="1" s="1"/>
  <c r="P302" i="1" a="1"/>
  <c r="P302" i="1" s="1"/>
  <c r="P303" i="1" a="1"/>
  <c r="P303" i="1" s="1"/>
  <c r="P304" i="1" a="1"/>
  <c r="P304" i="1" s="1"/>
  <c r="P305" i="1" a="1"/>
  <c r="P305" i="1" s="1"/>
  <c r="P306" i="1" a="1"/>
  <c r="P306" i="1" s="1"/>
  <c r="P307" i="1" a="1"/>
  <c r="P307" i="1" s="1"/>
  <c r="P308" i="1" a="1"/>
  <c r="P308" i="1" s="1"/>
  <c r="P309" i="1" a="1"/>
  <c r="P309" i="1" s="1"/>
  <c r="P310" i="1" a="1"/>
  <c r="P310" i="1" s="1"/>
  <c r="P311" i="1" a="1"/>
  <c r="P311" i="1" s="1"/>
  <c r="P312" i="1" a="1"/>
  <c r="P312" i="1" s="1"/>
  <c r="P313" i="1" a="1"/>
  <c r="P313" i="1" s="1"/>
  <c r="P314" i="1" a="1"/>
  <c r="P314" i="1" s="1"/>
  <c r="P315" i="1" a="1"/>
  <c r="P315" i="1" s="1"/>
  <c r="P316" i="1" a="1"/>
  <c r="P316" i="1" s="1"/>
  <c r="P317" i="1" a="1"/>
  <c r="P317" i="1" s="1"/>
  <c r="P318" i="1" a="1"/>
  <c r="P318" i="1" s="1"/>
  <c r="P319" i="1" a="1"/>
  <c r="P319" i="1" s="1"/>
  <c r="P320" i="1" a="1"/>
  <c r="P320" i="1" s="1"/>
  <c r="P321" i="1" a="1"/>
  <c r="P321" i="1" s="1"/>
  <c r="P322" i="1" a="1"/>
  <c r="P322" i="1" s="1"/>
  <c r="P323" i="1" a="1"/>
  <c r="P323" i="1" s="1"/>
  <c r="P324" i="1" a="1"/>
  <c r="P324" i="1" s="1"/>
  <c r="P325" i="1" a="1"/>
  <c r="P325" i="1" s="1"/>
  <c r="P326" i="1" a="1"/>
  <c r="P326" i="1" s="1"/>
  <c r="P327" i="1" a="1"/>
  <c r="P327" i="1" s="1"/>
  <c r="P328" i="1" a="1"/>
  <c r="P328" i="1" s="1"/>
  <c r="P329" i="1" a="1"/>
  <c r="P329" i="1" s="1"/>
  <c r="P330" i="1" a="1"/>
  <c r="P330" i="1" s="1"/>
  <c r="P331" i="1" a="1"/>
  <c r="P331" i="1" s="1"/>
  <c r="P332" i="1" a="1"/>
  <c r="P332" i="1" s="1"/>
  <c r="P333" i="1" a="1"/>
  <c r="P333" i="1" s="1"/>
  <c r="P334" i="1" a="1"/>
  <c r="P334" i="1" s="1"/>
  <c r="P335" i="1" a="1"/>
  <c r="P335" i="1" s="1"/>
  <c r="P336" i="1" a="1"/>
  <c r="P336" i="1" s="1"/>
  <c r="P337" i="1" a="1"/>
  <c r="P337" i="1" s="1"/>
  <c r="P338" i="1" a="1"/>
  <c r="P338" i="1" s="1"/>
  <c r="P339" i="1" a="1"/>
  <c r="P339" i="1" s="1"/>
  <c r="P340" i="1" a="1"/>
  <c r="P340" i="1" s="1"/>
  <c r="P341" i="1" a="1"/>
  <c r="P341" i="1" s="1"/>
  <c r="P342" i="1" a="1"/>
  <c r="P342" i="1" s="1"/>
  <c r="P343" i="1" a="1"/>
  <c r="P343" i="1" s="1"/>
  <c r="P344" i="1" a="1"/>
  <c r="P344" i="1" s="1"/>
  <c r="P345" i="1" a="1"/>
  <c r="P345" i="1" s="1"/>
  <c r="P346" i="1" a="1"/>
  <c r="P346" i="1" s="1"/>
  <c r="P347" i="1" a="1"/>
  <c r="P347" i="1" s="1"/>
  <c r="P348" i="1" a="1"/>
  <c r="P348" i="1" s="1"/>
  <c r="P349" i="1" a="1"/>
  <c r="P349" i="1" s="1"/>
  <c r="P350" i="1" a="1"/>
  <c r="P350" i="1" s="1"/>
  <c r="P351" i="1" a="1"/>
  <c r="P351" i="1" s="1"/>
  <c r="P352" i="1" a="1"/>
  <c r="P352" i="1" s="1"/>
  <c r="P353" i="1" a="1"/>
  <c r="P353" i="1" s="1"/>
  <c r="P354" i="1" a="1"/>
  <c r="P354" i="1" s="1"/>
  <c r="P355" i="1" a="1"/>
  <c r="P355" i="1" s="1"/>
  <c r="P356" i="1" a="1"/>
  <c r="P356" i="1" s="1"/>
  <c r="P357" i="1" a="1"/>
  <c r="P357" i="1" s="1"/>
  <c r="P358" i="1" a="1"/>
  <c r="P358" i="1" s="1"/>
  <c r="P359" i="1" a="1"/>
  <c r="P359" i="1" s="1"/>
  <c r="P360" i="1" a="1"/>
  <c r="P360" i="1" s="1"/>
  <c r="P361" i="1" a="1"/>
  <c r="P361" i="1" s="1"/>
  <c r="P362" i="1" a="1"/>
  <c r="P362" i="1" s="1"/>
  <c r="P363" i="1" a="1"/>
  <c r="P363" i="1" s="1"/>
  <c r="P364" i="1" a="1"/>
  <c r="P364" i="1" s="1"/>
  <c r="P365" i="1" a="1"/>
  <c r="P365" i="1" s="1"/>
  <c r="P366" i="1" a="1"/>
  <c r="P366" i="1" s="1"/>
  <c r="P367" i="1" a="1"/>
  <c r="P367" i="1" s="1"/>
  <c r="P368" i="1" a="1"/>
  <c r="P368" i="1" s="1"/>
  <c r="P369" i="1" a="1"/>
  <c r="P369" i="1" s="1"/>
  <c r="P370" i="1" a="1"/>
  <c r="P370" i="1" s="1"/>
  <c r="P371" i="1" a="1"/>
  <c r="P371" i="1" s="1"/>
  <c r="P372" i="1" a="1"/>
  <c r="P372" i="1" s="1"/>
  <c r="P373" i="1" a="1"/>
  <c r="P373" i="1" s="1"/>
  <c r="P374" i="1" a="1"/>
  <c r="P374" i="1" s="1"/>
  <c r="P375" i="1" a="1"/>
  <c r="P375" i="1" s="1"/>
  <c r="P376" i="1" a="1"/>
  <c r="P376" i="1" s="1"/>
  <c r="P377" i="1" a="1"/>
  <c r="P377" i="1" s="1"/>
  <c r="P378" i="1" a="1"/>
  <c r="P378" i="1" s="1"/>
  <c r="P379" i="1" a="1"/>
  <c r="P379" i="1" s="1"/>
  <c r="P380" i="1" a="1"/>
  <c r="P380" i="1" s="1"/>
  <c r="P381" i="1" a="1"/>
  <c r="P381" i="1" s="1"/>
  <c r="P382" i="1" a="1"/>
  <c r="P382" i="1" s="1"/>
  <c r="P383" i="1" a="1"/>
  <c r="P383" i="1" s="1"/>
  <c r="P384" i="1" a="1"/>
  <c r="P384" i="1" s="1"/>
  <c r="P385" i="1" a="1"/>
  <c r="P385" i="1" s="1"/>
  <c r="P386" i="1" a="1"/>
  <c r="P386" i="1" s="1"/>
  <c r="P387" i="1" a="1"/>
  <c r="P387" i="1" s="1"/>
  <c r="P388" i="1" a="1"/>
  <c r="P388" i="1" s="1"/>
  <c r="P389" i="1" a="1"/>
  <c r="P389" i="1" s="1"/>
  <c r="P390" i="1" a="1"/>
  <c r="P390" i="1" s="1"/>
  <c r="P391" i="1" a="1"/>
  <c r="P391" i="1" s="1"/>
  <c r="P392" i="1" a="1"/>
  <c r="P392" i="1" s="1"/>
  <c r="P393" i="1" a="1"/>
  <c r="P393" i="1" s="1"/>
  <c r="P394" i="1" a="1"/>
  <c r="P394" i="1" s="1"/>
  <c r="P395" i="1" a="1"/>
  <c r="P395" i="1" s="1"/>
  <c r="P396" i="1" a="1"/>
  <c r="P396" i="1" s="1"/>
  <c r="P397" i="1" a="1"/>
  <c r="P397" i="1" s="1"/>
  <c r="P398" i="1" a="1"/>
  <c r="P398" i="1" s="1"/>
  <c r="P399" i="1" a="1"/>
  <c r="P399" i="1" s="1"/>
  <c r="P400" i="1" a="1"/>
  <c r="P400" i="1" s="1"/>
  <c r="P401" i="1" a="1"/>
  <c r="P401" i="1" s="1"/>
  <c r="P402" i="1" a="1"/>
  <c r="P402" i="1" s="1"/>
  <c r="P403" i="1" a="1"/>
  <c r="P403" i="1" s="1"/>
  <c r="P404" i="1" a="1"/>
  <c r="P404" i="1" s="1"/>
  <c r="P405" i="1" a="1"/>
  <c r="P405" i="1" s="1"/>
  <c r="P406" i="1" a="1"/>
  <c r="P406" i="1" s="1"/>
  <c r="P407" i="1" a="1"/>
  <c r="P407" i="1" s="1"/>
  <c r="P408" i="1" a="1"/>
  <c r="P408" i="1" s="1"/>
  <c r="P409" i="1" a="1"/>
  <c r="P409" i="1" s="1"/>
  <c r="P410" i="1" a="1"/>
  <c r="P410" i="1" s="1"/>
  <c r="P411" i="1" a="1"/>
  <c r="P411" i="1" s="1"/>
  <c r="P412" i="1" a="1"/>
  <c r="P412" i="1" s="1"/>
  <c r="P413" i="1" a="1"/>
  <c r="P413" i="1" s="1"/>
  <c r="P414" i="1" a="1"/>
  <c r="P414" i="1" s="1"/>
  <c r="P415" i="1" a="1"/>
  <c r="P415" i="1" s="1"/>
  <c r="P416" i="1" a="1"/>
  <c r="P416" i="1" s="1"/>
  <c r="P417" i="1" a="1"/>
  <c r="P417" i="1" s="1"/>
  <c r="P418" i="1" a="1"/>
  <c r="P418" i="1" s="1"/>
  <c r="P419" i="1" a="1"/>
  <c r="P419" i="1" s="1"/>
  <c r="P420" i="1" a="1"/>
  <c r="P420" i="1" s="1"/>
  <c r="P421" i="1" a="1"/>
  <c r="P421" i="1" s="1"/>
  <c r="P422" i="1" a="1"/>
  <c r="P422" i="1" s="1"/>
  <c r="P423" i="1" a="1"/>
  <c r="P423" i="1" s="1"/>
  <c r="P424" i="1" a="1"/>
  <c r="P424" i="1" s="1"/>
  <c r="P425" i="1" a="1"/>
  <c r="P425" i="1" s="1"/>
  <c r="P426" i="1" a="1"/>
  <c r="P426" i="1" s="1"/>
  <c r="P427" i="1" a="1"/>
  <c r="P427" i="1" s="1"/>
  <c r="P428" i="1" a="1"/>
  <c r="P428" i="1" s="1"/>
  <c r="P429" i="1" a="1"/>
  <c r="P429" i="1" s="1"/>
  <c r="P430" i="1" a="1"/>
  <c r="P430" i="1" s="1"/>
  <c r="P431" i="1" a="1"/>
  <c r="P431" i="1" s="1"/>
  <c r="P432" i="1" a="1"/>
  <c r="P432" i="1" s="1"/>
  <c r="P433" i="1" a="1"/>
  <c r="P433" i="1" s="1"/>
  <c r="P434" i="1" a="1"/>
  <c r="P434" i="1" s="1"/>
  <c r="P435" i="1" a="1"/>
  <c r="P435" i="1" s="1"/>
  <c r="P436" i="1" a="1"/>
  <c r="P436" i="1" s="1"/>
  <c r="P437" i="1" a="1"/>
  <c r="P437" i="1" s="1"/>
  <c r="P438" i="1" a="1"/>
  <c r="P438" i="1" s="1"/>
  <c r="P439" i="1" a="1"/>
  <c r="P439" i="1" s="1"/>
  <c r="P440" i="1" a="1"/>
  <c r="P440" i="1" s="1"/>
  <c r="P441" i="1" a="1"/>
  <c r="P441" i="1" s="1"/>
  <c r="P442" i="1" a="1"/>
  <c r="P442" i="1" s="1"/>
  <c r="P443" i="1" a="1"/>
  <c r="P443" i="1" s="1"/>
  <c r="P444" i="1" a="1"/>
  <c r="P444" i="1" s="1"/>
  <c r="P445" i="1" a="1"/>
  <c r="P445" i="1" s="1"/>
  <c r="P446" i="1" a="1"/>
  <c r="P446" i="1" s="1"/>
  <c r="P447" i="1" a="1"/>
  <c r="P447" i="1" s="1"/>
  <c r="P448" i="1" a="1"/>
  <c r="P448" i="1" s="1"/>
  <c r="P449" i="1" a="1"/>
  <c r="P449" i="1" s="1"/>
  <c r="P450" i="1" a="1"/>
  <c r="P450" i="1" s="1"/>
  <c r="P451" i="1" a="1"/>
  <c r="P451" i="1" s="1"/>
  <c r="P452" i="1" a="1"/>
  <c r="P452" i="1" s="1"/>
  <c r="P453" i="1" a="1"/>
  <c r="P453" i="1" s="1"/>
  <c r="P454" i="1" a="1"/>
  <c r="P454" i="1" s="1"/>
  <c r="P455" i="1" a="1"/>
  <c r="P455" i="1" s="1"/>
  <c r="P456" i="1" a="1"/>
  <c r="P456" i="1" s="1"/>
  <c r="P457" i="1" a="1"/>
  <c r="P457" i="1" s="1"/>
  <c r="P458" i="1" a="1"/>
  <c r="P458" i="1" s="1"/>
  <c r="P459" i="1" a="1"/>
  <c r="P459" i="1" s="1"/>
  <c r="P460" i="1" a="1"/>
  <c r="P460" i="1" s="1"/>
  <c r="P461" i="1" a="1"/>
  <c r="P461" i="1" s="1"/>
  <c r="P462" i="1" a="1"/>
  <c r="P462" i="1" s="1"/>
  <c r="P463" i="1" a="1"/>
  <c r="P463" i="1" s="1"/>
  <c r="P464" i="1" a="1"/>
  <c r="P464" i="1" s="1"/>
  <c r="P465" i="1" a="1"/>
  <c r="P465" i="1" s="1"/>
  <c r="P466" i="1" a="1"/>
  <c r="P466" i="1" s="1"/>
  <c r="P467" i="1" a="1"/>
  <c r="P467" i="1" s="1"/>
  <c r="P468" i="1" a="1"/>
  <c r="P468" i="1" s="1"/>
  <c r="P469" i="1" a="1"/>
  <c r="P469" i="1" s="1"/>
  <c r="P470" i="1" a="1"/>
  <c r="P470" i="1" s="1"/>
  <c r="P471" i="1" a="1"/>
  <c r="P471" i="1" s="1"/>
  <c r="P472" i="1" a="1"/>
  <c r="P472" i="1" s="1"/>
  <c r="P473" i="1" a="1"/>
  <c r="P473" i="1" s="1"/>
  <c r="P474" i="1" a="1"/>
  <c r="P474" i="1" s="1"/>
  <c r="P475" i="1" a="1"/>
  <c r="P475" i="1" s="1"/>
  <c r="P476" i="1" a="1"/>
  <c r="P476" i="1" s="1"/>
  <c r="P477" i="1" a="1"/>
  <c r="P477" i="1" s="1"/>
  <c r="P478" i="1" a="1"/>
  <c r="P478" i="1" s="1"/>
  <c r="P479" i="1" a="1"/>
  <c r="P479" i="1" s="1"/>
  <c r="P480" i="1" a="1"/>
  <c r="P480" i="1" s="1"/>
  <c r="P481" i="1" a="1"/>
  <c r="P481" i="1" s="1"/>
  <c r="P482" i="1" a="1"/>
  <c r="P482" i="1" s="1"/>
  <c r="P483" i="1" a="1"/>
  <c r="P483" i="1" s="1"/>
  <c r="P484" i="1" a="1"/>
  <c r="P484" i="1" s="1"/>
  <c r="P485" i="1" a="1"/>
  <c r="P485" i="1" s="1"/>
  <c r="P486" i="1" a="1"/>
  <c r="P486" i="1" s="1"/>
  <c r="P487" i="1" a="1"/>
  <c r="P487" i="1" s="1"/>
  <c r="P488" i="1" a="1"/>
  <c r="P488" i="1" s="1"/>
  <c r="P489" i="1" a="1"/>
  <c r="P489" i="1" s="1"/>
  <c r="P490" i="1" a="1"/>
  <c r="P490" i="1" s="1"/>
  <c r="P491" i="1" a="1"/>
  <c r="P491" i="1" s="1"/>
  <c r="P492" i="1" a="1"/>
  <c r="P492" i="1" s="1"/>
  <c r="P493" i="1" a="1"/>
  <c r="P493" i="1" s="1"/>
  <c r="P494" i="1" a="1"/>
  <c r="P494" i="1" s="1"/>
  <c r="P495" i="1" a="1"/>
  <c r="P495" i="1" s="1"/>
  <c r="P496" i="1" a="1"/>
  <c r="P496" i="1" s="1"/>
  <c r="P497" i="1" a="1"/>
  <c r="P497" i="1" s="1"/>
  <c r="P498" i="1" a="1"/>
  <c r="P498" i="1" s="1"/>
  <c r="P499" i="1" a="1"/>
  <c r="P499" i="1" s="1"/>
  <c r="P500" i="1" a="1"/>
  <c r="P500" i="1" s="1"/>
  <c r="P501" i="1" a="1"/>
  <c r="P501" i="1" s="1"/>
  <c r="P502" i="1" a="1"/>
  <c r="P502" i="1" s="1"/>
  <c r="P503" i="1" a="1"/>
  <c r="P503" i="1" s="1"/>
  <c r="P504" i="1" a="1"/>
  <c r="P504" i="1" s="1"/>
  <c r="P505" i="1" a="1"/>
  <c r="P505" i="1" s="1"/>
  <c r="P506" i="1" a="1"/>
  <c r="P506" i="1" s="1"/>
  <c r="P507" i="1" a="1"/>
  <c r="P507" i="1" s="1"/>
  <c r="P508" i="1" a="1"/>
  <c r="P508" i="1" s="1"/>
  <c r="P509" i="1" a="1"/>
  <c r="P509" i="1" s="1"/>
  <c r="P510" i="1" a="1"/>
  <c r="P510" i="1" s="1"/>
  <c r="P511" i="1" a="1"/>
  <c r="P511" i="1" s="1"/>
  <c r="P512" i="1" a="1"/>
  <c r="P512" i="1" s="1"/>
  <c r="P513" i="1" a="1"/>
  <c r="P513" i="1" s="1"/>
  <c r="P514" i="1" a="1"/>
  <c r="P514" i="1" s="1"/>
  <c r="P515" i="1" a="1"/>
  <c r="P515" i="1" s="1"/>
  <c r="P516" i="1" a="1"/>
  <c r="P516" i="1" s="1"/>
  <c r="P517" i="1" a="1"/>
  <c r="P517" i="1" s="1"/>
  <c r="P518" i="1" a="1"/>
  <c r="P518" i="1" s="1"/>
  <c r="P519" i="1" a="1"/>
  <c r="P519" i="1" s="1"/>
  <c r="P520" i="1" a="1"/>
  <c r="P520" i="1" s="1"/>
  <c r="P521" i="1" a="1"/>
  <c r="P521" i="1" s="1"/>
  <c r="P522" i="1" a="1"/>
  <c r="P522" i="1" s="1"/>
  <c r="P523" i="1" a="1"/>
  <c r="P523" i="1" s="1"/>
  <c r="P524" i="1" a="1"/>
  <c r="P524" i="1" s="1"/>
  <c r="P525" i="1" a="1"/>
  <c r="P525" i="1" s="1"/>
  <c r="P526" i="1" a="1"/>
  <c r="P526" i="1" s="1"/>
  <c r="P527" i="1" a="1"/>
  <c r="P527" i="1" s="1"/>
  <c r="P528" i="1" a="1"/>
  <c r="P528" i="1" s="1"/>
  <c r="P529" i="1" a="1"/>
  <c r="P529" i="1" s="1"/>
  <c r="P530" i="1" a="1"/>
  <c r="P530" i="1" s="1"/>
  <c r="P531" i="1" a="1"/>
  <c r="P531" i="1" s="1"/>
  <c r="P532" i="1" a="1"/>
  <c r="P532" i="1" s="1"/>
  <c r="P533" i="1" a="1"/>
  <c r="P533" i="1" s="1"/>
  <c r="P534" i="1" a="1"/>
  <c r="P534" i="1" s="1"/>
  <c r="P535" i="1" a="1"/>
  <c r="P535" i="1" s="1"/>
  <c r="P536" i="1" a="1"/>
  <c r="P536" i="1" s="1"/>
  <c r="P537" i="1" a="1"/>
  <c r="P537" i="1" s="1"/>
  <c r="P538" i="1" a="1"/>
  <c r="P538" i="1" s="1"/>
  <c r="P539" i="1" a="1"/>
  <c r="P539" i="1" s="1"/>
  <c r="P540" i="1" a="1"/>
  <c r="P540" i="1" s="1"/>
  <c r="P541" i="1" a="1"/>
  <c r="P541" i="1" s="1"/>
  <c r="P542" i="1" a="1"/>
  <c r="P542" i="1" s="1"/>
  <c r="P543" i="1" a="1"/>
  <c r="P543" i="1" s="1"/>
  <c r="P544" i="1" a="1"/>
  <c r="P544" i="1" s="1"/>
  <c r="P545" i="1" a="1"/>
  <c r="P545" i="1" s="1"/>
  <c r="P546" i="1" a="1"/>
  <c r="P546" i="1" s="1"/>
  <c r="P547" i="1" a="1"/>
  <c r="P547" i="1" s="1"/>
  <c r="P548" i="1" a="1"/>
  <c r="P548" i="1" s="1"/>
  <c r="P549" i="1" a="1"/>
  <c r="P549" i="1" s="1"/>
  <c r="P550" i="1" a="1"/>
  <c r="P550" i="1" s="1"/>
  <c r="P551" i="1" a="1"/>
  <c r="P551" i="1" s="1"/>
  <c r="P552" i="1" a="1"/>
  <c r="P552" i="1" s="1"/>
  <c r="P553" i="1" a="1"/>
  <c r="P553" i="1" s="1"/>
  <c r="P554" i="1" a="1"/>
  <c r="P554" i="1" s="1"/>
  <c r="P555" i="1" a="1"/>
  <c r="P555" i="1" s="1"/>
  <c r="P556" i="1" a="1"/>
  <c r="P556" i="1" s="1"/>
  <c r="P557" i="1" a="1"/>
  <c r="P557" i="1" s="1"/>
  <c r="P558" i="1" a="1"/>
  <c r="P558" i="1" s="1"/>
  <c r="P559" i="1" a="1"/>
  <c r="P559" i="1" s="1"/>
  <c r="P560" i="1" a="1"/>
  <c r="P560" i="1" s="1"/>
  <c r="P561" i="1" a="1"/>
  <c r="P561" i="1" s="1"/>
  <c r="P562" i="1" a="1"/>
  <c r="P562" i="1" s="1"/>
  <c r="P563" i="1" a="1"/>
  <c r="P563" i="1" s="1"/>
  <c r="P564" i="1" a="1"/>
  <c r="P564" i="1" s="1"/>
  <c r="P565" i="1" a="1"/>
  <c r="P565" i="1" s="1"/>
  <c r="P566" i="1" a="1"/>
  <c r="P566" i="1" s="1"/>
  <c r="P567" i="1" a="1"/>
  <c r="P567" i="1" s="1"/>
  <c r="P568" i="1" a="1"/>
  <c r="P568" i="1" s="1"/>
  <c r="P569" i="1" a="1"/>
  <c r="P569" i="1" s="1"/>
  <c r="P570" i="1" a="1"/>
  <c r="P570" i="1" s="1"/>
  <c r="P571" i="1" a="1"/>
  <c r="P571" i="1" s="1"/>
  <c r="P572" i="1" a="1"/>
  <c r="P572" i="1" s="1"/>
  <c r="P573" i="1" a="1"/>
  <c r="P573" i="1" s="1"/>
  <c r="P574" i="1" a="1"/>
  <c r="P574" i="1" s="1"/>
  <c r="P575" i="1" a="1"/>
  <c r="P575" i="1" s="1"/>
  <c r="P576" i="1" a="1"/>
  <c r="P576" i="1" s="1"/>
  <c r="P577" i="1" a="1"/>
  <c r="P577" i="1" s="1"/>
  <c r="P578" i="1" a="1"/>
  <c r="P578" i="1" s="1"/>
  <c r="P579" i="1" a="1"/>
  <c r="P579" i="1" s="1"/>
  <c r="P580" i="1" a="1"/>
  <c r="P580" i="1" s="1"/>
  <c r="P581" i="1" a="1"/>
  <c r="P581" i="1" s="1"/>
  <c r="P582" i="1" a="1"/>
  <c r="P582" i="1" s="1"/>
  <c r="P583" i="1" a="1"/>
  <c r="P583" i="1" s="1"/>
  <c r="P584" i="1" a="1"/>
  <c r="P584" i="1" s="1"/>
  <c r="P585" i="1" a="1"/>
  <c r="P585" i="1" s="1"/>
  <c r="P586" i="1" a="1"/>
  <c r="P586" i="1" s="1"/>
  <c r="P587" i="1" a="1"/>
  <c r="P587" i="1" s="1"/>
  <c r="P588" i="1" a="1"/>
  <c r="P588" i="1" s="1"/>
  <c r="P589" i="1" a="1"/>
  <c r="P589" i="1" s="1"/>
  <c r="P590" i="1" a="1"/>
  <c r="P590" i="1" s="1"/>
  <c r="P591" i="1" a="1"/>
  <c r="P591" i="1" s="1"/>
  <c r="P592" i="1" a="1"/>
  <c r="P592" i="1" s="1"/>
  <c r="P593" i="1" a="1"/>
  <c r="P593" i="1" s="1"/>
  <c r="P594" i="1" a="1"/>
  <c r="P594" i="1" s="1"/>
  <c r="P595" i="1" a="1"/>
  <c r="P595" i="1" s="1"/>
  <c r="P596" i="1" a="1"/>
  <c r="P596" i="1" s="1"/>
  <c r="P597" i="1" a="1"/>
  <c r="P597" i="1" s="1"/>
  <c r="P598" i="1" a="1"/>
  <c r="P598" i="1" s="1"/>
  <c r="P599" i="1" a="1"/>
  <c r="P599" i="1" s="1"/>
  <c r="P600" i="1" a="1"/>
  <c r="P600" i="1" s="1"/>
  <c r="P601" i="1" a="1"/>
  <c r="P601" i="1" s="1"/>
  <c r="P602" i="1" a="1"/>
  <c r="P602" i="1" s="1"/>
  <c r="P603" i="1" a="1"/>
  <c r="P603" i="1" s="1"/>
  <c r="P604" i="1" a="1"/>
  <c r="P604" i="1" s="1"/>
  <c r="P605" i="1" a="1"/>
  <c r="P605" i="1" s="1"/>
  <c r="P606" i="1" a="1"/>
  <c r="P606" i="1" s="1"/>
  <c r="P607" i="1" a="1"/>
  <c r="P607" i="1" s="1"/>
  <c r="P608" i="1" a="1"/>
  <c r="P608" i="1" s="1"/>
  <c r="P609" i="1" a="1"/>
  <c r="P609" i="1" s="1"/>
  <c r="P610" i="1" a="1"/>
  <c r="P610" i="1" s="1"/>
  <c r="P611" i="1" a="1"/>
  <c r="P611" i="1" s="1"/>
  <c r="P612" i="1" a="1"/>
  <c r="P612" i="1" s="1"/>
  <c r="P613" i="1" a="1"/>
  <c r="P613" i="1" s="1"/>
  <c r="P614" i="1" a="1"/>
  <c r="P614" i="1" s="1"/>
  <c r="P615" i="1" a="1"/>
  <c r="P615" i="1" s="1"/>
  <c r="P616" i="1" a="1"/>
  <c r="P616" i="1" s="1"/>
  <c r="P617" i="1" a="1"/>
  <c r="P617" i="1" s="1"/>
  <c r="P618" i="1" a="1"/>
  <c r="P618" i="1" s="1"/>
  <c r="P619" i="1" a="1"/>
  <c r="P619" i="1" s="1"/>
  <c r="P620" i="1" a="1"/>
  <c r="P620" i="1" s="1"/>
  <c r="P621" i="1" a="1"/>
  <c r="P621" i="1" s="1"/>
  <c r="P622" i="1" a="1"/>
  <c r="P622" i="1" s="1"/>
  <c r="P623" i="1" a="1"/>
  <c r="P623" i="1" s="1"/>
  <c r="P624" i="1" a="1"/>
  <c r="P624" i="1" s="1"/>
  <c r="P625" i="1" a="1"/>
  <c r="P625" i="1" s="1"/>
  <c r="P626" i="1" a="1"/>
  <c r="P626" i="1" s="1"/>
  <c r="P627" i="1" a="1"/>
  <c r="P627" i="1" s="1"/>
  <c r="P628" i="1" a="1"/>
  <c r="P628" i="1" s="1"/>
  <c r="P629" i="1" a="1"/>
  <c r="P629" i="1" s="1"/>
  <c r="P630" i="1" a="1"/>
  <c r="P630" i="1" s="1"/>
  <c r="P631" i="1" a="1"/>
  <c r="P631" i="1" s="1"/>
  <c r="P632" i="1" a="1"/>
  <c r="P632" i="1" s="1"/>
  <c r="P633" i="1" a="1"/>
  <c r="P633" i="1" s="1"/>
  <c r="P634" i="1" a="1"/>
  <c r="P634" i="1" s="1"/>
  <c r="P635" i="1" a="1"/>
  <c r="P635" i="1" s="1"/>
  <c r="P636" i="1" a="1"/>
  <c r="P636" i="1" s="1"/>
  <c r="P637" i="1" a="1"/>
  <c r="P637" i="1" s="1"/>
  <c r="P638" i="1" a="1"/>
  <c r="P638" i="1" s="1"/>
  <c r="P639" i="1" a="1"/>
  <c r="P639" i="1" s="1"/>
  <c r="P640" i="1" a="1"/>
  <c r="P640" i="1" s="1"/>
  <c r="P641" i="1" a="1"/>
  <c r="P641" i="1" s="1"/>
  <c r="P642" i="1" a="1"/>
  <c r="P642" i="1" s="1"/>
  <c r="P643" i="1" a="1"/>
  <c r="P643" i="1" s="1"/>
  <c r="P644" i="1" a="1"/>
  <c r="P644" i="1" s="1"/>
  <c r="P645" i="1" a="1"/>
  <c r="P645" i="1" s="1"/>
  <c r="P646" i="1" a="1"/>
  <c r="P646" i="1" s="1"/>
  <c r="P647" i="1" a="1"/>
  <c r="P647" i="1" s="1"/>
  <c r="P648" i="1" a="1"/>
  <c r="P648" i="1" s="1"/>
  <c r="P649" i="1" a="1"/>
  <c r="P649" i="1" s="1"/>
  <c r="P650" i="1" a="1"/>
  <c r="P650" i="1" s="1"/>
  <c r="P651" i="1" a="1"/>
  <c r="P651" i="1" s="1"/>
  <c r="P652" i="1" a="1"/>
  <c r="P652" i="1" s="1"/>
  <c r="P653" i="1" a="1"/>
  <c r="P653" i="1" s="1"/>
  <c r="P654" i="1" a="1"/>
  <c r="P654" i="1" s="1"/>
  <c r="P655" i="1" a="1"/>
  <c r="P655" i="1" s="1"/>
  <c r="P656" i="1" a="1"/>
  <c r="P656" i="1" s="1"/>
  <c r="P657" i="1" a="1"/>
  <c r="P657" i="1" s="1"/>
  <c r="P658" i="1" a="1"/>
  <c r="P658" i="1" s="1"/>
  <c r="P659" i="1" a="1"/>
  <c r="P659" i="1" s="1"/>
  <c r="P660" i="1" a="1"/>
  <c r="P660" i="1" s="1"/>
  <c r="P661" i="1" a="1"/>
  <c r="P661" i="1" s="1"/>
  <c r="P662" i="1" a="1"/>
  <c r="P662" i="1" s="1"/>
  <c r="P663" i="1" a="1"/>
  <c r="P663" i="1" s="1"/>
  <c r="P664" i="1" a="1"/>
  <c r="P664" i="1" s="1"/>
  <c r="P665" i="1" a="1"/>
  <c r="P665" i="1" s="1"/>
  <c r="P666" i="1" a="1"/>
  <c r="P666" i="1" s="1"/>
  <c r="P667" i="1" a="1"/>
  <c r="P667" i="1" s="1"/>
  <c r="P668" i="1" a="1"/>
  <c r="P668" i="1" s="1"/>
  <c r="P669" i="1" a="1"/>
  <c r="P669" i="1" s="1"/>
  <c r="P670" i="1" a="1"/>
  <c r="P670" i="1" s="1"/>
  <c r="P671" i="1" a="1"/>
  <c r="P671" i="1" s="1"/>
  <c r="P672" i="1" a="1"/>
  <c r="P672" i="1" s="1"/>
  <c r="P673" i="1" a="1"/>
  <c r="P673" i="1" s="1"/>
  <c r="P674" i="1" a="1"/>
  <c r="P674" i="1" s="1"/>
  <c r="P675" i="1" a="1"/>
  <c r="P675" i="1" s="1"/>
  <c r="P676" i="1" a="1"/>
  <c r="P676" i="1" s="1"/>
  <c r="P677" i="1" a="1"/>
  <c r="P677" i="1" s="1"/>
  <c r="P678" i="1" a="1"/>
  <c r="P678" i="1" s="1"/>
  <c r="P679" i="1" a="1"/>
  <c r="P679" i="1" s="1"/>
  <c r="P680" i="1" a="1"/>
  <c r="P680" i="1" s="1"/>
  <c r="P681" i="1" a="1"/>
  <c r="P681" i="1" s="1"/>
  <c r="P682" i="1" a="1"/>
  <c r="P682" i="1" s="1"/>
  <c r="P683" i="1" a="1"/>
  <c r="P683" i="1" s="1"/>
  <c r="P684" i="1" a="1"/>
  <c r="P684" i="1" s="1"/>
  <c r="P685" i="1" a="1"/>
  <c r="P685" i="1" s="1"/>
  <c r="P686" i="1" a="1"/>
  <c r="P686" i="1" s="1"/>
  <c r="P687" i="1" a="1"/>
  <c r="P687" i="1" s="1"/>
  <c r="P688" i="1" a="1"/>
  <c r="P688" i="1" s="1"/>
  <c r="P689" i="1" a="1"/>
  <c r="P689" i="1" s="1"/>
  <c r="P690" i="1" a="1"/>
  <c r="P690" i="1" s="1"/>
  <c r="P691" i="1" a="1"/>
  <c r="P691" i="1" s="1"/>
  <c r="P692" i="1" a="1"/>
  <c r="P692" i="1" s="1"/>
  <c r="P693" i="1" a="1"/>
  <c r="P693" i="1" s="1"/>
  <c r="P694" i="1" a="1"/>
  <c r="P694" i="1" s="1"/>
  <c r="P695" i="1" a="1"/>
  <c r="P695" i="1" s="1"/>
  <c r="P696" i="1" a="1"/>
  <c r="P696" i="1" s="1"/>
  <c r="P697" i="1" a="1"/>
  <c r="P697" i="1" s="1"/>
  <c r="P698" i="1" a="1"/>
  <c r="P698" i="1" s="1"/>
  <c r="P699" i="1" a="1"/>
  <c r="P699" i="1" s="1"/>
  <c r="P700" i="1" a="1"/>
  <c r="P700" i="1" s="1"/>
  <c r="P701" i="1" a="1"/>
  <c r="P701" i="1" s="1"/>
  <c r="P702" i="1" a="1"/>
  <c r="P702" i="1" s="1"/>
  <c r="P703" i="1" a="1"/>
  <c r="P703" i="1" s="1"/>
  <c r="P704" i="1" a="1"/>
  <c r="P704" i="1" s="1"/>
  <c r="P705" i="1" a="1"/>
  <c r="P705" i="1" s="1"/>
  <c r="P706" i="1" a="1"/>
  <c r="P706" i="1" s="1"/>
  <c r="P707" i="1" a="1"/>
  <c r="P707" i="1" s="1"/>
  <c r="P708" i="1" a="1"/>
  <c r="P708" i="1" s="1"/>
  <c r="P709" i="1" a="1"/>
  <c r="P709" i="1" s="1"/>
  <c r="P710" i="1" a="1"/>
  <c r="P710" i="1" s="1"/>
  <c r="P711" i="1" a="1"/>
  <c r="P711" i="1" s="1"/>
  <c r="P712" i="1" a="1"/>
  <c r="P712" i="1" s="1"/>
  <c r="P713" i="1" a="1"/>
  <c r="P713" i="1" s="1"/>
  <c r="P714" i="1" a="1"/>
  <c r="P714" i="1" s="1"/>
  <c r="P715" i="1" a="1"/>
  <c r="P715" i="1" s="1"/>
  <c r="P716" i="1" a="1"/>
  <c r="P716" i="1" s="1"/>
  <c r="P717" i="1" a="1"/>
  <c r="P717" i="1" s="1"/>
  <c r="P718" i="1" a="1"/>
  <c r="P718" i="1" s="1"/>
  <c r="P719" i="1" a="1"/>
  <c r="P719" i="1" s="1"/>
  <c r="P720" i="1" a="1"/>
  <c r="P720" i="1" s="1"/>
  <c r="P721" i="1" a="1"/>
  <c r="P721" i="1" s="1"/>
  <c r="P722" i="1" a="1"/>
  <c r="P722" i="1" s="1"/>
  <c r="P723" i="1" a="1"/>
  <c r="P723" i="1" s="1"/>
  <c r="P724" i="1" a="1"/>
  <c r="P724" i="1" s="1"/>
  <c r="P725" i="1" a="1"/>
  <c r="P725" i="1" s="1"/>
  <c r="P726" i="1" a="1"/>
  <c r="P726" i="1" s="1"/>
  <c r="P727" i="1" a="1"/>
  <c r="P727" i="1" s="1"/>
  <c r="P728" i="1" a="1"/>
  <c r="P728" i="1" s="1"/>
  <c r="P729" i="1" a="1"/>
  <c r="P729" i="1" s="1"/>
  <c r="P730" i="1" a="1"/>
  <c r="P730" i="1" s="1"/>
  <c r="P731" i="1" a="1"/>
  <c r="P731" i="1" s="1"/>
  <c r="P732" i="1" a="1"/>
  <c r="P732" i="1" s="1"/>
  <c r="P733" i="1" a="1"/>
  <c r="P733" i="1" s="1"/>
  <c r="P734" i="1" a="1"/>
  <c r="P734" i="1" s="1"/>
  <c r="P735" i="1" a="1"/>
  <c r="P735" i="1" s="1"/>
  <c r="P736" i="1" a="1"/>
  <c r="P736" i="1" s="1"/>
  <c r="P737" i="1" a="1"/>
  <c r="P737" i="1" s="1"/>
  <c r="P738" i="1" a="1"/>
  <c r="P738" i="1" s="1"/>
  <c r="P739" i="1" a="1"/>
  <c r="P739" i="1" s="1"/>
  <c r="P740" i="1" a="1"/>
  <c r="P740" i="1" s="1"/>
  <c r="P741" i="1" a="1"/>
  <c r="P741" i="1" s="1"/>
  <c r="P742" i="1" a="1"/>
  <c r="P742" i="1" s="1"/>
  <c r="P743" i="1" a="1"/>
  <c r="P743" i="1" s="1"/>
  <c r="P744" i="1" a="1"/>
  <c r="P744" i="1" s="1"/>
  <c r="P745" i="1" a="1"/>
  <c r="P745" i="1" s="1"/>
  <c r="P746" i="1" a="1"/>
  <c r="P746" i="1" s="1"/>
  <c r="P747" i="1" a="1"/>
  <c r="P747" i="1" s="1"/>
  <c r="P748" i="1" a="1"/>
  <c r="P748" i="1" s="1"/>
  <c r="P749" i="1" a="1"/>
  <c r="P749" i="1" s="1"/>
  <c r="P750" i="1" a="1"/>
  <c r="P750" i="1" s="1"/>
  <c r="P751" i="1" a="1"/>
  <c r="P751" i="1" s="1"/>
  <c r="P752" i="1" a="1"/>
  <c r="P752" i="1" s="1"/>
  <c r="P753" i="1" a="1"/>
  <c r="P753" i="1" s="1"/>
  <c r="P754" i="1" a="1"/>
  <c r="P754" i="1" s="1"/>
  <c r="P755" i="1" a="1"/>
  <c r="P755" i="1" s="1"/>
  <c r="P756" i="1" a="1"/>
  <c r="P756" i="1" s="1"/>
  <c r="P757" i="1" a="1"/>
  <c r="P757" i="1" s="1"/>
  <c r="P758" i="1" a="1"/>
  <c r="P758" i="1" s="1"/>
  <c r="P759" i="1" a="1"/>
  <c r="P759" i="1" s="1"/>
  <c r="P760" i="1" a="1"/>
  <c r="P760" i="1" s="1"/>
  <c r="P761" i="1" a="1"/>
  <c r="P761" i="1" s="1"/>
  <c r="P762" i="1" a="1"/>
  <c r="P762" i="1" s="1"/>
  <c r="P763" i="1" a="1"/>
  <c r="P763" i="1" s="1"/>
  <c r="P764" i="1" a="1"/>
  <c r="P764" i="1" s="1"/>
  <c r="P765" i="1" a="1"/>
  <c r="P765" i="1" s="1"/>
  <c r="P766" i="1" a="1"/>
  <c r="P766" i="1" s="1"/>
  <c r="P767" i="1" a="1"/>
  <c r="P767" i="1" s="1"/>
  <c r="P768" i="1" a="1"/>
  <c r="P768" i="1" s="1"/>
  <c r="P769" i="1" a="1"/>
  <c r="P769" i="1" s="1"/>
  <c r="P770" i="1" a="1"/>
  <c r="P770" i="1" s="1"/>
  <c r="P771" i="1" a="1"/>
  <c r="P771" i="1" s="1"/>
  <c r="P772" i="1" a="1"/>
  <c r="P772" i="1" s="1"/>
  <c r="P773" i="1" a="1"/>
  <c r="P773" i="1" s="1"/>
  <c r="P774" i="1" a="1"/>
  <c r="P774" i="1" s="1"/>
  <c r="P775" i="1" a="1"/>
  <c r="P775" i="1" s="1"/>
  <c r="P776" i="1" a="1"/>
  <c r="P776" i="1" s="1"/>
  <c r="P777" i="1" a="1"/>
  <c r="P777" i="1" s="1"/>
  <c r="P778" i="1" a="1"/>
  <c r="P778" i="1" s="1"/>
  <c r="P779" i="1" a="1"/>
  <c r="P779" i="1" s="1"/>
  <c r="P780" i="1" a="1"/>
  <c r="P780" i="1" s="1"/>
  <c r="P781" i="1" a="1"/>
  <c r="P781" i="1" s="1"/>
  <c r="P782" i="1" a="1"/>
  <c r="P782" i="1" s="1"/>
  <c r="P783" i="1" a="1"/>
  <c r="P783" i="1" s="1"/>
  <c r="P784" i="1" a="1"/>
  <c r="P784" i="1" s="1"/>
  <c r="P785" i="1" a="1"/>
  <c r="P785" i="1" s="1"/>
  <c r="P786" i="1" a="1"/>
  <c r="P786" i="1" s="1"/>
  <c r="P787" i="1" a="1"/>
  <c r="P787" i="1" s="1"/>
  <c r="P788" i="1" a="1"/>
  <c r="P788" i="1" s="1"/>
  <c r="P789" i="1" a="1"/>
  <c r="P789" i="1" s="1"/>
  <c r="P790" i="1" a="1"/>
  <c r="P790" i="1" s="1"/>
  <c r="P791" i="1" a="1"/>
  <c r="P791" i="1" s="1"/>
  <c r="P792" i="1" a="1"/>
  <c r="P792" i="1" s="1"/>
  <c r="P793" i="1" a="1"/>
  <c r="P793" i="1" s="1"/>
  <c r="P794" i="1" a="1"/>
  <c r="P794" i="1" s="1"/>
  <c r="P795" i="1" a="1"/>
  <c r="P795" i="1" s="1"/>
  <c r="P796" i="1" a="1"/>
  <c r="P796" i="1" s="1"/>
  <c r="P797" i="1" a="1"/>
  <c r="P797" i="1" s="1"/>
  <c r="P798" i="1" a="1"/>
  <c r="P798" i="1" s="1"/>
  <c r="P799" i="1" a="1"/>
  <c r="P799" i="1" s="1"/>
  <c r="P800" i="1" a="1"/>
  <c r="P800" i="1" s="1"/>
  <c r="P801" i="1" a="1"/>
  <c r="P801" i="1" s="1"/>
  <c r="P802" i="1" a="1"/>
  <c r="P802" i="1" s="1"/>
  <c r="P803" i="1" a="1"/>
  <c r="P803" i="1" s="1"/>
  <c r="P804" i="1" a="1"/>
  <c r="P804" i="1" s="1"/>
  <c r="P805" i="1" a="1"/>
  <c r="P805" i="1" s="1"/>
  <c r="P806" i="1" a="1"/>
  <c r="P806" i="1" s="1"/>
  <c r="P807" i="1" a="1"/>
  <c r="P807" i="1" s="1"/>
  <c r="P808" i="1" a="1"/>
  <c r="P808" i="1" s="1"/>
  <c r="P809" i="1" a="1"/>
  <c r="P809" i="1" s="1"/>
  <c r="P810" i="1" a="1"/>
  <c r="P810" i="1" s="1"/>
  <c r="P811" i="1" a="1"/>
  <c r="P811" i="1" s="1"/>
  <c r="P812" i="1" a="1"/>
  <c r="P812" i="1" s="1"/>
  <c r="P813" i="1" a="1"/>
  <c r="P813" i="1" s="1"/>
  <c r="P814" i="1" a="1"/>
  <c r="P814" i="1" s="1"/>
  <c r="P815" i="1" a="1"/>
  <c r="P815" i="1" s="1"/>
  <c r="P816" i="1" a="1"/>
  <c r="P816" i="1" s="1"/>
  <c r="P817" i="1" a="1"/>
  <c r="P817" i="1" s="1"/>
  <c r="P818" i="1" a="1"/>
  <c r="P818" i="1" s="1"/>
  <c r="P819" i="1" a="1"/>
  <c r="P819" i="1" s="1"/>
  <c r="P820" i="1" a="1"/>
  <c r="P820" i="1" s="1"/>
  <c r="P821" i="1" a="1"/>
  <c r="P821" i="1" s="1"/>
  <c r="P822" i="1" a="1"/>
  <c r="P822" i="1" s="1"/>
  <c r="P823" i="1" a="1"/>
  <c r="P823" i="1" s="1"/>
  <c r="P824" i="1" a="1"/>
  <c r="P824" i="1" s="1"/>
  <c r="P825" i="1" a="1"/>
  <c r="P825" i="1" s="1"/>
  <c r="P826" i="1" a="1"/>
  <c r="P826" i="1" s="1"/>
  <c r="P827" i="1" a="1"/>
  <c r="P827" i="1" s="1"/>
  <c r="P828" i="1" a="1"/>
  <c r="P828" i="1" s="1"/>
  <c r="P829" i="1" a="1"/>
  <c r="P829" i="1" s="1"/>
  <c r="P830" i="1" a="1"/>
  <c r="P830" i="1" s="1"/>
  <c r="P831" i="1" a="1"/>
  <c r="P831" i="1" s="1"/>
  <c r="P832" i="1" a="1"/>
  <c r="P832" i="1" s="1"/>
  <c r="P833" i="1" a="1"/>
  <c r="P833" i="1" s="1"/>
  <c r="P834" i="1" a="1"/>
  <c r="P834" i="1" s="1"/>
  <c r="P835" i="1" a="1"/>
  <c r="P835" i="1" s="1"/>
  <c r="P836" i="1" a="1"/>
  <c r="P836" i="1" s="1"/>
  <c r="P837" i="1" a="1"/>
  <c r="P837" i="1" s="1"/>
  <c r="P838" i="1" a="1"/>
  <c r="P838" i="1" s="1"/>
  <c r="P839" i="1" a="1"/>
  <c r="P839" i="1" s="1"/>
  <c r="P840" i="1" a="1"/>
  <c r="P840" i="1" s="1"/>
  <c r="P841" i="1" a="1"/>
  <c r="P841" i="1" s="1"/>
  <c r="P842" i="1" a="1"/>
  <c r="P842" i="1" s="1"/>
  <c r="P843" i="1" a="1"/>
  <c r="P843" i="1" s="1"/>
  <c r="P844" i="1" a="1"/>
  <c r="P844" i="1" s="1"/>
  <c r="P845" i="1" a="1"/>
  <c r="P845" i="1" s="1"/>
  <c r="P846" i="1" a="1"/>
  <c r="P846" i="1" s="1"/>
  <c r="P847" i="1" a="1"/>
  <c r="P847" i="1" s="1"/>
  <c r="P848" i="1" a="1"/>
  <c r="P848" i="1" s="1"/>
  <c r="P849" i="1" a="1"/>
  <c r="P849" i="1" s="1"/>
  <c r="P850" i="1" a="1"/>
  <c r="P850" i="1" s="1"/>
  <c r="P851" i="1" a="1"/>
  <c r="P851" i="1" s="1"/>
  <c r="P852" i="1" a="1"/>
  <c r="P852" i="1" s="1"/>
  <c r="P853" i="1" a="1"/>
  <c r="P853" i="1" s="1"/>
  <c r="P854" i="1" a="1"/>
  <c r="P854" i="1" s="1"/>
  <c r="P855" i="1" a="1"/>
  <c r="P855" i="1" s="1"/>
  <c r="P856" i="1" a="1"/>
  <c r="P856" i="1" s="1"/>
  <c r="P857" i="1" a="1"/>
  <c r="P857" i="1" s="1"/>
  <c r="P858" i="1" a="1"/>
  <c r="P858" i="1" s="1"/>
  <c r="P859" i="1" a="1"/>
  <c r="P859" i="1" s="1"/>
  <c r="P860" i="1" a="1"/>
  <c r="P860" i="1" s="1"/>
  <c r="P861" i="1" a="1"/>
  <c r="P861" i="1" s="1"/>
  <c r="P862" i="1" a="1"/>
  <c r="P862" i="1" s="1"/>
  <c r="P863" i="1" a="1"/>
  <c r="P863" i="1" s="1"/>
  <c r="P864" i="1" a="1"/>
  <c r="P864" i="1" s="1"/>
  <c r="P865" i="1" a="1"/>
  <c r="P865" i="1" s="1"/>
  <c r="P866" i="1" a="1"/>
  <c r="P866" i="1" s="1"/>
  <c r="P867" i="1" a="1"/>
  <c r="P867" i="1" s="1"/>
  <c r="P868" i="1" a="1"/>
  <c r="P868" i="1" s="1"/>
  <c r="P869" i="1" a="1"/>
  <c r="P869" i="1" s="1"/>
  <c r="P870" i="1" a="1"/>
  <c r="P870" i="1" s="1"/>
  <c r="P871" i="1" a="1"/>
  <c r="P871" i="1" s="1"/>
  <c r="P872" i="1" a="1"/>
  <c r="P872" i="1" s="1"/>
  <c r="P873" i="1" a="1"/>
  <c r="P873" i="1" s="1"/>
  <c r="P874" i="1" a="1"/>
  <c r="P874" i="1" s="1"/>
  <c r="P875" i="1" a="1"/>
  <c r="P875" i="1" s="1"/>
  <c r="P876" i="1" a="1"/>
  <c r="P876" i="1" s="1"/>
  <c r="P877" i="1" a="1"/>
  <c r="P877" i="1" s="1"/>
  <c r="P878" i="1" a="1"/>
  <c r="P878" i="1" s="1"/>
  <c r="P879" i="1" a="1"/>
  <c r="P879" i="1" s="1"/>
  <c r="P880" i="1" a="1"/>
  <c r="P880" i="1" s="1"/>
  <c r="P881" i="1" a="1"/>
  <c r="P881" i="1" s="1"/>
  <c r="P882" i="1" a="1"/>
  <c r="P882" i="1" s="1"/>
  <c r="P883" i="1" a="1"/>
  <c r="P883" i="1" s="1"/>
  <c r="P884" i="1" a="1"/>
  <c r="P884" i="1" s="1"/>
  <c r="P885" i="1" a="1"/>
  <c r="P885" i="1" s="1"/>
  <c r="P886" i="1" a="1"/>
  <c r="P886" i="1" s="1"/>
  <c r="P887" i="1" a="1"/>
  <c r="P887" i="1" s="1"/>
  <c r="P888" i="1" a="1"/>
  <c r="P888" i="1" s="1"/>
  <c r="P889" i="1" a="1"/>
  <c r="P889" i="1" s="1"/>
  <c r="P890" i="1" a="1"/>
  <c r="P890" i="1" s="1"/>
  <c r="P891" i="1" a="1"/>
  <c r="P891" i="1" s="1"/>
  <c r="P892" i="1" a="1"/>
  <c r="P892" i="1" s="1"/>
  <c r="P893" i="1" a="1"/>
  <c r="P893" i="1" s="1"/>
  <c r="P894" i="1" a="1"/>
  <c r="P894" i="1" s="1"/>
  <c r="P895" i="1" a="1"/>
  <c r="P895" i="1" s="1"/>
  <c r="P896" i="1" a="1"/>
  <c r="P896" i="1" s="1"/>
  <c r="P897" i="1" a="1"/>
  <c r="P897" i="1" s="1"/>
  <c r="P898" i="1" a="1"/>
  <c r="P898" i="1" s="1"/>
  <c r="P899" i="1" a="1"/>
  <c r="P899" i="1" s="1"/>
  <c r="P900" i="1" a="1"/>
  <c r="P900" i="1" s="1"/>
  <c r="P901" i="1" a="1"/>
  <c r="P901" i="1" s="1"/>
  <c r="P902" i="1" a="1"/>
  <c r="P902" i="1" s="1"/>
  <c r="P903" i="1" a="1"/>
  <c r="P903" i="1" s="1"/>
  <c r="P904" i="1" a="1"/>
  <c r="P904" i="1" s="1"/>
  <c r="P905" i="1" a="1"/>
  <c r="P905" i="1" s="1"/>
  <c r="P906" i="1" a="1"/>
  <c r="P906" i="1" s="1"/>
  <c r="P907" i="1" a="1"/>
  <c r="P907" i="1" s="1"/>
  <c r="P908" i="1" a="1"/>
  <c r="P908" i="1" s="1"/>
  <c r="P909" i="1" a="1"/>
  <c r="P909" i="1" s="1"/>
  <c r="P910" i="1" a="1"/>
  <c r="P910" i="1" s="1"/>
  <c r="P911" i="1" a="1"/>
  <c r="P911" i="1" s="1"/>
  <c r="P912" i="1" a="1"/>
  <c r="P912" i="1" s="1"/>
  <c r="P913" i="1" a="1"/>
  <c r="P913" i="1" s="1"/>
  <c r="P914" i="1" a="1"/>
  <c r="P914" i="1" s="1"/>
  <c r="P915" i="1" a="1"/>
  <c r="P915" i="1" s="1"/>
  <c r="P916" i="1" a="1"/>
  <c r="P916" i="1" s="1"/>
  <c r="P917" i="1" a="1"/>
  <c r="P917" i="1" s="1"/>
  <c r="P918" i="1" a="1"/>
  <c r="P918" i="1" s="1"/>
  <c r="P919" i="1" a="1"/>
  <c r="P919" i="1" s="1"/>
  <c r="P920" i="1" a="1"/>
  <c r="P920" i="1" s="1"/>
  <c r="P921" i="1" a="1"/>
  <c r="P921" i="1" s="1"/>
  <c r="P922" i="1" a="1"/>
  <c r="P922" i="1" s="1"/>
  <c r="P923" i="1" a="1"/>
  <c r="P923" i="1" s="1"/>
  <c r="P924" i="1" a="1"/>
  <c r="P924" i="1" s="1"/>
  <c r="P925" i="1" a="1"/>
  <c r="P925" i="1" s="1"/>
  <c r="P926" i="1" a="1"/>
  <c r="P926" i="1" s="1"/>
  <c r="P927" i="1" a="1"/>
  <c r="P927" i="1" s="1"/>
  <c r="P928" i="1" a="1"/>
  <c r="P928" i="1" s="1"/>
  <c r="P929" i="1" a="1"/>
  <c r="P929" i="1" s="1"/>
  <c r="P930" i="1" a="1"/>
  <c r="P930" i="1" s="1"/>
  <c r="P931" i="1" a="1"/>
  <c r="P931" i="1" s="1"/>
  <c r="P932" i="1" a="1"/>
  <c r="P932" i="1" s="1"/>
  <c r="P933" i="1" a="1"/>
  <c r="P933" i="1" s="1"/>
  <c r="P934" i="1" a="1"/>
  <c r="P934" i="1" s="1"/>
  <c r="P935" i="1" a="1"/>
  <c r="P935" i="1" s="1"/>
  <c r="P936" i="1" a="1"/>
  <c r="P936" i="1" s="1"/>
  <c r="P937" i="1" a="1"/>
  <c r="P937" i="1" s="1"/>
  <c r="P938" i="1" a="1"/>
  <c r="P938" i="1" s="1"/>
  <c r="P939" i="1" a="1"/>
  <c r="P939" i="1" s="1"/>
  <c r="P940" i="1" a="1"/>
  <c r="P940" i="1" s="1"/>
  <c r="P941" i="1" a="1"/>
  <c r="P941" i="1" s="1"/>
  <c r="P942" i="1" a="1"/>
  <c r="P942" i="1" s="1"/>
  <c r="P943" i="1" a="1"/>
  <c r="P943" i="1" s="1"/>
  <c r="P944" i="1" a="1"/>
  <c r="P944" i="1" s="1"/>
  <c r="P945" i="1" a="1"/>
  <c r="P945" i="1" s="1"/>
  <c r="P946" i="1" a="1"/>
  <c r="P946" i="1" s="1"/>
  <c r="P947" i="1" a="1"/>
  <c r="P947" i="1" s="1"/>
  <c r="P948" i="1" a="1"/>
  <c r="P948" i="1" s="1"/>
  <c r="P949" i="1" a="1"/>
  <c r="P949" i="1" s="1"/>
  <c r="P950" i="1" a="1"/>
  <c r="P950" i="1" s="1"/>
  <c r="P951" i="1" a="1"/>
  <c r="P951" i="1" s="1"/>
  <c r="P952" i="1" a="1"/>
  <c r="P952" i="1" s="1"/>
  <c r="P953" i="1" a="1"/>
  <c r="P953" i="1" s="1"/>
  <c r="P954" i="1" a="1"/>
  <c r="P954" i="1" s="1"/>
  <c r="P955" i="1" a="1"/>
  <c r="P955" i="1" s="1"/>
  <c r="P956" i="1" a="1"/>
  <c r="P956" i="1" s="1"/>
  <c r="P957" i="1" a="1"/>
  <c r="P957" i="1" s="1"/>
  <c r="P958" i="1" a="1"/>
  <c r="P958" i="1" s="1"/>
  <c r="P959" i="1" a="1"/>
  <c r="P959" i="1" s="1"/>
  <c r="P960" i="1" a="1"/>
  <c r="P960" i="1" s="1"/>
  <c r="P961" i="1" a="1"/>
  <c r="P961" i="1" s="1"/>
  <c r="P962" i="1" a="1"/>
  <c r="P962" i="1" s="1"/>
  <c r="P963" i="1" a="1"/>
  <c r="P963" i="1" s="1"/>
  <c r="P964" i="1" a="1"/>
  <c r="P964" i="1" s="1"/>
  <c r="P965" i="1" a="1"/>
  <c r="P965" i="1" s="1"/>
  <c r="P966" i="1" a="1"/>
  <c r="P966" i="1" s="1"/>
  <c r="O2" i="1" a="1"/>
  <c r="O2" i="1" s="1"/>
  <c r="O3" i="1" a="1"/>
  <c r="O3" i="1" s="1"/>
  <c r="O4" i="1" a="1"/>
  <c r="O4" i="1" s="1"/>
  <c r="O5" i="1" a="1"/>
  <c r="O5" i="1" s="1"/>
  <c r="O6" i="1" a="1"/>
  <c r="O6" i="1" s="1"/>
  <c r="O7" i="1" a="1"/>
  <c r="O7" i="1" s="1"/>
  <c r="O8" i="1" a="1"/>
  <c r="O8" i="1" s="1"/>
  <c r="O9" i="1" a="1"/>
  <c r="O9" i="1" s="1"/>
  <c r="O10" i="1" a="1"/>
  <c r="O10" i="1" s="1"/>
  <c r="O11" i="1" a="1"/>
  <c r="O11" i="1" s="1"/>
  <c r="O12" i="1" a="1"/>
  <c r="O12" i="1" s="1"/>
  <c r="O13" i="1" a="1"/>
  <c r="O13" i="1" s="1"/>
  <c r="O14" i="1" a="1"/>
  <c r="O14" i="1" s="1"/>
  <c r="O15" i="1" a="1"/>
  <c r="O15" i="1" s="1"/>
  <c r="O16" i="1" a="1"/>
  <c r="O16" i="1" s="1"/>
  <c r="O17" i="1" a="1"/>
  <c r="O17" i="1" s="1"/>
  <c r="O18" i="1" a="1"/>
  <c r="O18" i="1" s="1"/>
  <c r="O19" i="1" a="1"/>
  <c r="O19" i="1" s="1"/>
  <c r="O20" i="1" a="1"/>
  <c r="O20" i="1" s="1"/>
  <c r="O21" i="1" a="1"/>
  <c r="O21" i="1" s="1"/>
  <c r="O22" i="1" a="1"/>
  <c r="O22" i="1" s="1"/>
  <c r="O23" i="1" a="1"/>
  <c r="O23" i="1" s="1"/>
  <c r="O24" i="1" a="1"/>
  <c r="O24" i="1" s="1"/>
  <c r="O25" i="1" a="1"/>
  <c r="O25" i="1" s="1"/>
  <c r="O26" i="1" a="1"/>
  <c r="O26" i="1" s="1"/>
  <c r="O27" i="1" a="1"/>
  <c r="O27" i="1" s="1"/>
  <c r="O28" i="1" a="1"/>
  <c r="O28" i="1" s="1"/>
  <c r="O29" i="1" a="1"/>
  <c r="O29" i="1" s="1"/>
  <c r="O30" i="1" a="1"/>
  <c r="O30" i="1" s="1"/>
  <c r="O31" i="1" a="1"/>
  <c r="O31" i="1" s="1"/>
  <c r="O32" i="1" a="1"/>
  <c r="O32" i="1" s="1"/>
  <c r="O33" i="1" a="1"/>
  <c r="O33" i="1" s="1"/>
  <c r="O34" i="1" a="1"/>
  <c r="O34" i="1" s="1"/>
  <c r="O35" i="1" a="1"/>
  <c r="O35" i="1" s="1"/>
  <c r="O36" i="1" a="1"/>
  <c r="O36" i="1" s="1"/>
  <c r="O37" i="1" a="1"/>
  <c r="O37" i="1" s="1"/>
  <c r="O38" i="1" a="1"/>
  <c r="O38" i="1" s="1"/>
  <c r="O39" i="1" a="1"/>
  <c r="O39" i="1" s="1"/>
  <c r="O40" i="1" a="1"/>
  <c r="O40" i="1" s="1"/>
  <c r="O41" i="1" a="1"/>
  <c r="O41" i="1" s="1"/>
  <c r="O42" i="1" a="1"/>
  <c r="O42" i="1" s="1"/>
  <c r="O43" i="1" a="1"/>
  <c r="O43" i="1" s="1"/>
  <c r="O44" i="1" a="1"/>
  <c r="O44" i="1" s="1"/>
  <c r="O45" i="1" a="1"/>
  <c r="O45" i="1" s="1"/>
  <c r="O46" i="1" a="1"/>
  <c r="O46" i="1" s="1"/>
  <c r="O47" i="1" a="1"/>
  <c r="O47" i="1" s="1"/>
  <c r="O48" i="1" a="1"/>
  <c r="O48" i="1" s="1"/>
  <c r="O49" i="1" a="1"/>
  <c r="O49" i="1" s="1"/>
  <c r="O50" i="1" a="1"/>
  <c r="O50" i="1" s="1"/>
  <c r="O51" i="1" a="1"/>
  <c r="O51" i="1" s="1"/>
  <c r="O52" i="1" a="1"/>
  <c r="O52" i="1" s="1"/>
  <c r="O53" i="1" a="1"/>
  <c r="O53" i="1" s="1"/>
  <c r="O54" i="1" a="1"/>
  <c r="O54" i="1" s="1"/>
  <c r="O55" i="1" a="1"/>
  <c r="O55" i="1" s="1"/>
  <c r="O56" i="1" a="1"/>
  <c r="O56" i="1" s="1"/>
  <c r="O57" i="1" a="1"/>
  <c r="O57" i="1" s="1"/>
  <c r="O58" i="1" a="1"/>
  <c r="O58" i="1" s="1"/>
  <c r="O59" i="1" a="1"/>
  <c r="O59" i="1" s="1"/>
  <c r="O60" i="1" a="1"/>
  <c r="O60" i="1" s="1"/>
  <c r="O61" i="1" a="1"/>
  <c r="O61" i="1" s="1"/>
  <c r="O62" i="1" a="1"/>
  <c r="O62" i="1" s="1"/>
  <c r="O63" i="1" a="1"/>
  <c r="O63" i="1" s="1"/>
  <c r="O64" i="1" a="1"/>
  <c r="O64" i="1" s="1"/>
  <c r="O65" i="1" a="1"/>
  <c r="O65" i="1" s="1"/>
  <c r="O66" i="1" a="1"/>
  <c r="O66" i="1" s="1"/>
  <c r="O67" i="1" a="1"/>
  <c r="O67" i="1" s="1"/>
  <c r="O68" i="1" a="1"/>
  <c r="O68" i="1" s="1"/>
  <c r="O69" i="1" a="1"/>
  <c r="O69" i="1" s="1"/>
  <c r="O70" i="1" a="1"/>
  <c r="O70" i="1" s="1"/>
  <c r="O71" i="1" a="1"/>
  <c r="O71" i="1" s="1"/>
  <c r="O72" i="1" a="1"/>
  <c r="O72" i="1" s="1"/>
  <c r="O73" i="1" a="1"/>
  <c r="O73" i="1" s="1"/>
  <c r="O74" i="1" a="1"/>
  <c r="O74" i="1" s="1"/>
  <c r="O75" i="1" a="1"/>
  <c r="O75" i="1" s="1"/>
  <c r="O76" i="1" a="1"/>
  <c r="O76" i="1" s="1"/>
  <c r="O77" i="1" a="1"/>
  <c r="O77" i="1" s="1"/>
  <c r="O78" i="1" a="1"/>
  <c r="O78" i="1" s="1"/>
  <c r="O79" i="1" a="1"/>
  <c r="O79" i="1" s="1"/>
  <c r="O80" i="1" a="1"/>
  <c r="O80" i="1" s="1"/>
  <c r="O81" i="1" a="1"/>
  <c r="O81" i="1" s="1"/>
  <c r="O82" i="1" a="1"/>
  <c r="O82" i="1" s="1"/>
  <c r="O83" i="1" a="1"/>
  <c r="O83" i="1" s="1"/>
  <c r="O84" i="1" a="1"/>
  <c r="O84" i="1" s="1"/>
  <c r="O85" i="1" a="1"/>
  <c r="O85" i="1" s="1"/>
  <c r="O86" i="1" a="1"/>
  <c r="O86" i="1" s="1"/>
  <c r="O87" i="1" a="1"/>
  <c r="O87" i="1" s="1"/>
  <c r="O88" i="1" a="1"/>
  <c r="O88" i="1" s="1"/>
  <c r="O89" i="1" a="1"/>
  <c r="O89" i="1" s="1"/>
  <c r="O90" i="1" a="1"/>
  <c r="O90" i="1" s="1"/>
  <c r="O91" i="1" a="1"/>
  <c r="O91" i="1" s="1"/>
  <c r="O92" i="1" a="1"/>
  <c r="O92" i="1" s="1"/>
  <c r="O93" i="1" a="1"/>
  <c r="O93" i="1" s="1"/>
  <c r="O94" i="1" a="1"/>
  <c r="O94" i="1" s="1"/>
  <c r="O95" i="1" a="1"/>
  <c r="O95" i="1" s="1"/>
  <c r="O96" i="1" a="1"/>
  <c r="O96" i="1" s="1"/>
  <c r="O97" i="1" a="1"/>
  <c r="O97" i="1" s="1"/>
  <c r="O98" i="1" a="1"/>
  <c r="O98" i="1" s="1"/>
  <c r="O99" i="1" a="1"/>
  <c r="O99" i="1" s="1"/>
  <c r="O100" i="1" a="1"/>
  <c r="O100" i="1" s="1"/>
  <c r="O101" i="1" a="1"/>
  <c r="O101" i="1" s="1"/>
  <c r="O102" i="1" a="1"/>
  <c r="O102" i="1" s="1"/>
  <c r="O103" i="1" a="1"/>
  <c r="O103" i="1" s="1"/>
  <c r="O104" i="1" a="1"/>
  <c r="O104" i="1" s="1"/>
  <c r="O105" i="1" a="1"/>
  <c r="O105" i="1" s="1"/>
  <c r="O106" i="1" a="1"/>
  <c r="O106" i="1" s="1"/>
  <c r="O107" i="1" a="1"/>
  <c r="O107" i="1" s="1"/>
  <c r="O108" i="1" a="1"/>
  <c r="O108" i="1" s="1"/>
  <c r="O109" i="1" a="1"/>
  <c r="O109" i="1" s="1"/>
  <c r="O110" i="1" a="1"/>
  <c r="O110" i="1" s="1"/>
  <c r="O111" i="1" a="1"/>
  <c r="O111" i="1" s="1"/>
  <c r="O112" i="1" a="1"/>
  <c r="O112" i="1" s="1"/>
  <c r="O113" i="1" a="1"/>
  <c r="O113" i="1" s="1"/>
  <c r="O114" i="1" a="1"/>
  <c r="O114" i="1" s="1"/>
  <c r="O115" i="1" a="1"/>
  <c r="O115" i="1" s="1"/>
  <c r="O116" i="1" a="1"/>
  <c r="O116" i="1" s="1"/>
  <c r="O117" i="1" a="1"/>
  <c r="O117" i="1" s="1"/>
  <c r="O118" i="1" a="1"/>
  <c r="O118" i="1" s="1"/>
  <c r="O119" i="1" a="1"/>
  <c r="O119" i="1" s="1"/>
  <c r="O120" i="1" a="1"/>
  <c r="O120" i="1" s="1"/>
  <c r="O121" i="1" a="1"/>
  <c r="O121" i="1" s="1"/>
  <c r="O122" i="1" a="1"/>
  <c r="O122" i="1" s="1"/>
  <c r="O123" i="1" a="1"/>
  <c r="O123" i="1" s="1"/>
  <c r="O124" i="1" a="1"/>
  <c r="O124" i="1" s="1"/>
  <c r="O125" i="1" a="1"/>
  <c r="O125" i="1" s="1"/>
  <c r="O126" i="1" a="1"/>
  <c r="O126" i="1" s="1"/>
  <c r="O127" i="1" a="1"/>
  <c r="O127" i="1" s="1"/>
  <c r="O128" i="1" a="1"/>
  <c r="O128" i="1" s="1"/>
  <c r="O129" i="1" a="1"/>
  <c r="O129" i="1" s="1"/>
  <c r="O130" i="1" a="1"/>
  <c r="O130" i="1" s="1"/>
  <c r="O131" i="1" a="1"/>
  <c r="O131" i="1" s="1"/>
  <c r="O132" i="1" a="1"/>
  <c r="O132" i="1" s="1"/>
  <c r="O133" i="1" a="1"/>
  <c r="O133" i="1" s="1"/>
  <c r="O134" i="1" a="1"/>
  <c r="O134" i="1" s="1"/>
  <c r="O135" i="1" a="1"/>
  <c r="O135" i="1" s="1"/>
  <c r="O136" i="1" a="1"/>
  <c r="O136" i="1" s="1"/>
  <c r="O137" i="1" a="1"/>
  <c r="O137" i="1" s="1"/>
  <c r="O138" i="1" a="1"/>
  <c r="O138" i="1" s="1"/>
  <c r="O139" i="1" a="1"/>
  <c r="O139" i="1" s="1"/>
  <c r="O140" i="1" a="1"/>
  <c r="O140" i="1" s="1"/>
  <c r="O141" i="1" a="1"/>
  <c r="O141" i="1" s="1"/>
  <c r="O142" i="1" a="1"/>
  <c r="O142" i="1" s="1"/>
  <c r="O143" i="1" a="1"/>
  <c r="O143" i="1" s="1"/>
  <c r="O144" i="1" a="1"/>
  <c r="O144" i="1" s="1"/>
  <c r="O145" i="1" a="1"/>
  <c r="O145" i="1" s="1"/>
  <c r="O146" i="1" a="1"/>
  <c r="O146" i="1" s="1"/>
  <c r="O147" i="1" a="1"/>
  <c r="O147" i="1" s="1"/>
  <c r="O148" i="1" a="1"/>
  <c r="O148" i="1" s="1"/>
  <c r="O149" i="1" a="1"/>
  <c r="O149" i="1" s="1"/>
  <c r="O150" i="1" a="1"/>
  <c r="O150" i="1" s="1"/>
  <c r="O151" i="1" a="1"/>
  <c r="O151" i="1" s="1"/>
  <c r="O152" i="1" a="1"/>
  <c r="O152" i="1" s="1"/>
  <c r="O153" i="1" a="1"/>
  <c r="O153" i="1" s="1"/>
  <c r="O154" i="1" a="1"/>
  <c r="O154" i="1" s="1"/>
  <c r="O155" i="1" a="1"/>
  <c r="O155" i="1" s="1"/>
  <c r="O156" i="1" a="1"/>
  <c r="O156" i="1" s="1"/>
  <c r="O157" i="1" a="1"/>
  <c r="O157" i="1" s="1"/>
  <c r="O158" i="1" a="1"/>
  <c r="O158" i="1" s="1"/>
  <c r="O159" i="1" a="1"/>
  <c r="O159" i="1" s="1"/>
  <c r="O160" i="1" a="1"/>
  <c r="O160" i="1" s="1"/>
  <c r="O161" i="1" a="1"/>
  <c r="O161" i="1" s="1"/>
  <c r="O162" i="1" a="1"/>
  <c r="O162" i="1" s="1"/>
  <c r="O163" i="1" a="1"/>
  <c r="O163" i="1" s="1"/>
  <c r="O164" i="1" a="1"/>
  <c r="O164" i="1" s="1"/>
  <c r="O165" i="1" a="1"/>
  <c r="O165" i="1" s="1"/>
  <c r="O166" i="1" a="1"/>
  <c r="O166" i="1" s="1"/>
  <c r="O167" i="1" a="1"/>
  <c r="O167" i="1" s="1"/>
  <c r="O168" i="1" a="1"/>
  <c r="O168" i="1" s="1"/>
  <c r="O169" i="1" a="1"/>
  <c r="O169" i="1" s="1"/>
  <c r="O170" i="1" a="1"/>
  <c r="O170" i="1" s="1"/>
  <c r="O171" i="1" a="1"/>
  <c r="O171" i="1" s="1"/>
  <c r="O172" i="1" a="1"/>
  <c r="O172" i="1" s="1"/>
  <c r="O173" i="1" a="1"/>
  <c r="O173" i="1" s="1"/>
  <c r="O174" i="1" a="1"/>
  <c r="O174" i="1" s="1"/>
  <c r="O175" i="1" a="1"/>
  <c r="O175" i="1" s="1"/>
  <c r="O176" i="1" a="1"/>
  <c r="O176" i="1" s="1"/>
  <c r="O177" i="1" a="1"/>
  <c r="O177" i="1" s="1"/>
  <c r="O178" i="1" a="1"/>
  <c r="O178" i="1" s="1"/>
  <c r="O179" i="1" a="1"/>
  <c r="O179" i="1" s="1"/>
  <c r="O180" i="1" a="1"/>
  <c r="O180" i="1" s="1"/>
  <c r="O181" i="1" a="1"/>
  <c r="O181" i="1" s="1"/>
  <c r="O182" i="1" a="1"/>
  <c r="O182" i="1" s="1"/>
  <c r="O183" i="1" a="1"/>
  <c r="O183" i="1" s="1"/>
  <c r="O184" i="1" a="1"/>
  <c r="O184" i="1" s="1"/>
  <c r="O185" i="1" a="1"/>
  <c r="O185" i="1" s="1"/>
  <c r="O186" i="1" a="1"/>
  <c r="O186" i="1" s="1"/>
  <c r="O187" i="1" a="1"/>
  <c r="O187" i="1" s="1"/>
  <c r="O188" i="1" a="1"/>
  <c r="O188" i="1" s="1"/>
  <c r="O189" i="1" a="1"/>
  <c r="O189" i="1" s="1"/>
  <c r="O190" i="1" a="1"/>
  <c r="O190" i="1" s="1"/>
  <c r="O191" i="1" a="1"/>
  <c r="O191" i="1" s="1"/>
  <c r="O192" i="1" a="1"/>
  <c r="O192" i="1" s="1"/>
  <c r="O193" i="1" a="1"/>
  <c r="O193" i="1" s="1"/>
  <c r="O194" i="1" a="1"/>
  <c r="O194" i="1" s="1"/>
  <c r="O195" i="1" a="1"/>
  <c r="O195" i="1" s="1"/>
  <c r="O196" i="1" a="1"/>
  <c r="O196" i="1" s="1"/>
  <c r="O197" i="1" a="1"/>
  <c r="O197" i="1" s="1"/>
  <c r="O198" i="1" a="1"/>
  <c r="O198" i="1" s="1"/>
  <c r="O199" i="1" a="1"/>
  <c r="O199" i="1" s="1"/>
  <c r="O200" i="1" a="1"/>
  <c r="O200" i="1" s="1"/>
  <c r="O201" i="1" a="1"/>
  <c r="O201" i="1" s="1"/>
  <c r="O202" i="1" a="1"/>
  <c r="O202" i="1" s="1"/>
  <c r="O203" i="1" a="1"/>
  <c r="O203" i="1" s="1"/>
  <c r="O204" i="1" a="1"/>
  <c r="O204" i="1" s="1"/>
  <c r="O205" i="1" a="1"/>
  <c r="O205" i="1" s="1"/>
  <c r="O206" i="1" a="1"/>
  <c r="O206" i="1" s="1"/>
  <c r="O207" i="1" a="1"/>
  <c r="O207" i="1" s="1"/>
  <c r="O208" i="1" a="1"/>
  <c r="O208" i="1" s="1"/>
  <c r="O209" i="1" a="1"/>
  <c r="O209" i="1" s="1"/>
  <c r="O210" i="1" a="1"/>
  <c r="O210" i="1" s="1"/>
  <c r="O211" i="1" a="1"/>
  <c r="O211" i="1" s="1"/>
  <c r="O212" i="1" a="1"/>
  <c r="O212" i="1" s="1"/>
  <c r="O213" i="1" a="1"/>
  <c r="O213" i="1" s="1"/>
  <c r="O214" i="1" a="1"/>
  <c r="O214" i="1" s="1"/>
  <c r="O215" i="1" a="1"/>
  <c r="O215" i="1" s="1"/>
  <c r="O216" i="1" a="1"/>
  <c r="O216" i="1" s="1"/>
  <c r="O217" i="1" a="1"/>
  <c r="O217" i="1" s="1"/>
  <c r="O218" i="1" a="1"/>
  <c r="O218" i="1" s="1"/>
  <c r="O219" i="1" a="1"/>
  <c r="O219" i="1" s="1"/>
  <c r="O220" i="1" a="1"/>
  <c r="O220" i="1" s="1"/>
  <c r="O221" i="1" a="1"/>
  <c r="O221" i="1" s="1"/>
  <c r="O222" i="1" a="1"/>
  <c r="O222" i="1" s="1"/>
  <c r="O223" i="1" a="1"/>
  <c r="O223" i="1" s="1"/>
  <c r="O224" i="1" a="1"/>
  <c r="O224" i="1" s="1"/>
  <c r="O225" i="1" a="1"/>
  <c r="O225" i="1" s="1"/>
  <c r="O226" i="1" a="1"/>
  <c r="O226" i="1" s="1"/>
  <c r="O227" i="1" a="1"/>
  <c r="O227" i="1" s="1"/>
  <c r="O228" i="1" a="1"/>
  <c r="O228" i="1" s="1"/>
  <c r="O229" i="1" a="1"/>
  <c r="O229" i="1" s="1"/>
  <c r="O230" i="1" a="1"/>
  <c r="O230" i="1" s="1"/>
  <c r="O231" i="1" a="1"/>
  <c r="O231" i="1" s="1"/>
  <c r="O232" i="1" a="1"/>
  <c r="O232" i="1" s="1"/>
  <c r="O233" i="1" a="1"/>
  <c r="O233" i="1" s="1"/>
  <c r="O234" i="1" a="1"/>
  <c r="O234" i="1" s="1"/>
  <c r="O235" i="1" a="1"/>
  <c r="O235" i="1" s="1"/>
  <c r="O236" i="1" a="1"/>
  <c r="O236" i="1" s="1"/>
  <c r="O237" i="1" a="1"/>
  <c r="O237" i="1" s="1"/>
  <c r="O238" i="1" a="1"/>
  <c r="O238" i="1" s="1"/>
  <c r="O239" i="1" a="1"/>
  <c r="O239" i="1" s="1"/>
  <c r="O240" i="1" a="1"/>
  <c r="O240" i="1" s="1"/>
  <c r="O241" i="1" a="1"/>
  <c r="O241" i="1" s="1"/>
  <c r="O242" i="1" a="1"/>
  <c r="O242" i="1" s="1"/>
  <c r="O243" i="1" a="1"/>
  <c r="O243" i="1" s="1"/>
  <c r="O244" i="1" a="1"/>
  <c r="O244" i="1" s="1"/>
  <c r="O245" i="1" a="1"/>
  <c r="O245" i="1" s="1"/>
  <c r="O246" i="1" a="1"/>
  <c r="O246" i="1" s="1"/>
  <c r="O247" i="1" a="1"/>
  <c r="O247" i="1" s="1"/>
  <c r="O248" i="1" a="1"/>
  <c r="O248" i="1" s="1"/>
  <c r="O249" i="1" a="1"/>
  <c r="O249" i="1" s="1"/>
  <c r="O250" i="1" a="1"/>
  <c r="O250" i="1" s="1"/>
  <c r="O251" i="1" a="1"/>
  <c r="O251" i="1" s="1"/>
  <c r="O252" i="1" a="1"/>
  <c r="O252" i="1" s="1"/>
  <c r="O253" i="1" a="1"/>
  <c r="O253" i="1" s="1"/>
  <c r="O254" i="1" a="1"/>
  <c r="O254" i="1" s="1"/>
  <c r="O255" i="1" a="1"/>
  <c r="O255" i="1" s="1"/>
  <c r="O256" i="1" a="1"/>
  <c r="O256" i="1" s="1"/>
  <c r="O257" i="1" a="1"/>
  <c r="O257" i="1" s="1"/>
  <c r="O258" i="1" a="1"/>
  <c r="O258" i="1" s="1"/>
  <c r="O259" i="1" a="1"/>
  <c r="O259" i="1" s="1"/>
  <c r="O260" i="1" a="1"/>
  <c r="O260" i="1" s="1"/>
  <c r="O261" i="1" a="1"/>
  <c r="O261" i="1" s="1"/>
  <c r="O262" i="1" a="1"/>
  <c r="O262" i="1" s="1"/>
  <c r="O263" i="1" a="1"/>
  <c r="O263" i="1" s="1"/>
  <c r="O264" i="1" a="1"/>
  <c r="O264" i="1" s="1"/>
  <c r="O265" i="1" a="1"/>
  <c r="O265" i="1" s="1"/>
  <c r="O266" i="1" a="1"/>
  <c r="O266" i="1" s="1"/>
  <c r="O267" i="1" a="1"/>
  <c r="O267" i="1" s="1"/>
  <c r="O268" i="1" a="1"/>
  <c r="O268" i="1" s="1"/>
  <c r="O269" i="1" a="1"/>
  <c r="O269" i="1" s="1"/>
  <c r="O270" i="1" a="1"/>
  <c r="O270" i="1" s="1"/>
  <c r="O271" i="1" a="1"/>
  <c r="O271" i="1" s="1"/>
  <c r="O272" i="1" a="1"/>
  <c r="O272" i="1" s="1"/>
  <c r="O273" i="1" a="1"/>
  <c r="O273" i="1" s="1"/>
  <c r="O274" i="1" a="1"/>
  <c r="O274" i="1" s="1"/>
  <c r="O275" i="1" a="1"/>
  <c r="O275" i="1" s="1"/>
  <c r="O276" i="1" a="1"/>
  <c r="O276" i="1" s="1"/>
  <c r="O277" i="1" a="1"/>
  <c r="O277" i="1" s="1"/>
  <c r="O278" i="1" a="1"/>
  <c r="O278" i="1" s="1"/>
  <c r="O279" i="1" a="1"/>
  <c r="O279" i="1" s="1"/>
  <c r="O280" i="1" a="1"/>
  <c r="O280" i="1" s="1"/>
  <c r="O281" i="1" a="1"/>
  <c r="O281" i="1" s="1"/>
  <c r="O282" i="1" a="1"/>
  <c r="O282" i="1" s="1"/>
  <c r="O283" i="1" a="1"/>
  <c r="O283" i="1" s="1"/>
  <c r="O284" i="1" a="1"/>
  <c r="O284" i="1" s="1"/>
  <c r="O285" i="1" a="1"/>
  <c r="O285" i="1" s="1"/>
  <c r="O286" i="1" a="1"/>
  <c r="O286" i="1" s="1"/>
  <c r="O287" i="1" a="1"/>
  <c r="O287" i="1" s="1"/>
  <c r="O288" i="1" a="1"/>
  <c r="O288" i="1" s="1"/>
  <c r="O289" i="1" a="1"/>
  <c r="O289" i="1" s="1"/>
  <c r="O290" i="1" a="1"/>
  <c r="O290" i="1" s="1"/>
  <c r="O291" i="1" a="1"/>
  <c r="O291" i="1" s="1"/>
  <c r="O292" i="1" a="1"/>
  <c r="O292" i="1" s="1"/>
  <c r="O293" i="1" a="1"/>
  <c r="O293" i="1" s="1"/>
  <c r="O294" i="1" a="1"/>
  <c r="O294" i="1" s="1"/>
  <c r="O295" i="1" a="1"/>
  <c r="O295" i="1" s="1"/>
  <c r="O296" i="1" a="1"/>
  <c r="O296" i="1" s="1"/>
  <c r="O297" i="1" a="1"/>
  <c r="O297" i="1" s="1"/>
  <c r="O298" i="1" a="1"/>
  <c r="O298" i="1" s="1"/>
  <c r="O299" i="1" a="1"/>
  <c r="O299" i="1" s="1"/>
  <c r="O300" i="1" a="1"/>
  <c r="O300" i="1" s="1"/>
  <c r="O301" i="1" a="1"/>
  <c r="O301" i="1" s="1"/>
  <c r="O302" i="1" a="1"/>
  <c r="O302" i="1" s="1"/>
  <c r="O303" i="1" a="1"/>
  <c r="O303" i="1" s="1"/>
  <c r="O304" i="1" a="1"/>
  <c r="O304" i="1" s="1"/>
  <c r="O305" i="1" a="1"/>
  <c r="O305" i="1" s="1"/>
  <c r="O306" i="1" a="1"/>
  <c r="O306" i="1" s="1"/>
  <c r="O307" i="1" a="1"/>
  <c r="O307" i="1" s="1"/>
  <c r="O308" i="1" a="1"/>
  <c r="O308" i="1" s="1"/>
  <c r="O309" i="1" a="1"/>
  <c r="O309" i="1" s="1"/>
  <c r="O310" i="1" a="1"/>
  <c r="O310" i="1" s="1"/>
  <c r="O311" i="1" a="1"/>
  <c r="O311" i="1" s="1"/>
  <c r="O312" i="1" a="1"/>
  <c r="O312" i="1" s="1"/>
  <c r="O313" i="1" a="1"/>
  <c r="O313" i="1" s="1"/>
  <c r="O314" i="1" a="1"/>
  <c r="O314" i="1" s="1"/>
  <c r="O315" i="1" a="1"/>
  <c r="O315" i="1" s="1"/>
  <c r="O316" i="1" a="1"/>
  <c r="O316" i="1" s="1"/>
  <c r="O317" i="1" a="1"/>
  <c r="O317" i="1" s="1"/>
  <c r="O318" i="1" a="1"/>
  <c r="O318" i="1" s="1"/>
  <c r="O319" i="1" a="1"/>
  <c r="O319" i="1" s="1"/>
  <c r="O320" i="1" a="1"/>
  <c r="O320" i="1" s="1"/>
  <c r="O321" i="1" a="1"/>
  <c r="O321" i="1" s="1"/>
  <c r="O322" i="1" a="1"/>
  <c r="O322" i="1" s="1"/>
  <c r="O323" i="1" a="1"/>
  <c r="O323" i="1" s="1"/>
  <c r="O324" i="1" a="1"/>
  <c r="O324" i="1" s="1"/>
  <c r="O325" i="1" a="1"/>
  <c r="O325" i="1" s="1"/>
  <c r="O326" i="1" a="1"/>
  <c r="O326" i="1" s="1"/>
  <c r="O327" i="1" a="1"/>
  <c r="O327" i="1" s="1"/>
  <c r="O328" i="1" a="1"/>
  <c r="O328" i="1" s="1"/>
  <c r="O329" i="1" a="1"/>
  <c r="O329" i="1" s="1"/>
  <c r="O330" i="1" a="1"/>
  <c r="O330" i="1" s="1"/>
  <c r="O331" i="1" a="1"/>
  <c r="O331" i="1" s="1"/>
  <c r="O332" i="1" a="1"/>
  <c r="O332" i="1" s="1"/>
  <c r="O333" i="1" a="1"/>
  <c r="O333" i="1" s="1"/>
  <c r="O334" i="1" a="1"/>
  <c r="O334" i="1" s="1"/>
  <c r="O335" i="1" a="1"/>
  <c r="O335" i="1" s="1"/>
  <c r="O336" i="1" a="1"/>
  <c r="O336" i="1" s="1"/>
  <c r="O337" i="1" a="1"/>
  <c r="O337" i="1" s="1"/>
  <c r="O338" i="1" a="1"/>
  <c r="O338" i="1" s="1"/>
  <c r="O339" i="1" a="1"/>
  <c r="O339" i="1" s="1"/>
  <c r="O340" i="1" a="1"/>
  <c r="O340" i="1" s="1"/>
  <c r="O341" i="1" a="1"/>
  <c r="O341" i="1" s="1"/>
  <c r="O342" i="1" a="1"/>
  <c r="O342" i="1" s="1"/>
  <c r="O343" i="1" a="1"/>
  <c r="O343" i="1" s="1"/>
  <c r="O344" i="1" a="1"/>
  <c r="O344" i="1" s="1"/>
  <c r="O345" i="1" a="1"/>
  <c r="O345" i="1" s="1"/>
  <c r="O346" i="1" a="1"/>
  <c r="O346" i="1" s="1"/>
  <c r="O347" i="1" a="1"/>
  <c r="O347" i="1" s="1"/>
  <c r="O348" i="1" a="1"/>
  <c r="O348" i="1" s="1"/>
  <c r="O349" i="1" a="1"/>
  <c r="O349" i="1" s="1"/>
  <c r="O350" i="1" a="1"/>
  <c r="O350" i="1" s="1"/>
  <c r="O351" i="1" a="1"/>
  <c r="O351" i="1" s="1"/>
  <c r="O352" i="1" a="1"/>
  <c r="O352" i="1" s="1"/>
  <c r="O353" i="1" a="1"/>
  <c r="O353" i="1" s="1"/>
  <c r="O354" i="1" a="1"/>
  <c r="O354" i="1" s="1"/>
  <c r="O355" i="1" a="1"/>
  <c r="O355" i="1" s="1"/>
  <c r="O356" i="1" a="1"/>
  <c r="O356" i="1" s="1"/>
  <c r="O357" i="1" a="1"/>
  <c r="O357" i="1" s="1"/>
  <c r="O358" i="1" a="1"/>
  <c r="O358" i="1" s="1"/>
  <c r="O359" i="1" a="1"/>
  <c r="O359" i="1" s="1"/>
  <c r="O360" i="1" a="1"/>
  <c r="O360" i="1" s="1"/>
  <c r="O361" i="1" a="1"/>
  <c r="O361" i="1" s="1"/>
  <c r="O362" i="1" a="1"/>
  <c r="O362" i="1" s="1"/>
  <c r="O363" i="1" a="1"/>
  <c r="O363" i="1" s="1"/>
  <c r="O364" i="1" a="1"/>
  <c r="O364" i="1" s="1"/>
  <c r="O365" i="1" a="1"/>
  <c r="O365" i="1" s="1"/>
  <c r="O366" i="1" a="1"/>
  <c r="O366" i="1" s="1"/>
  <c r="O367" i="1" a="1"/>
  <c r="O367" i="1" s="1"/>
  <c r="O368" i="1" a="1"/>
  <c r="O368" i="1" s="1"/>
  <c r="O369" i="1" a="1"/>
  <c r="O369" i="1" s="1"/>
  <c r="O370" i="1" a="1"/>
  <c r="O370" i="1" s="1"/>
  <c r="O371" i="1" a="1"/>
  <c r="O371" i="1" s="1"/>
  <c r="O372" i="1" a="1"/>
  <c r="O372" i="1" s="1"/>
  <c r="O373" i="1" a="1"/>
  <c r="O373" i="1" s="1"/>
  <c r="O374" i="1" a="1"/>
  <c r="O374" i="1" s="1"/>
  <c r="O375" i="1" a="1"/>
  <c r="O375" i="1" s="1"/>
  <c r="O376" i="1" a="1"/>
  <c r="O376" i="1" s="1"/>
  <c r="O377" i="1" a="1"/>
  <c r="O377" i="1" s="1"/>
  <c r="O378" i="1" a="1"/>
  <c r="O378" i="1" s="1"/>
  <c r="O379" i="1" a="1"/>
  <c r="O379" i="1" s="1"/>
  <c r="O380" i="1" a="1"/>
  <c r="O380" i="1" s="1"/>
  <c r="O381" i="1" a="1"/>
  <c r="O381" i="1" s="1"/>
  <c r="O382" i="1" a="1"/>
  <c r="O382" i="1" s="1"/>
  <c r="O383" i="1" a="1"/>
  <c r="O383" i="1" s="1"/>
  <c r="O384" i="1" a="1"/>
  <c r="O384" i="1" s="1"/>
  <c r="O385" i="1" a="1"/>
  <c r="O385" i="1" s="1"/>
  <c r="O386" i="1" a="1"/>
  <c r="O386" i="1" s="1"/>
  <c r="O387" i="1" a="1"/>
  <c r="O387" i="1" s="1"/>
  <c r="O388" i="1" a="1"/>
  <c r="O388" i="1" s="1"/>
  <c r="O389" i="1" a="1"/>
  <c r="O389" i="1" s="1"/>
  <c r="O390" i="1" a="1"/>
  <c r="O390" i="1" s="1"/>
  <c r="O391" i="1" a="1"/>
  <c r="O391" i="1" s="1"/>
  <c r="O392" i="1" a="1"/>
  <c r="O392" i="1" s="1"/>
  <c r="O393" i="1" a="1"/>
  <c r="O393" i="1" s="1"/>
  <c r="O394" i="1" a="1"/>
  <c r="O394" i="1" s="1"/>
  <c r="O395" i="1" a="1"/>
  <c r="O395" i="1" s="1"/>
  <c r="O396" i="1" a="1"/>
  <c r="O396" i="1" s="1"/>
  <c r="O397" i="1" a="1"/>
  <c r="O397" i="1" s="1"/>
  <c r="O398" i="1" a="1"/>
  <c r="O398" i="1" s="1"/>
  <c r="O399" i="1" a="1"/>
  <c r="O399" i="1" s="1"/>
  <c r="O400" i="1" a="1"/>
  <c r="O400" i="1" s="1"/>
  <c r="O401" i="1" a="1"/>
  <c r="O401" i="1" s="1"/>
  <c r="O402" i="1" a="1"/>
  <c r="O402" i="1" s="1"/>
  <c r="O403" i="1" a="1"/>
  <c r="O403" i="1" s="1"/>
  <c r="O404" i="1" a="1"/>
  <c r="O404" i="1" s="1"/>
  <c r="O405" i="1" a="1"/>
  <c r="O405" i="1" s="1"/>
  <c r="O406" i="1" a="1"/>
  <c r="O406" i="1" s="1"/>
  <c r="O407" i="1" a="1"/>
  <c r="O407" i="1" s="1"/>
  <c r="O408" i="1" a="1"/>
  <c r="O408" i="1" s="1"/>
  <c r="O409" i="1" a="1"/>
  <c r="O409" i="1" s="1"/>
  <c r="O410" i="1" a="1"/>
  <c r="O410" i="1" s="1"/>
  <c r="O411" i="1" a="1"/>
  <c r="O411" i="1" s="1"/>
  <c r="O412" i="1" a="1"/>
  <c r="O412" i="1" s="1"/>
  <c r="O413" i="1" a="1"/>
  <c r="O413" i="1" s="1"/>
  <c r="O414" i="1" a="1"/>
  <c r="O414" i="1" s="1"/>
  <c r="O415" i="1" a="1"/>
  <c r="O415" i="1" s="1"/>
  <c r="O416" i="1" a="1"/>
  <c r="O416" i="1" s="1"/>
  <c r="O417" i="1" a="1"/>
  <c r="O417" i="1" s="1"/>
  <c r="O418" i="1" a="1"/>
  <c r="O418" i="1" s="1"/>
  <c r="O419" i="1" a="1"/>
  <c r="O419" i="1" s="1"/>
  <c r="O420" i="1" a="1"/>
  <c r="O420" i="1" s="1"/>
  <c r="O421" i="1" a="1"/>
  <c r="O421" i="1" s="1"/>
  <c r="O422" i="1" a="1"/>
  <c r="O422" i="1" s="1"/>
  <c r="O423" i="1" a="1"/>
  <c r="O423" i="1" s="1"/>
  <c r="O424" i="1" a="1"/>
  <c r="O424" i="1" s="1"/>
  <c r="O425" i="1" a="1"/>
  <c r="O425" i="1" s="1"/>
  <c r="O426" i="1" a="1"/>
  <c r="O426" i="1" s="1"/>
  <c r="O427" i="1" a="1"/>
  <c r="O427" i="1" s="1"/>
  <c r="O428" i="1" a="1"/>
  <c r="O428" i="1" s="1"/>
  <c r="O429" i="1" a="1"/>
  <c r="O429" i="1" s="1"/>
  <c r="O430" i="1" a="1"/>
  <c r="O430" i="1" s="1"/>
  <c r="O431" i="1" a="1"/>
  <c r="O431" i="1" s="1"/>
  <c r="O432" i="1" a="1"/>
  <c r="O432" i="1" s="1"/>
  <c r="O433" i="1" a="1"/>
  <c r="O433" i="1" s="1"/>
  <c r="O434" i="1" a="1"/>
  <c r="O434" i="1" s="1"/>
  <c r="O435" i="1" a="1"/>
  <c r="O435" i="1" s="1"/>
  <c r="O436" i="1" a="1"/>
  <c r="O436" i="1" s="1"/>
  <c r="O437" i="1" a="1"/>
  <c r="O437" i="1" s="1"/>
  <c r="O438" i="1" a="1"/>
  <c r="O438" i="1" s="1"/>
  <c r="O439" i="1" a="1"/>
  <c r="O439" i="1" s="1"/>
  <c r="O440" i="1" a="1"/>
  <c r="O440" i="1" s="1"/>
  <c r="O441" i="1" a="1"/>
  <c r="O441" i="1" s="1"/>
  <c r="O442" i="1" a="1"/>
  <c r="O442" i="1" s="1"/>
  <c r="O443" i="1" a="1"/>
  <c r="O443" i="1" s="1"/>
  <c r="O444" i="1" a="1"/>
  <c r="O444" i="1" s="1"/>
  <c r="O445" i="1" a="1"/>
  <c r="O445" i="1" s="1"/>
  <c r="O446" i="1" a="1"/>
  <c r="O446" i="1" s="1"/>
  <c r="O447" i="1" a="1"/>
  <c r="O447" i="1" s="1"/>
  <c r="O448" i="1" a="1"/>
  <c r="O448" i="1" s="1"/>
  <c r="O449" i="1" a="1"/>
  <c r="O449" i="1" s="1"/>
  <c r="O450" i="1" a="1"/>
  <c r="O450" i="1" s="1"/>
  <c r="O451" i="1" a="1"/>
  <c r="O451" i="1" s="1"/>
  <c r="O452" i="1" a="1"/>
  <c r="O452" i="1" s="1"/>
  <c r="O453" i="1" a="1"/>
  <c r="O453" i="1" s="1"/>
  <c r="O454" i="1" a="1"/>
  <c r="O454" i="1" s="1"/>
  <c r="O455" i="1" a="1"/>
  <c r="O455" i="1" s="1"/>
  <c r="O456" i="1" a="1"/>
  <c r="O456" i="1" s="1"/>
  <c r="O457" i="1" a="1"/>
  <c r="O457" i="1" s="1"/>
  <c r="O458" i="1" a="1"/>
  <c r="O458" i="1" s="1"/>
  <c r="O459" i="1" a="1"/>
  <c r="O459" i="1" s="1"/>
  <c r="O460" i="1" a="1"/>
  <c r="O460" i="1" s="1"/>
  <c r="O461" i="1" a="1"/>
  <c r="O461" i="1" s="1"/>
  <c r="O462" i="1" a="1"/>
  <c r="O462" i="1" s="1"/>
  <c r="O463" i="1" a="1"/>
  <c r="O463" i="1" s="1"/>
  <c r="O464" i="1" a="1"/>
  <c r="O464" i="1" s="1"/>
  <c r="O465" i="1" a="1"/>
  <c r="O465" i="1" s="1"/>
  <c r="O466" i="1" a="1"/>
  <c r="O466" i="1" s="1"/>
  <c r="O467" i="1" a="1"/>
  <c r="O467" i="1" s="1"/>
  <c r="O468" i="1" a="1"/>
  <c r="O468" i="1" s="1"/>
  <c r="O469" i="1" a="1"/>
  <c r="O469" i="1" s="1"/>
  <c r="O470" i="1" a="1"/>
  <c r="O470" i="1" s="1"/>
  <c r="O471" i="1" a="1"/>
  <c r="O471" i="1" s="1"/>
  <c r="O472" i="1" a="1"/>
  <c r="O472" i="1" s="1"/>
  <c r="O473" i="1" a="1"/>
  <c r="O473" i="1" s="1"/>
  <c r="O474" i="1" a="1"/>
  <c r="O474" i="1" s="1"/>
  <c r="O475" i="1" a="1"/>
  <c r="O475" i="1" s="1"/>
  <c r="O476" i="1" a="1"/>
  <c r="O476" i="1" s="1"/>
  <c r="O477" i="1" a="1"/>
  <c r="O477" i="1" s="1"/>
  <c r="O478" i="1" a="1"/>
  <c r="O478" i="1" s="1"/>
  <c r="O479" i="1" a="1"/>
  <c r="O479" i="1" s="1"/>
  <c r="O480" i="1" a="1"/>
  <c r="O480" i="1" s="1"/>
  <c r="O481" i="1" a="1"/>
  <c r="O481" i="1" s="1"/>
  <c r="O482" i="1" a="1"/>
  <c r="O482" i="1" s="1"/>
  <c r="O483" i="1" a="1"/>
  <c r="O483" i="1" s="1"/>
  <c r="O484" i="1" a="1"/>
  <c r="O484" i="1" s="1"/>
  <c r="O485" i="1" a="1"/>
  <c r="O485" i="1" s="1"/>
  <c r="O486" i="1" a="1"/>
  <c r="O486" i="1" s="1"/>
  <c r="O487" i="1" a="1"/>
  <c r="O487" i="1" s="1"/>
  <c r="O488" i="1" a="1"/>
  <c r="O488" i="1" s="1"/>
  <c r="O489" i="1" a="1"/>
  <c r="O489" i="1" s="1"/>
  <c r="O490" i="1" a="1"/>
  <c r="O490" i="1" s="1"/>
  <c r="O491" i="1" a="1"/>
  <c r="O491" i="1" s="1"/>
  <c r="O492" i="1" a="1"/>
  <c r="O492" i="1" s="1"/>
  <c r="O493" i="1" a="1"/>
  <c r="O493" i="1" s="1"/>
  <c r="O494" i="1" a="1"/>
  <c r="O494" i="1" s="1"/>
  <c r="O495" i="1" a="1"/>
  <c r="O495" i="1" s="1"/>
  <c r="O496" i="1" a="1"/>
  <c r="O496" i="1" s="1"/>
  <c r="O497" i="1" a="1"/>
  <c r="O497" i="1" s="1"/>
  <c r="O498" i="1" a="1"/>
  <c r="O498" i="1" s="1"/>
  <c r="O499" i="1" a="1"/>
  <c r="O499" i="1" s="1"/>
  <c r="O500" i="1" a="1"/>
  <c r="O500" i="1" s="1"/>
  <c r="O501" i="1" a="1"/>
  <c r="O501" i="1" s="1"/>
  <c r="O502" i="1" a="1"/>
  <c r="O502" i="1" s="1"/>
  <c r="O503" i="1" a="1"/>
  <c r="O503" i="1" s="1"/>
  <c r="O504" i="1" a="1"/>
  <c r="O504" i="1" s="1"/>
  <c r="O505" i="1" a="1"/>
  <c r="O505" i="1" s="1"/>
  <c r="O506" i="1" a="1"/>
  <c r="O506" i="1" s="1"/>
  <c r="O507" i="1" a="1"/>
  <c r="O507" i="1" s="1"/>
  <c r="O508" i="1" a="1"/>
  <c r="O508" i="1" s="1"/>
  <c r="O509" i="1" a="1"/>
  <c r="O509" i="1" s="1"/>
  <c r="O510" i="1" a="1"/>
  <c r="O510" i="1" s="1"/>
  <c r="O511" i="1" a="1"/>
  <c r="O511" i="1" s="1"/>
  <c r="O512" i="1" a="1"/>
  <c r="O512" i="1" s="1"/>
  <c r="O513" i="1" a="1"/>
  <c r="O513" i="1" s="1"/>
  <c r="O514" i="1" a="1"/>
  <c r="O514" i="1" s="1"/>
  <c r="O515" i="1" a="1"/>
  <c r="O515" i="1" s="1"/>
  <c r="O516" i="1" a="1"/>
  <c r="O516" i="1" s="1"/>
  <c r="O517" i="1" a="1"/>
  <c r="O517" i="1" s="1"/>
  <c r="O518" i="1" a="1"/>
  <c r="O518" i="1" s="1"/>
  <c r="O519" i="1" a="1"/>
  <c r="O519" i="1" s="1"/>
  <c r="O520" i="1" a="1"/>
  <c r="O520" i="1" s="1"/>
  <c r="O521" i="1" a="1"/>
  <c r="O521" i="1" s="1"/>
  <c r="O522" i="1" a="1"/>
  <c r="O522" i="1" s="1"/>
  <c r="O523" i="1" a="1"/>
  <c r="O523" i="1" s="1"/>
  <c r="O524" i="1" a="1"/>
  <c r="O524" i="1" s="1"/>
  <c r="O525" i="1" a="1"/>
  <c r="O525" i="1" s="1"/>
  <c r="O526" i="1" a="1"/>
  <c r="O526" i="1" s="1"/>
  <c r="O527" i="1" a="1"/>
  <c r="O527" i="1" s="1"/>
  <c r="O528" i="1" a="1"/>
  <c r="O528" i="1" s="1"/>
  <c r="O529" i="1" a="1"/>
  <c r="O529" i="1" s="1"/>
  <c r="O530" i="1" a="1"/>
  <c r="O530" i="1" s="1"/>
  <c r="O531" i="1" a="1"/>
  <c r="O531" i="1" s="1"/>
  <c r="O532" i="1" a="1"/>
  <c r="O532" i="1" s="1"/>
  <c r="O533" i="1" a="1"/>
  <c r="O533" i="1" s="1"/>
  <c r="O534" i="1" a="1"/>
  <c r="O534" i="1" s="1"/>
  <c r="O535" i="1" a="1"/>
  <c r="O535" i="1" s="1"/>
  <c r="O536" i="1" a="1"/>
  <c r="O536" i="1" s="1"/>
  <c r="O537" i="1" a="1"/>
  <c r="O537" i="1" s="1"/>
  <c r="O538" i="1" a="1"/>
  <c r="O538" i="1" s="1"/>
  <c r="O539" i="1" a="1"/>
  <c r="O539" i="1" s="1"/>
  <c r="O540" i="1" a="1"/>
  <c r="O540" i="1" s="1"/>
  <c r="O541" i="1" a="1"/>
  <c r="O541" i="1" s="1"/>
  <c r="O542" i="1" a="1"/>
  <c r="O542" i="1" s="1"/>
  <c r="O543" i="1" a="1"/>
  <c r="O543" i="1" s="1"/>
  <c r="O544" i="1" a="1"/>
  <c r="O544" i="1" s="1"/>
  <c r="O545" i="1" a="1"/>
  <c r="O545" i="1" s="1"/>
  <c r="O546" i="1" a="1"/>
  <c r="O546" i="1" s="1"/>
  <c r="O547" i="1" a="1"/>
  <c r="O547" i="1" s="1"/>
  <c r="O548" i="1" a="1"/>
  <c r="O548" i="1" s="1"/>
  <c r="O549" i="1" a="1"/>
  <c r="O549" i="1" s="1"/>
  <c r="O550" i="1" a="1"/>
  <c r="O550" i="1" s="1"/>
  <c r="O551" i="1" a="1"/>
  <c r="O551" i="1" s="1"/>
  <c r="O552" i="1" a="1"/>
  <c r="O552" i="1" s="1"/>
  <c r="O553" i="1" a="1"/>
  <c r="O553" i="1" s="1"/>
  <c r="O554" i="1" a="1"/>
  <c r="O554" i="1" s="1"/>
  <c r="O555" i="1" a="1"/>
  <c r="O555" i="1" s="1"/>
  <c r="O556" i="1" a="1"/>
  <c r="O556" i="1" s="1"/>
  <c r="O557" i="1" a="1"/>
  <c r="O557" i="1" s="1"/>
  <c r="O558" i="1" a="1"/>
  <c r="O558" i="1" s="1"/>
  <c r="O559" i="1" a="1"/>
  <c r="O559" i="1" s="1"/>
  <c r="O560" i="1" a="1"/>
  <c r="O560" i="1" s="1"/>
  <c r="O561" i="1" a="1"/>
  <c r="O561" i="1" s="1"/>
  <c r="O562" i="1" a="1"/>
  <c r="O562" i="1" s="1"/>
  <c r="O563" i="1" a="1"/>
  <c r="O563" i="1" s="1"/>
  <c r="O564" i="1" a="1"/>
  <c r="O564" i="1" s="1"/>
  <c r="O565" i="1" a="1"/>
  <c r="O565" i="1" s="1"/>
  <c r="O566" i="1" a="1"/>
  <c r="O566" i="1" s="1"/>
  <c r="O567" i="1" a="1"/>
  <c r="O567" i="1" s="1"/>
  <c r="O568" i="1" a="1"/>
  <c r="O568" i="1" s="1"/>
  <c r="O569" i="1" a="1"/>
  <c r="O569" i="1" s="1"/>
  <c r="O570" i="1" a="1"/>
  <c r="O570" i="1" s="1"/>
  <c r="O571" i="1" a="1"/>
  <c r="O571" i="1" s="1"/>
  <c r="O572" i="1" a="1"/>
  <c r="O572" i="1" s="1"/>
  <c r="O573" i="1" a="1"/>
  <c r="O573" i="1" s="1"/>
  <c r="O574" i="1" a="1"/>
  <c r="O574" i="1" s="1"/>
  <c r="O575" i="1" a="1"/>
  <c r="O575" i="1" s="1"/>
  <c r="O576" i="1" a="1"/>
  <c r="O576" i="1" s="1"/>
  <c r="O577" i="1" a="1"/>
  <c r="O577" i="1" s="1"/>
  <c r="O578" i="1" a="1"/>
  <c r="O578" i="1" s="1"/>
  <c r="O579" i="1" a="1"/>
  <c r="O579" i="1" s="1"/>
  <c r="O580" i="1" a="1"/>
  <c r="O580" i="1" s="1"/>
  <c r="O581" i="1" a="1"/>
  <c r="O581" i="1" s="1"/>
  <c r="O582" i="1" a="1"/>
  <c r="O582" i="1" s="1"/>
  <c r="O583" i="1" a="1"/>
  <c r="O583" i="1" s="1"/>
  <c r="O584" i="1" a="1"/>
  <c r="O584" i="1" s="1"/>
  <c r="O585" i="1" a="1"/>
  <c r="O585" i="1" s="1"/>
  <c r="O586" i="1" a="1"/>
  <c r="O586" i="1" s="1"/>
  <c r="O587" i="1" a="1"/>
  <c r="O587" i="1" s="1"/>
  <c r="O588" i="1" a="1"/>
  <c r="O588" i="1" s="1"/>
  <c r="O589" i="1" a="1"/>
  <c r="O589" i="1" s="1"/>
  <c r="O590" i="1" a="1"/>
  <c r="O590" i="1" s="1"/>
  <c r="O591" i="1" a="1"/>
  <c r="O591" i="1" s="1"/>
  <c r="O592" i="1" a="1"/>
  <c r="O592" i="1" s="1"/>
  <c r="O593" i="1" a="1"/>
  <c r="O593" i="1" s="1"/>
  <c r="O594" i="1" a="1"/>
  <c r="O594" i="1" s="1"/>
  <c r="O595" i="1" a="1"/>
  <c r="O595" i="1" s="1"/>
  <c r="O596" i="1" a="1"/>
  <c r="O596" i="1" s="1"/>
  <c r="O597" i="1" a="1"/>
  <c r="O597" i="1" s="1"/>
  <c r="O598" i="1" a="1"/>
  <c r="O598" i="1" s="1"/>
  <c r="O599" i="1" a="1"/>
  <c r="O599" i="1" s="1"/>
  <c r="O600" i="1" a="1"/>
  <c r="O600" i="1" s="1"/>
  <c r="O601" i="1" a="1"/>
  <c r="O601" i="1" s="1"/>
  <c r="O602" i="1" a="1"/>
  <c r="O602" i="1" s="1"/>
  <c r="O603" i="1" a="1"/>
  <c r="O603" i="1" s="1"/>
  <c r="O604" i="1" a="1"/>
  <c r="O604" i="1" s="1"/>
  <c r="O605" i="1" a="1"/>
  <c r="O605" i="1" s="1"/>
  <c r="O606" i="1" a="1"/>
  <c r="O606" i="1" s="1"/>
  <c r="O607" i="1" a="1"/>
  <c r="O607" i="1" s="1"/>
  <c r="O608" i="1" a="1"/>
  <c r="O608" i="1" s="1"/>
  <c r="O609" i="1" a="1"/>
  <c r="O609" i="1" s="1"/>
  <c r="O610" i="1" a="1"/>
  <c r="O610" i="1" s="1"/>
  <c r="O611" i="1" a="1"/>
  <c r="O611" i="1" s="1"/>
  <c r="O612" i="1" a="1"/>
  <c r="O612" i="1" s="1"/>
  <c r="O613" i="1" a="1"/>
  <c r="O613" i="1" s="1"/>
  <c r="O614" i="1" a="1"/>
  <c r="O614" i="1" s="1"/>
  <c r="O615" i="1" a="1"/>
  <c r="O615" i="1" s="1"/>
  <c r="O616" i="1" a="1"/>
  <c r="O616" i="1" s="1"/>
  <c r="O617" i="1" a="1"/>
  <c r="O617" i="1" s="1"/>
  <c r="O618" i="1" a="1"/>
  <c r="O618" i="1" s="1"/>
  <c r="O619" i="1" a="1"/>
  <c r="O619" i="1" s="1"/>
  <c r="O620" i="1" a="1"/>
  <c r="O620" i="1" s="1"/>
  <c r="O621" i="1" a="1"/>
  <c r="O621" i="1" s="1"/>
  <c r="O622" i="1" a="1"/>
  <c r="O622" i="1" s="1"/>
  <c r="O623" i="1" a="1"/>
  <c r="O623" i="1" s="1"/>
  <c r="O624" i="1" a="1"/>
  <c r="O624" i="1" s="1"/>
  <c r="O625" i="1" a="1"/>
  <c r="O625" i="1" s="1"/>
  <c r="O626" i="1" a="1"/>
  <c r="O626" i="1" s="1"/>
  <c r="O627" i="1" a="1"/>
  <c r="O627" i="1" s="1"/>
  <c r="O628" i="1" a="1"/>
  <c r="O628" i="1" s="1"/>
  <c r="O629" i="1" a="1"/>
  <c r="O629" i="1" s="1"/>
  <c r="O630" i="1" a="1"/>
  <c r="O630" i="1" s="1"/>
  <c r="O631" i="1" a="1"/>
  <c r="O631" i="1" s="1"/>
  <c r="O632" i="1" a="1"/>
  <c r="O632" i="1" s="1"/>
  <c r="O633" i="1" a="1"/>
  <c r="O633" i="1" s="1"/>
  <c r="O634" i="1" a="1"/>
  <c r="O634" i="1" s="1"/>
  <c r="O635" i="1" a="1"/>
  <c r="O635" i="1" s="1"/>
  <c r="O636" i="1" a="1"/>
  <c r="O636" i="1" s="1"/>
  <c r="O637" i="1" a="1"/>
  <c r="O637" i="1" s="1"/>
  <c r="O638" i="1" a="1"/>
  <c r="O638" i="1" s="1"/>
  <c r="O639" i="1" a="1"/>
  <c r="O639" i="1" s="1"/>
  <c r="O640" i="1" a="1"/>
  <c r="O640" i="1" s="1"/>
  <c r="O641" i="1" a="1"/>
  <c r="O641" i="1" s="1"/>
  <c r="O642" i="1" a="1"/>
  <c r="O642" i="1" s="1"/>
  <c r="O643" i="1" a="1"/>
  <c r="O643" i="1" s="1"/>
  <c r="O644" i="1" a="1"/>
  <c r="O644" i="1" s="1"/>
  <c r="O645" i="1" a="1"/>
  <c r="O645" i="1" s="1"/>
  <c r="O646" i="1" a="1"/>
  <c r="O646" i="1" s="1"/>
  <c r="O647" i="1" a="1"/>
  <c r="O647" i="1" s="1"/>
  <c r="O648" i="1" a="1"/>
  <c r="O648" i="1" s="1"/>
  <c r="O649" i="1" a="1"/>
  <c r="O649" i="1" s="1"/>
  <c r="O650" i="1" a="1"/>
  <c r="O650" i="1" s="1"/>
  <c r="O651" i="1" a="1"/>
  <c r="O651" i="1" s="1"/>
  <c r="O652" i="1" a="1"/>
  <c r="O652" i="1" s="1"/>
  <c r="O653" i="1" a="1"/>
  <c r="O653" i="1" s="1"/>
  <c r="O654" i="1" a="1"/>
  <c r="O654" i="1" s="1"/>
  <c r="O655" i="1" a="1"/>
  <c r="O655" i="1" s="1"/>
  <c r="O656" i="1" a="1"/>
  <c r="O656" i="1" s="1"/>
  <c r="O657" i="1" a="1"/>
  <c r="O657" i="1" s="1"/>
  <c r="O658" i="1" a="1"/>
  <c r="O658" i="1" s="1"/>
  <c r="O659" i="1" a="1"/>
  <c r="O659" i="1" s="1"/>
  <c r="O660" i="1" a="1"/>
  <c r="O660" i="1" s="1"/>
  <c r="O661" i="1" a="1"/>
  <c r="O661" i="1" s="1"/>
  <c r="O662" i="1" a="1"/>
  <c r="O662" i="1" s="1"/>
  <c r="O663" i="1" a="1"/>
  <c r="O663" i="1" s="1"/>
  <c r="O664" i="1" a="1"/>
  <c r="O664" i="1" s="1"/>
  <c r="O665" i="1" a="1"/>
  <c r="O665" i="1" s="1"/>
  <c r="O666" i="1" a="1"/>
  <c r="O666" i="1" s="1"/>
  <c r="O667" i="1" a="1"/>
  <c r="O667" i="1" s="1"/>
  <c r="O668" i="1" a="1"/>
  <c r="O668" i="1" s="1"/>
  <c r="O669" i="1" a="1"/>
  <c r="O669" i="1" s="1"/>
  <c r="O670" i="1" a="1"/>
  <c r="O670" i="1" s="1"/>
  <c r="O671" i="1" a="1"/>
  <c r="O671" i="1" s="1"/>
  <c r="O672" i="1" a="1"/>
  <c r="O672" i="1" s="1"/>
  <c r="O673" i="1" a="1"/>
  <c r="O673" i="1" s="1"/>
  <c r="O674" i="1" a="1"/>
  <c r="O674" i="1" s="1"/>
  <c r="O675" i="1" a="1"/>
  <c r="O675" i="1" s="1"/>
  <c r="O676" i="1" a="1"/>
  <c r="O676" i="1" s="1"/>
  <c r="O677" i="1" a="1"/>
  <c r="O677" i="1" s="1"/>
  <c r="O678" i="1" a="1"/>
  <c r="O678" i="1" s="1"/>
  <c r="O679" i="1" a="1"/>
  <c r="O679" i="1" s="1"/>
  <c r="O680" i="1" a="1"/>
  <c r="O680" i="1" s="1"/>
  <c r="O681" i="1" a="1"/>
  <c r="O681" i="1" s="1"/>
  <c r="O682" i="1" a="1"/>
  <c r="O682" i="1" s="1"/>
  <c r="O683" i="1" a="1"/>
  <c r="O683" i="1" s="1"/>
  <c r="O684" i="1" a="1"/>
  <c r="O684" i="1" s="1"/>
  <c r="O685" i="1" a="1"/>
  <c r="O685" i="1" s="1"/>
  <c r="O686" i="1" a="1"/>
  <c r="O686" i="1" s="1"/>
  <c r="O687" i="1" a="1"/>
  <c r="O687" i="1" s="1"/>
  <c r="O688" i="1" a="1"/>
  <c r="O688" i="1" s="1"/>
  <c r="O689" i="1" a="1"/>
  <c r="O689" i="1" s="1"/>
  <c r="O690" i="1" a="1"/>
  <c r="O690" i="1" s="1"/>
  <c r="O691" i="1" a="1"/>
  <c r="O691" i="1" s="1"/>
  <c r="O692" i="1" a="1"/>
  <c r="O692" i="1" s="1"/>
  <c r="O693" i="1" a="1"/>
  <c r="O693" i="1" s="1"/>
  <c r="O694" i="1" a="1"/>
  <c r="O694" i="1" s="1"/>
  <c r="O695" i="1" a="1"/>
  <c r="O695" i="1" s="1"/>
  <c r="O696" i="1" a="1"/>
  <c r="O696" i="1" s="1"/>
  <c r="O697" i="1" a="1"/>
  <c r="O697" i="1" s="1"/>
  <c r="O698" i="1" a="1"/>
  <c r="O698" i="1" s="1"/>
  <c r="O699" i="1" a="1"/>
  <c r="O699" i="1" s="1"/>
  <c r="O700" i="1" a="1"/>
  <c r="O700" i="1" s="1"/>
  <c r="O701" i="1" a="1"/>
  <c r="O701" i="1" s="1"/>
  <c r="O702" i="1" a="1"/>
  <c r="O702" i="1" s="1"/>
  <c r="O703" i="1" a="1"/>
  <c r="O703" i="1" s="1"/>
  <c r="O704" i="1" a="1"/>
  <c r="O704" i="1" s="1"/>
  <c r="O705" i="1" a="1"/>
  <c r="O705" i="1" s="1"/>
  <c r="O706" i="1" a="1"/>
  <c r="O706" i="1" s="1"/>
  <c r="O707" i="1" a="1"/>
  <c r="O707" i="1" s="1"/>
  <c r="O708" i="1" a="1"/>
  <c r="O708" i="1" s="1"/>
  <c r="O709" i="1" a="1"/>
  <c r="O709" i="1" s="1"/>
  <c r="O710" i="1" a="1"/>
  <c r="O710" i="1" s="1"/>
  <c r="O711" i="1" a="1"/>
  <c r="O711" i="1" s="1"/>
  <c r="O712" i="1" a="1"/>
  <c r="O712" i="1" s="1"/>
  <c r="O713" i="1" a="1"/>
  <c r="O713" i="1" s="1"/>
  <c r="O714" i="1" a="1"/>
  <c r="O714" i="1" s="1"/>
  <c r="O715" i="1" a="1"/>
  <c r="O715" i="1" s="1"/>
  <c r="O716" i="1" a="1"/>
  <c r="O716" i="1" s="1"/>
  <c r="O717" i="1" a="1"/>
  <c r="O717" i="1" s="1"/>
  <c r="O718" i="1" a="1"/>
  <c r="O718" i="1" s="1"/>
  <c r="O719" i="1" a="1"/>
  <c r="O719" i="1" s="1"/>
  <c r="O720" i="1" a="1"/>
  <c r="O720" i="1" s="1"/>
  <c r="O721" i="1" a="1"/>
  <c r="O721" i="1" s="1"/>
  <c r="O722" i="1" a="1"/>
  <c r="O722" i="1" s="1"/>
  <c r="O723" i="1" a="1"/>
  <c r="O723" i="1" s="1"/>
  <c r="O724" i="1" a="1"/>
  <c r="O724" i="1" s="1"/>
  <c r="O725" i="1" a="1"/>
  <c r="O725" i="1" s="1"/>
  <c r="O726" i="1" a="1"/>
  <c r="O726" i="1" s="1"/>
  <c r="O727" i="1" a="1"/>
  <c r="O727" i="1" s="1"/>
  <c r="O728" i="1" a="1"/>
  <c r="O728" i="1" s="1"/>
  <c r="O729" i="1" a="1"/>
  <c r="O729" i="1" s="1"/>
  <c r="O730" i="1" a="1"/>
  <c r="O730" i="1" s="1"/>
  <c r="O731" i="1" a="1"/>
  <c r="O731" i="1" s="1"/>
  <c r="O732" i="1" a="1"/>
  <c r="O732" i="1" s="1"/>
  <c r="O733" i="1" a="1"/>
  <c r="O733" i="1" s="1"/>
  <c r="O734" i="1" a="1"/>
  <c r="O734" i="1" s="1"/>
  <c r="O735" i="1" a="1"/>
  <c r="O735" i="1" s="1"/>
  <c r="O736" i="1" a="1"/>
  <c r="O736" i="1" s="1"/>
  <c r="O737" i="1" a="1"/>
  <c r="O737" i="1" s="1"/>
  <c r="O738" i="1" a="1"/>
  <c r="O738" i="1" s="1"/>
  <c r="O739" i="1" a="1"/>
  <c r="O739" i="1" s="1"/>
  <c r="O740" i="1" a="1"/>
  <c r="O740" i="1" s="1"/>
  <c r="O741" i="1" a="1"/>
  <c r="O741" i="1" s="1"/>
  <c r="O742" i="1" a="1"/>
  <c r="O742" i="1" s="1"/>
  <c r="O743" i="1" a="1"/>
  <c r="O743" i="1" s="1"/>
  <c r="O744" i="1" a="1"/>
  <c r="O744" i="1" s="1"/>
  <c r="O745" i="1" a="1"/>
  <c r="O745" i="1" s="1"/>
  <c r="O746" i="1" a="1"/>
  <c r="O746" i="1" s="1"/>
  <c r="O747" i="1" a="1"/>
  <c r="O747" i="1" s="1"/>
  <c r="O748" i="1" a="1"/>
  <c r="O748" i="1" s="1"/>
  <c r="O749" i="1" a="1"/>
  <c r="O749" i="1" s="1"/>
  <c r="O750" i="1" a="1"/>
  <c r="O750" i="1" s="1"/>
  <c r="O751" i="1" a="1"/>
  <c r="O751" i="1" s="1"/>
  <c r="O752" i="1" a="1"/>
  <c r="O752" i="1" s="1"/>
  <c r="O753" i="1" a="1"/>
  <c r="O753" i="1" s="1"/>
  <c r="O754" i="1" a="1"/>
  <c r="O754" i="1" s="1"/>
  <c r="O755" i="1" a="1"/>
  <c r="O755" i="1" s="1"/>
  <c r="O756" i="1" a="1"/>
  <c r="O756" i="1" s="1"/>
  <c r="O757" i="1" a="1"/>
  <c r="O757" i="1" s="1"/>
  <c r="O758" i="1" a="1"/>
  <c r="O758" i="1" s="1"/>
  <c r="O759" i="1" a="1"/>
  <c r="O759" i="1" s="1"/>
  <c r="O760" i="1" a="1"/>
  <c r="O760" i="1" s="1"/>
  <c r="O761" i="1" a="1"/>
  <c r="O761" i="1" s="1"/>
  <c r="O762" i="1" a="1"/>
  <c r="O762" i="1" s="1"/>
  <c r="O763" i="1" a="1"/>
  <c r="O763" i="1" s="1"/>
  <c r="O764" i="1" a="1"/>
  <c r="O764" i="1" s="1"/>
  <c r="O765" i="1" a="1"/>
  <c r="O765" i="1" s="1"/>
  <c r="O766" i="1" a="1"/>
  <c r="O766" i="1" s="1"/>
  <c r="O767" i="1" a="1"/>
  <c r="O767" i="1" s="1"/>
  <c r="O768" i="1" a="1"/>
  <c r="O768" i="1" s="1"/>
  <c r="O769" i="1" a="1"/>
  <c r="O769" i="1" s="1"/>
  <c r="O770" i="1" a="1"/>
  <c r="O770" i="1" s="1"/>
  <c r="O771" i="1" a="1"/>
  <c r="O771" i="1" s="1"/>
  <c r="O772" i="1" a="1"/>
  <c r="O772" i="1" s="1"/>
  <c r="O773" i="1" a="1"/>
  <c r="O773" i="1" s="1"/>
  <c r="O774" i="1" a="1"/>
  <c r="O774" i="1" s="1"/>
  <c r="O775" i="1" a="1"/>
  <c r="O775" i="1" s="1"/>
  <c r="O776" i="1" a="1"/>
  <c r="O776" i="1" s="1"/>
  <c r="O777" i="1" a="1"/>
  <c r="O777" i="1" s="1"/>
  <c r="O778" i="1" a="1"/>
  <c r="O778" i="1" s="1"/>
  <c r="O779" i="1" a="1"/>
  <c r="O779" i="1" s="1"/>
  <c r="O780" i="1" a="1"/>
  <c r="O780" i="1" s="1"/>
  <c r="O781" i="1" a="1"/>
  <c r="O781" i="1" s="1"/>
  <c r="O782" i="1" a="1"/>
  <c r="O782" i="1" s="1"/>
  <c r="O783" i="1" a="1"/>
  <c r="O783" i="1" s="1"/>
  <c r="O784" i="1" a="1"/>
  <c r="O784" i="1" s="1"/>
  <c r="O785" i="1" a="1"/>
  <c r="O785" i="1" s="1"/>
  <c r="O786" i="1" a="1"/>
  <c r="O786" i="1" s="1"/>
  <c r="O787" i="1" a="1"/>
  <c r="O787" i="1" s="1"/>
  <c r="O788" i="1" a="1"/>
  <c r="O788" i="1" s="1"/>
  <c r="O789" i="1" a="1"/>
  <c r="O789" i="1" s="1"/>
  <c r="O790" i="1" a="1"/>
  <c r="O790" i="1" s="1"/>
  <c r="O791" i="1" a="1"/>
  <c r="O791" i="1" s="1"/>
  <c r="O792" i="1" a="1"/>
  <c r="O792" i="1" s="1"/>
  <c r="O793" i="1" a="1"/>
  <c r="O793" i="1" s="1"/>
  <c r="O794" i="1" a="1"/>
  <c r="O794" i="1" s="1"/>
  <c r="O795" i="1" a="1"/>
  <c r="O795" i="1" s="1"/>
  <c r="O796" i="1" a="1"/>
  <c r="O796" i="1" s="1"/>
  <c r="O797" i="1" a="1"/>
  <c r="O797" i="1" s="1"/>
  <c r="O798" i="1" a="1"/>
  <c r="O798" i="1" s="1"/>
  <c r="O799" i="1" a="1"/>
  <c r="O799" i="1" s="1"/>
  <c r="O800" i="1" a="1"/>
  <c r="O800" i="1" s="1"/>
  <c r="O801" i="1" a="1"/>
  <c r="O801" i="1" s="1"/>
  <c r="O802" i="1" a="1"/>
  <c r="O802" i="1" s="1"/>
  <c r="O803" i="1" a="1"/>
  <c r="O803" i="1" s="1"/>
  <c r="O804" i="1" a="1"/>
  <c r="O804" i="1" s="1"/>
  <c r="O805" i="1" a="1"/>
  <c r="O805" i="1" s="1"/>
  <c r="O806" i="1" a="1"/>
  <c r="O806" i="1" s="1"/>
  <c r="O807" i="1" a="1"/>
  <c r="O807" i="1" s="1"/>
  <c r="O808" i="1" a="1"/>
  <c r="O808" i="1" s="1"/>
  <c r="O809" i="1" a="1"/>
  <c r="O809" i="1" s="1"/>
  <c r="O810" i="1" a="1"/>
  <c r="O810" i="1" s="1"/>
  <c r="O811" i="1" a="1"/>
  <c r="O811" i="1" s="1"/>
  <c r="O812" i="1" a="1"/>
  <c r="O812" i="1" s="1"/>
  <c r="O813" i="1" a="1"/>
  <c r="O813" i="1" s="1"/>
  <c r="O814" i="1" a="1"/>
  <c r="O814" i="1" s="1"/>
  <c r="O815" i="1" a="1"/>
  <c r="O815" i="1" s="1"/>
  <c r="O816" i="1" a="1"/>
  <c r="O816" i="1" s="1"/>
  <c r="O817" i="1" a="1"/>
  <c r="O817" i="1" s="1"/>
  <c r="O818" i="1" a="1"/>
  <c r="O818" i="1" s="1"/>
  <c r="O819" i="1" a="1"/>
  <c r="O819" i="1" s="1"/>
  <c r="O820" i="1" a="1"/>
  <c r="O820" i="1" s="1"/>
  <c r="O821" i="1" a="1"/>
  <c r="O821" i="1" s="1"/>
  <c r="O822" i="1" a="1"/>
  <c r="O822" i="1" s="1"/>
  <c r="O823" i="1" a="1"/>
  <c r="O823" i="1" s="1"/>
  <c r="O824" i="1" a="1"/>
  <c r="O824" i="1" s="1"/>
  <c r="O825" i="1" a="1"/>
  <c r="O825" i="1" s="1"/>
  <c r="O826" i="1" a="1"/>
  <c r="O826" i="1" s="1"/>
  <c r="O827" i="1" a="1"/>
  <c r="O827" i="1" s="1"/>
  <c r="O828" i="1" a="1"/>
  <c r="O828" i="1" s="1"/>
  <c r="O829" i="1" a="1"/>
  <c r="O829" i="1" s="1"/>
  <c r="O830" i="1" a="1"/>
  <c r="O830" i="1" s="1"/>
  <c r="O831" i="1" a="1"/>
  <c r="O831" i="1" s="1"/>
  <c r="O832" i="1" a="1"/>
  <c r="O832" i="1" s="1"/>
  <c r="O833" i="1" a="1"/>
  <c r="O833" i="1" s="1"/>
  <c r="O834" i="1" a="1"/>
  <c r="O834" i="1" s="1"/>
  <c r="O835" i="1" a="1"/>
  <c r="O835" i="1" s="1"/>
  <c r="O836" i="1" a="1"/>
  <c r="O836" i="1" s="1"/>
  <c r="O837" i="1" a="1"/>
  <c r="O837" i="1" s="1"/>
  <c r="O838" i="1" a="1"/>
  <c r="O838" i="1" s="1"/>
  <c r="O839" i="1" a="1"/>
  <c r="O839" i="1" s="1"/>
  <c r="O840" i="1" a="1"/>
  <c r="O840" i="1" s="1"/>
  <c r="O841" i="1" a="1"/>
  <c r="O841" i="1" s="1"/>
  <c r="O842" i="1" a="1"/>
  <c r="O842" i="1" s="1"/>
  <c r="O843" i="1" a="1"/>
  <c r="O843" i="1" s="1"/>
  <c r="O844" i="1" a="1"/>
  <c r="O844" i="1" s="1"/>
  <c r="O845" i="1" a="1"/>
  <c r="O845" i="1" s="1"/>
  <c r="O846" i="1" a="1"/>
  <c r="O846" i="1" s="1"/>
  <c r="O847" i="1" a="1"/>
  <c r="O847" i="1" s="1"/>
  <c r="O848" i="1" a="1"/>
  <c r="O848" i="1" s="1"/>
  <c r="O849" i="1" a="1"/>
  <c r="O849" i="1" s="1"/>
  <c r="O850" i="1" a="1"/>
  <c r="O850" i="1" s="1"/>
  <c r="O851" i="1" a="1"/>
  <c r="O851" i="1" s="1"/>
  <c r="O852" i="1" a="1"/>
  <c r="O852" i="1" s="1"/>
  <c r="O853" i="1" a="1"/>
  <c r="O853" i="1" s="1"/>
  <c r="O854" i="1" a="1"/>
  <c r="O854" i="1" s="1"/>
  <c r="O855" i="1" a="1"/>
  <c r="O855" i="1" s="1"/>
  <c r="O856" i="1" a="1"/>
  <c r="O856" i="1" s="1"/>
  <c r="O857" i="1" a="1"/>
  <c r="O857" i="1" s="1"/>
  <c r="O858" i="1" a="1"/>
  <c r="O858" i="1" s="1"/>
  <c r="O859" i="1" a="1"/>
  <c r="O859" i="1" s="1"/>
  <c r="O860" i="1" a="1"/>
  <c r="O860" i="1" s="1"/>
  <c r="O861" i="1" a="1"/>
  <c r="O861" i="1" s="1"/>
  <c r="O862" i="1" a="1"/>
  <c r="O862" i="1" s="1"/>
  <c r="O863" i="1" a="1"/>
  <c r="O863" i="1" s="1"/>
  <c r="O864" i="1" a="1"/>
  <c r="O864" i="1" s="1"/>
  <c r="O865" i="1" a="1"/>
  <c r="O865" i="1" s="1"/>
  <c r="O866" i="1" a="1"/>
  <c r="O866" i="1" s="1"/>
  <c r="O867" i="1" a="1"/>
  <c r="O867" i="1" s="1"/>
  <c r="O868" i="1" a="1"/>
  <c r="O868" i="1" s="1"/>
  <c r="O869" i="1" a="1"/>
  <c r="O869" i="1" s="1"/>
  <c r="O870" i="1" a="1"/>
  <c r="O870" i="1" s="1"/>
  <c r="O871" i="1" a="1"/>
  <c r="O871" i="1" s="1"/>
  <c r="O872" i="1" a="1"/>
  <c r="O872" i="1" s="1"/>
  <c r="O873" i="1" a="1"/>
  <c r="O873" i="1" s="1"/>
  <c r="O874" i="1" a="1"/>
  <c r="O874" i="1" s="1"/>
  <c r="O875" i="1" a="1"/>
  <c r="O875" i="1" s="1"/>
  <c r="O876" i="1" a="1"/>
  <c r="O876" i="1" s="1"/>
  <c r="O877" i="1" a="1"/>
  <c r="O877" i="1" s="1"/>
  <c r="O878" i="1" a="1"/>
  <c r="O878" i="1" s="1"/>
  <c r="O879" i="1" a="1"/>
  <c r="O879" i="1" s="1"/>
  <c r="O880" i="1" a="1"/>
  <c r="O880" i="1" s="1"/>
  <c r="O881" i="1" a="1"/>
  <c r="O881" i="1" s="1"/>
  <c r="O882" i="1" a="1"/>
  <c r="O882" i="1" s="1"/>
  <c r="O883" i="1" a="1"/>
  <c r="O883" i="1" s="1"/>
  <c r="O884" i="1" a="1"/>
  <c r="O884" i="1" s="1"/>
  <c r="O885" i="1" a="1"/>
  <c r="O885" i="1" s="1"/>
  <c r="O886" i="1" a="1"/>
  <c r="O886" i="1" s="1"/>
  <c r="O887" i="1" a="1"/>
  <c r="O887" i="1" s="1"/>
  <c r="O888" i="1" a="1"/>
  <c r="O888" i="1" s="1"/>
  <c r="O889" i="1" a="1"/>
  <c r="O889" i="1" s="1"/>
  <c r="O890" i="1" a="1"/>
  <c r="O890" i="1" s="1"/>
  <c r="O891" i="1" a="1"/>
  <c r="O891" i="1" s="1"/>
  <c r="O892" i="1" a="1"/>
  <c r="O892" i="1" s="1"/>
  <c r="O893" i="1" a="1"/>
  <c r="O893" i="1" s="1"/>
  <c r="O894" i="1" a="1"/>
  <c r="O894" i="1" s="1"/>
  <c r="O895" i="1" a="1"/>
  <c r="O895" i="1" s="1"/>
  <c r="O896" i="1" a="1"/>
  <c r="O896" i="1" s="1"/>
  <c r="O897" i="1" a="1"/>
  <c r="O897" i="1" s="1"/>
  <c r="O898" i="1" a="1"/>
  <c r="O898" i="1" s="1"/>
  <c r="O899" i="1" a="1"/>
  <c r="O899" i="1" s="1"/>
  <c r="O900" i="1" a="1"/>
  <c r="O900" i="1" s="1"/>
  <c r="O901" i="1" a="1"/>
  <c r="O901" i="1" s="1"/>
  <c r="O902" i="1" a="1"/>
  <c r="O902" i="1" s="1"/>
  <c r="O903" i="1" a="1"/>
  <c r="O903" i="1" s="1"/>
  <c r="O904" i="1" a="1"/>
  <c r="O904" i="1" s="1"/>
  <c r="O905" i="1" a="1"/>
  <c r="O905" i="1" s="1"/>
  <c r="O906" i="1" a="1"/>
  <c r="O906" i="1" s="1"/>
  <c r="O907" i="1" a="1"/>
  <c r="O907" i="1" s="1"/>
  <c r="O908" i="1" a="1"/>
  <c r="O908" i="1" s="1"/>
  <c r="O909" i="1" a="1"/>
  <c r="O909" i="1" s="1"/>
  <c r="O910" i="1" a="1"/>
  <c r="O910" i="1" s="1"/>
  <c r="O911" i="1" a="1"/>
  <c r="O911" i="1" s="1"/>
  <c r="O912" i="1" a="1"/>
  <c r="O912" i="1" s="1"/>
  <c r="O913" i="1" a="1"/>
  <c r="O913" i="1" s="1"/>
  <c r="O914" i="1" a="1"/>
  <c r="O914" i="1" s="1"/>
  <c r="O915" i="1" a="1"/>
  <c r="O915" i="1" s="1"/>
  <c r="O916" i="1" a="1"/>
  <c r="O916" i="1" s="1"/>
  <c r="O917" i="1" a="1"/>
  <c r="O917" i="1" s="1"/>
  <c r="O918" i="1" a="1"/>
  <c r="O918" i="1" s="1"/>
  <c r="O919" i="1" a="1"/>
  <c r="O919" i="1" s="1"/>
  <c r="O920" i="1" a="1"/>
  <c r="O920" i="1" s="1"/>
  <c r="O921" i="1" a="1"/>
  <c r="O921" i="1" s="1"/>
  <c r="O922" i="1" a="1"/>
  <c r="O922" i="1" s="1"/>
  <c r="O923" i="1" a="1"/>
  <c r="O923" i="1" s="1"/>
  <c r="O924" i="1" a="1"/>
  <c r="O924" i="1" s="1"/>
  <c r="O925" i="1" a="1"/>
  <c r="O925" i="1" s="1"/>
  <c r="O926" i="1" a="1"/>
  <c r="O926" i="1" s="1"/>
  <c r="O927" i="1" a="1"/>
  <c r="O927" i="1" s="1"/>
  <c r="O928" i="1" a="1"/>
  <c r="O928" i="1" s="1"/>
  <c r="O929" i="1" a="1"/>
  <c r="O929" i="1" s="1"/>
  <c r="O930" i="1" a="1"/>
  <c r="O930" i="1" s="1"/>
  <c r="O931" i="1" a="1"/>
  <c r="O931" i="1" s="1"/>
  <c r="O932" i="1" a="1"/>
  <c r="O932" i="1" s="1"/>
  <c r="O933" i="1" a="1"/>
  <c r="O933" i="1" s="1"/>
  <c r="O934" i="1" a="1"/>
  <c r="O934" i="1" s="1"/>
  <c r="O935" i="1" a="1"/>
  <c r="O935" i="1" s="1"/>
  <c r="O936" i="1" a="1"/>
  <c r="O936" i="1" s="1"/>
  <c r="O937" i="1" a="1"/>
  <c r="O937" i="1" s="1"/>
  <c r="O938" i="1" a="1"/>
  <c r="O938" i="1" s="1"/>
  <c r="O939" i="1" a="1"/>
  <c r="O939" i="1" s="1"/>
  <c r="O940" i="1" a="1"/>
  <c r="O940" i="1" s="1"/>
  <c r="O941" i="1" a="1"/>
  <c r="O941" i="1" s="1"/>
  <c r="O942" i="1" a="1"/>
  <c r="O942" i="1" s="1"/>
  <c r="O943" i="1" a="1"/>
  <c r="O943" i="1" s="1"/>
  <c r="O944" i="1" a="1"/>
  <c r="O944" i="1" s="1"/>
  <c r="O945" i="1" a="1"/>
  <c r="O945" i="1" s="1"/>
  <c r="O946" i="1" a="1"/>
  <c r="O946" i="1" s="1"/>
  <c r="O947" i="1" a="1"/>
  <c r="O947" i="1" s="1"/>
  <c r="O948" i="1" a="1"/>
  <c r="O948" i="1" s="1"/>
  <c r="O949" i="1" a="1"/>
  <c r="O949" i="1" s="1"/>
  <c r="O950" i="1" a="1"/>
  <c r="O950" i="1" s="1"/>
  <c r="O951" i="1" a="1"/>
  <c r="O951" i="1" s="1"/>
  <c r="O952" i="1" a="1"/>
  <c r="O952" i="1" s="1"/>
  <c r="O953" i="1" a="1"/>
  <c r="O953" i="1" s="1"/>
  <c r="O954" i="1" a="1"/>
  <c r="O954" i="1" s="1"/>
  <c r="O955" i="1" a="1"/>
  <c r="O955" i="1" s="1"/>
  <c r="O956" i="1" a="1"/>
  <c r="O956" i="1" s="1"/>
  <c r="O957" i="1" a="1"/>
  <c r="O957" i="1" s="1"/>
  <c r="O958" i="1" a="1"/>
  <c r="O958" i="1" s="1"/>
  <c r="O959" i="1" a="1"/>
  <c r="O959" i="1" s="1"/>
  <c r="O960" i="1" a="1"/>
  <c r="O960" i="1" s="1"/>
  <c r="O961" i="1" a="1"/>
  <c r="O961" i="1" s="1"/>
  <c r="O962" i="1" a="1"/>
  <c r="O962" i="1" s="1"/>
  <c r="O963" i="1" a="1"/>
  <c r="O963" i="1" s="1"/>
  <c r="O964" i="1" a="1"/>
  <c r="O964" i="1" s="1"/>
  <c r="O965" i="1" a="1"/>
  <c r="O965" i="1" s="1"/>
  <c r="O966" i="1" a="1"/>
  <c r="O966" i="1" s="1"/>
  <c r="N2" i="1" a="1"/>
  <c r="N2" i="1" s="1"/>
  <c r="N3" i="1" a="1"/>
  <c r="N3" i="1" s="1"/>
  <c r="N4" i="1" a="1"/>
  <c r="N4" i="1" s="1"/>
  <c r="N5" i="1" a="1"/>
  <c r="N5" i="1" s="1"/>
  <c r="N6" i="1" a="1"/>
  <c r="N6" i="1" s="1"/>
  <c r="N7" i="1" a="1"/>
  <c r="N7" i="1" s="1"/>
  <c r="N8" i="1" a="1"/>
  <c r="N8" i="1" s="1"/>
  <c r="N9" i="1" a="1"/>
  <c r="N9" i="1" s="1"/>
  <c r="N10" i="1" a="1"/>
  <c r="N10" i="1" s="1"/>
  <c r="N11" i="1" a="1"/>
  <c r="N11" i="1" s="1"/>
  <c r="N12" i="1" a="1"/>
  <c r="N12" i="1" s="1"/>
  <c r="N13" i="1" a="1"/>
  <c r="N13" i="1" s="1"/>
  <c r="N14" i="1" a="1"/>
  <c r="N14" i="1" s="1"/>
  <c r="N15" i="1" a="1"/>
  <c r="N15" i="1" s="1"/>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N40" i="1" a="1"/>
  <c r="N40" i="1" s="1"/>
  <c r="N41" i="1" a="1"/>
  <c r="N41" i="1" s="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N60" i="1" a="1"/>
  <c r="N60" i="1" s="1"/>
  <c r="N61" i="1" a="1"/>
  <c r="N61" i="1" s="1"/>
  <c r="N62" i="1" a="1"/>
  <c r="N62" i="1" s="1"/>
  <c r="N63" i="1" a="1"/>
  <c r="N63" i="1" s="1"/>
  <c r="N64" i="1" a="1"/>
  <c r="N64" i="1" s="1"/>
  <c r="N65" i="1" a="1"/>
  <c r="N65" i="1" s="1"/>
  <c r="N66" i="1" a="1"/>
  <c r="N66" i="1" s="1"/>
  <c r="N67" i="1" a="1"/>
  <c r="N67" i="1" s="1"/>
  <c r="N68" i="1" a="1"/>
  <c r="N68" i="1" s="1"/>
  <c r="N69" i="1" a="1"/>
  <c r="N69" i="1" s="1"/>
  <c r="N70" i="1" a="1"/>
  <c r="N70" i="1" s="1"/>
  <c r="N71" i="1" a="1"/>
  <c r="N71" i="1" s="1"/>
  <c r="N72" i="1" a="1"/>
  <c r="N72" i="1" s="1"/>
  <c r="N73" i="1" a="1"/>
  <c r="N73" i="1" s="1"/>
  <c r="N74" i="1" a="1"/>
  <c r="N74" i="1" s="1"/>
  <c r="N75" i="1" a="1"/>
  <c r="N75" i="1" s="1"/>
  <c r="N76" i="1" a="1"/>
  <c r="N76" i="1" s="1"/>
  <c r="N77" i="1" a="1"/>
  <c r="N77" i="1" s="1"/>
  <c r="N78" i="1" a="1"/>
  <c r="N78" i="1" s="1"/>
  <c r="N79" i="1" a="1"/>
  <c r="N79" i="1" s="1"/>
  <c r="N80" i="1" a="1"/>
  <c r="N80" i="1" s="1"/>
  <c r="N81" i="1" a="1"/>
  <c r="N81" i="1" s="1"/>
  <c r="N82" i="1" a="1"/>
  <c r="N82" i="1" s="1"/>
  <c r="N83" i="1" a="1"/>
  <c r="N83" i="1" s="1"/>
  <c r="N84" i="1" a="1"/>
  <c r="N84" i="1" s="1"/>
  <c r="N85" i="1" a="1"/>
  <c r="N85" i="1" s="1"/>
  <c r="N86" i="1" a="1"/>
  <c r="N86" i="1" s="1"/>
  <c r="N87" i="1" a="1"/>
  <c r="N87" i="1" s="1"/>
  <c r="N88" i="1" a="1"/>
  <c r="N88" i="1" s="1"/>
  <c r="N89" i="1" a="1"/>
  <c r="N89" i="1" s="1"/>
  <c r="N90" i="1" a="1"/>
  <c r="N90" i="1" s="1"/>
  <c r="N91" i="1" a="1"/>
  <c r="N91" i="1" s="1"/>
  <c r="N92" i="1" a="1"/>
  <c r="N92" i="1" s="1"/>
  <c r="N93" i="1" a="1"/>
  <c r="N93" i="1" s="1"/>
  <c r="N94" i="1" a="1"/>
  <c r="N94" i="1" s="1"/>
  <c r="N95" i="1" a="1"/>
  <c r="N95" i="1" s="1"/>
  <c r="N96" i="1" a="1"/>
  <c r="N96" i="1" s="1"/>
  <c r="N97" i="1" a="1"/>
  <c r="N97" i="1" s="1"/>
  <c r="N98" i="1" a="1"/>
  <c r="N98" i="1" s="1"/>
  <c r="N99" i="1" a="1"/>
  <c r="N99" i="1" s="1"/>
  <c r="N100" i="1" a="1"/>
  <c r="N100" i="1" s="1"/>
  <c r="N101" i="1" a="1"/>
  <c r="N101" i="1" s="1"/>
  <c r="N102" i="1" a="1"/>
  <c r="N102" i="1" s="1"/>
  <c r="N103" i="1" a="1"/>
  <c r="N103" i="1" s="1"/>
  <c r="N104" i="1" a="1"/>
  <c r="N104" i="1" s="1"/>
  <c r="N105" i="1" a="1"/>
  <c r="N105" i="1" s="1"/>
  <c r="N106" i="1" a="1"/>
  <c r="N106" i="1" s="1"/>
  <c r="N107" i="1" a="1"/>
  <c r="N107" i="1" s="1"/>
  <c r="N108" i="1" a="1"/>
  <c r="N108" i="1" s="1"/>
  <c r="N109" i="1" a="1"/>
  <c r="N109" i="1" s="1"/>
  <c r="N110" i="1" a="1"/>
  <c r="N110" i="1" s="1"/>
  <c r="N111" i="1" a="1"/>
  <c r="N111" i="1" s="1"/>
  <c r="N112" i="1" a="1"/>
  <c r="N112" i="1" s="1"/>
  <c r="N113" i="1" a="1"/>
  <c r="N113" i="1" s="1"/>
  <c r="N114" i="1" a="1"/>
  <c r="N114" i="1" s="1"/>
  <c r="N115" i="1" a="1"/>
  <c r="N115" i="1" s="1"/>
  <c r="N116" i="1" a="1"/>
  <c r="N116" i="1" s="1"/>
  <c r="N117" i="1" a="1"/>
  <c r="N117" i="1" s="1"/>
  <c r="N118" i="1" a="1"/>
  <c r="N118" i="1" s="1"/>
  <c r="N119" i="1" a="1"/>
  <c r="N119" i="1" s="1"/>
  <c r="N120" i="1" a="1"/>
  <c r="N120" i="1" s="1"/>
  <c r="N121" i="1" a="1"/>
  <c r="N121" i="1" s="1"/>
  <c r="N122" i="1" a="1"/>
  <c r="N122" i="1" s="1"/>
  <c r="N123" i="1" a="1"/>
  <c r="N123" i="1" s="1"/>
  <c r="N124" i="1" a="1"/>
  <c r="N124" i="1" s="1"/>
  <c r="N125" i="1" a="1"/>
  <c r="N125" i="1" s="1"/>
  <c r="N126" i="1" a="1"/>
  <c r="N126" i="1" s="1"/>
  <c r="N127" i="1" a="1"/>
  <c r="N127" i="1" s="1"/>
  <c r="N128" i="1" a="1"/>
  <c r="N128" i="1" s="1"/>
  <c r="N129" i="1" a="1"/>
  <c r="N129" i="1" s="1"/>
  <c r="N130" i="1" a="1"/>
  <c r="N130" i="1" s="1"/>
  <c r="N131" i="1" a="1"/>
  <c r="N131" i="1" s="1"/>
  <c r="N132" i="1" a="1"/>
  <c r="N132" i="1" s="1"/>
  <c r="N133" i="1" a="1"/>
  <c r="N133" i="1" s="1"/>
  <c r="N134" i="1" a="1"/>
  <c r="N134" i="1" s="1"/>
  <c r="N135" i="1" a="1"/>
  <c r="N135" i="1" s="1"/>
  <c r="N136" i="1" a="1"/>
  <c r="N136" i="1" s="1"/>
  <c r="N137" i="1" a="1"/>
  <c r="N137" i="1" s="1"/>
  <c r="N138" i="1" a="1"/>
  <c r="N138" i="1" s="1"/>
  <c r="N139" i="1" a="1"/>
  <c r="N139" i="1" s="1"/>
  <c r="N140" i="1" a="1"/>
  <c r="N140" i="1" s="1"/>
  <c r="N141" i="1" a="1"/>
  <c r="N141" i="1" s="1"/>
  <c r="N142" i="1" a="1"/>
  <c r="N142" i="1" s="1"/>
  <c r="N143" i="1" a="1"/>
  <c r="N143" i="1" s="1"/>
  <c r="N144" i="1" a="1"/>
  <c r="N144" i="1" s="1"/>
  <c r="N145" i="1" a="1"/>
  <c r="N145" i="1" s="1"/>
  <c r="N146" i="1" a="1"/>
  <c r="N146" i="1" s="1"/>
  <c r="N147" i="1" a="1"/>
  <c r="N147" i="1" s="1"/>
  <c r="N148" i="1" a="1"/>
  <c r="N148" i="1" s="1"/>
  <c r="N149" i="1" a="1"/>
  <c r="N149" i="1" s="1"/>
  <c r="N150" i="1" a="1"/>
  <c r="N150" i="1" s="1"/>
  <c r="N151" i="1" a="1"/>
  <c r="N151" i="1" s="1"/>
  <c r="N152" i="1" a="1"/>
  <c r="N152" i="1" s="1"/>
  <c r="N153" i="1" a="1"/>
  <c r="N153" i="1" s="1"/>
  <c r="N154" i="1" a="1"/>
  <c r="N154" i="1" s="1"/>
  <c r="N155" i="1" a="1"/>
  <c r="N155" i="1" s="1"/>
  <c r="N156" i="1" a="1"/>
  <c r="N156" i="1" s="1"/>
  <c r="N157" i="1" a="1"/>
  <c r="N157" i="1" s="1"/>
  <c r="N158" i="1" a="1"/>
  <c r="N158" i="1" s="1"/>
  <c r="N159" i="1" a="1"/>
  <c r="N159" i="1" s="1"/>
  <c r="N160" i="1" a="1"/>
  <c r="N160" i="1" s="1"/>
  <c r="N161" i="1" a="1"/>
  <c r="N161" i="1" s="1"/>
  <c r="N162" i="1" a="1"/>
  <c r="N162" i="1" s="1"/>
  <c r="N163" i="1" a="1"/>
  <c r="N163" i="1" s="1"/>
  <c r="N164" i="1" a="1"/>
  <c r="N164" i="1" s="1"/>
  <c r="N165" i="1" a="1"/>
  <c r="N165" i="1" s="1"/>
  <c r="N166" i="1" a="1"/>
  <c r="N166" i="1" s="1"/>
  <c r="N167" i="1" a="1"/>
  <c r="N167" i="1" s="1"/>
  <c r="N168" i="1" a="1"/>
  <c r="N168" i="1" s="1"/>
  <c r="N169" i="1" a="1"/>
  <c r="N169" i="1" s="1"/>
  <c r="N170" i="1" a="1"/>
  <c r="N170" i="1" s="1"/>
  <c r="N171" i="1" a="1"/>
  <c r="N171" i="1" s="1"/>
  <c r="N172" i="1" a="1"/>
  <c r="N172" i="1" s="1"/>
  <c r="N173" i="1" a="1"/>
  <c r="N173" i="1" s="1"/>
  <c r="N174" i="1" a="1"/>
  <c r="N174" i="1" s="1"/>
  <c r="N175" i="1" a="1"/>
  <c r="N175" i="1" s="1"/>
  <c r="N176" i="1" a="1"/>
  <c r="N176" i="1" s="1"/>
  <c r="N177" i="1" a="1"/>
  <c r="N177" i="1" s="1"/>
  <c r="N178" i="1" a="1"/>
  <c r="N178" i="1" s="1"/>
  <c r="N179" i="1" a="1"/>
  <c r="N179" i="1" s="1"/>
  <c r="N180" i="1" a="1"/>
  <c r="N180" i="1" s="1"/>
  <c r="N181" i="1" a="1"/>
  <c r="N181" i="1" s="1"/>
  <c r="N182" i="1" a="1"/>
  <c r="N182" i="1" s="1"/>
  <c r="N183" i="1" a="1"/>
  <c r="N183" i="1" s="1"/>
  <c r="N184" i="1" a="1"/>
  <c r="N184" i="1" s="1"/>
  <c r="N185" i="1" a="1"/>
  <c r="N185" i="1" s="1"/>
  <c r="N186" i="1" a="1"/>
  <c r="N186" i="1" s="1"/>
  <c r="N187" i="1" a="1"/>
  <c r="N187" i="1" s="1"/>
  <c r="N188" i="1" a="1"/>
  <c r="N188" i="1" s="1"/>
  <c r="N189" i="1" a="1"/>
  <c r="N189" i="1" s="1"/>
  <c r="N190" i="1" a="1"/>
  <c r="N190" i="1" s="1"/>
  <c r="N191" i="1" a="1"/>
  <c r="N191" i="1" s="1"/>
  <c r="N192" i="1" a="1"/>
  <c r="N192" i="1" s="1"/>
  <c r="N193" i="1" a="1"/>
  <c r="N193" i="1" s="1"/>
  <c r="N194" i="1" a="1"/>
  <c r="N194" i="1" s="1"/>
  <c r="N195" i="1" a="1"/>
  <c r="N195" i="1" s="1"/>
  <c r="N196" i="1" a="1"/>
  <c r="N196" i="1" s="1"/>
  <c r="N197" i="1" a="1"/>
  <c r="N197" i="1" s="1"/>
  <c r="N198" i="1" a="1"/>
  <c r="N198" i="1" s="1"/>
  <c r="N199" i="1" a="1"/>
  <c r="N199" i="1" s="1"/>
  <c r="N200" i="1" a="1"/>
  <c r="N200" i="1" s="1"/>
  <c r="N201" i="1" a="1"/>
  <c r="N201" i="1" s="1"/>
  <c r="N202" i="1" a="1"/>
  <c r="N202" i="1" s="1"/>
  <c r="N203" i="1" a="1"/>
  <c r="N203" i="1" s="1"/>
  <c r="N204" i="1" a="1"/>
  <c r="N204" i="1" s="1"/>
  <c r="N205" i="1" a="1"/>
  <c r="N205" i="1" s="1"/>
  <c r="N206" i="1" a="1"/>
  <c r="N206" i="1" s="1"/>
  <c r="N207" i="1" a="1"/>
  <c r="N207" i="1" s="1"/>
  <c r="N208" i="1" a="1"/>
  <c r="N208" i="1" s="1"/>
  <c r="N209" i="1" a="1"/>
  <c r="N209" i="1" s="1"/>
  <c r="N210" i="1" a="1"/>
  <c r="N210" i="1" s="1"/>
  <c r="N211" i="1" a="1"/>
  <c r="N211" i="1" s="1"/>
  <c r="N212" i="1" a="1"/>
  <c r="N212" i="1" s="1"/>
  <c r="N213" i="1" a="1"/>
  <c r="N213" i="1" s="1"/>
  <c r="N214" i="1" a="1"/>
  <c r="N214" i="1" s="1"/>
  <c r="N215" i="1" a="1"/>
  <c r="N215" i="1" s="1"/>
  <c r="N216" i="1" a="1"/>
  <c r="N216" i="1" s="1"/>
  <c r="N217" i="1" a="1"/>
  <c r="N217" i="1" s="1"/>
  <c r="N218" i="1" a="1"/>
  <c r="N218" i="1" s="1"/>
  <c r="N219" i="1" a="1"/>
  <c r="N219" i="1" s="1"/>
  <c r="N220" i="1" a="1"/>
  <c r="N220" i="1" s="1"/>
  <c r="N221" i="1" a="1"/>
  <c r="N221" i="1" s="1"/>
  <c r="N222" i="1" a="1"/>
  <c r="N222" i="1" s="1"/>
  <c r="N223" i="1" a="1"/>
  <c r="N223" i="1" s="1"/>
  <c r="N224" i="1" a="1"/>
  <c r="N224" i="1" s="1"/>
  <c r="N225" i="1" a="1"/>
  <c r="N225" i="1" s="1"/>
  <c r="N226" i="1" a="1"/>
  <c r="N226" i="1" s="1"/>
  <c r="N227" i="1" a="1"/>
  <c r="N227" i="1" s="1"/>
  <c r="N228" i="1" a="1"/>
  <c r="N228" i="1" s="1"/>
  <c r="N229" i="1" a="1"/>
  <c r="N229" i="1" s="1"/>
  <c r="N230" i="1" a="1"/>
  <c r="N230" i="1" s="1"/>
  <c r="N231" i="1" a="1"/>
  <c r="N231" i="1" s="1"/>
  <c r="N232" i="1" a="1"/>
  <c r="N232" i="1" s="1"/>
  <c r="N233" i="1" a="1"/>
  <c r="N233" i="1" s="1"/>
  <c r="N234" i="1" a="1"/>
  <c r="N234" i="1" s="1"/>
  <c r="N235" i="1" a="1"/>
  <c r="N235" i="1" s="1"/>
  <c r="N236" i="1" a="1"/>
  <c r="N236" i="1" s="1"/>
  <c r="N237" i="1" a="1"/>
  <c r="N237" i="1" s="1"/>
  <c r="N238" i="1" a="1"/>
  <c r="N238" i="1" s="1"/>
  <c r="N239" i="1" a="1"/>
  <c r="N239" i="1" s="1"/>
  <c r="N240" i="1" a="1"/>
  <c r="N240" i="1" s="1"/>
  <c r="N241" i="1" a="1"/>
  <c r="N241" i="1" s="1"/>
  <c r="N242" i="1" a="1"/>
  <c r="N242" i="1" s="1"/>
  <c r="N243" i="1" a="1"/>
  <c r="N243" i="1" s="1"/>
  <c r="N244" i="1" a="1"/>
  <c r="N244" i="1" s="1"/>
  <c r="N245" i="1" a="1"/>
  <c r="N245" i="1" s="1"/>
  <c r="N246" i="1" a="1"/>
  <c r="N246" i="1" s="1"/>
  <c r="N247" i="1" a="1"/>
  <c r="N247" i="1" s="1"/>
  <c r="N248" i="1" a="1"/>
  <c r="N248" i="1" s="1"/>
  <c r="N249" i="1" a="1"/>
  <c r="N249" i="1" s="1"/>
  <c r="N250" i="1" a="1"/>
  <c r="N250" i="1" s="1"/>
  <c r="N251" i="1" a="1"/>
  <c r="N251" i="1" s="1"/>
  <c r="N252" i="1" a="1"/>
  <c r="N252" i="1" s="1"/>
  <c r="N253" i="1" a="1"/>
  <c r="N253" i="1" s="1"/>
  <c r="N254" i="1" a="1"/>
  <c r="N254" i="1" s="1"/>
  <c r="N255" i="1" a="1"/>
  <c r="N255" i="1" s="1"/>
  <c r="N256" i="1" a="1"/>
  <c r="N256" i="1" s="1"/>
  <c r="N257" i="1" a="1"/>
  <c r="N257" i="1" s="1"/>
  <c r="N258" i="1" a="1"/>
  <c r="N258" i="1" s="1"/>
  <c r="N259" i="1" a="1"/>
  <c r="N259" i="1" s="1"/>
  <c r="N260" i="1" a="1"/>
  <c r="N260" i="1" s="1"/>
  <c r="N261" i="1" a="1"/>
  <c r="N261" i="1" s="1"/>
  <c r="N262" i="1" a="1"/>
  <c r="N262" i="1" s="1"/>
  <c r="N263" i="1" a="1"/>
  <c r="N263" i="1" s="1"/>
  <c r="N264" i="1" a="1"/>
  <c r="N264" i="1" s="1"/>
  <c r="N265" i="1" a="1"/>
  <c r="N265" i="1" s="1"/>
  <c r="N266" i="1" a="1"/>
  <c r="N266" i="1" s="1"/>
  <c r="N267" i="1" a="1"/>
  <c r="N267" i="1" s="1"/>
  <c r="N268" i="1" a="1"/>
  <c r="N268" i="1" s="1"/>
  <c r="N269" i="1" a="1"/>
  <c r="N269" i="1" s="1"/>
  <c r="N270" i="1" a="1"/>
  <c r="N270" i="1" s="1"/>
  <c r="N271" i="1" a="1"/>
  <c r="N271" i="1" s="1"/>
  <c r="N272" i="1" a="1"/>
  <c r="N272" i="1" s="1"/>
  <c r="N273" i="1" a="1"/>
  <c r="N273" i="1" s="1"/>
  <c r="N274" i="1" a="1"/>
  <c r="N274" i="1" s="1"/>
  <c r="N275" i="1" a="1"/>
  <c r="N275" i="1" s="1"/>
  <c r="N276" i="1" a="1"/>
  <c r="N276" i="1" s="1"/>
  <c r="N277" i="1" a="1"/>
  <c r="N277" i="1" s="1"/>
  <c r="N278" i="1" a="1"/>
  <c r="N278" i="1" s="1"/>
  <c r="N279" i="1" a="1"/>
  <c r="N279" i="1" s="1"/>
  <c r="N280" i="1" a="1"/>
  <c r="N280" i="1" s="1"/>
  <c r="N281" i="1" a="1"/>
  <c r="N281" i="1" s="1"/>
  <c r="N282" i="1" a="1"/>
  <c r="N282" i="1" s="1"/>
  <c r="N283" i="1" a="1"/>
  <c r="N283" i="1" s="1"/>
  <c r="N284" i="1" a="1"/>
  <c r="N284" i="1" s="1"/>
  <c r="N285" i="1" a="1"/>
  <c r="N285" i="1" s="1"/>
  <c r="N286" i="1" a="1"/>
  <c r="N286" i="1" s="1"/>
  <c r="N287" i="1" a="1"/>
  <c r="N287" i="1" s="1"/>
  <c r="N288" i="1" a="1"/>
  <c r="N288" i="1" s="1"/>
  <c r="N289" i="1" a="1"/>
  <c r="N289" i="1" s="1"/>
  <c r="N290" i="1" a="1"/>
  <c r="N290" i="1" s="1"/>
  <c r="N291" i="1" a="1"/>
  <c r="N291" i="1" s="1"/>
  <c r="N292" i="1" a="1"/>
  <c r="N292" i="1" s="1"/>
  <c r="N293" i="1" a="1"/>
  <c r="N293" i="1" s="1"/>
  <c r="N294" i="1" a="1"/>
  <c r="N294" i="1" s="1"/>
  <c r="N295" i="1" a="1"/>
  <c r="N295" i="1" s="1"/>
  <c r="N296" i="1" a="1"/>
  <c r="N296" i="1" s="1"/>
  <c r="N297" i="1" a="1"/>
  <c r="N297" i="1" s="1"/>
  <c r="N298" i="1" a="1"/>
  <c r="N298" i="1" s="1"/>
  <c r="N299" i="1" a="1"/>
  <c r="N299" i="1" s="1"/>
  <c r="N300" i="1" a="1"/>
  <c r="N300" i="1" s="1"/>
  <c r="N301" i="1" a="1"/>
  <c r="N301" i="1" s="1"/>
  <c r="N302" i="1" a="1"/>
  <c r="N302" i="1" s="1"/>
  <c r="N303" i="1" a="1"/>
  <c r="N303" i="1" s="1"/>
  <c r="N304" i="1" a="1"/>
  <c r="N304" i="1" s="1"/>
  <c r="N305" i="1" a="1"/>
  <c r="N305" i="1" s="1"/>
  <c r="N306" i="1" a="1"/>
  <c r="N306" i="1" s="1"/>
  <c r="N307" i="1" a="1"/>
  <c r="N307" i="1" s="1"/>
  <c r="N308" i="1" a="1"/>
  <c r="N308" i="1" s="1"/>
  <c r="N309" i="1" a="1"/>
  <c r="N309" i="1" s="1"/>
  <c r="N310" i="1" a="1"/>
  <c r="N310" i="1" s="1"/>
  <c r="N311" i="1" a="1"/>
  <c r="N311" i="1" s="1"/>
  <c r="N312" i="1" a="1"/>
  <c r="N312" i="1" s="1"/>
  <c r="N313" i="1" a="1"/>
  <c r="N313" i="1" s="1"/>
  <c r="N314" i="1" a="1"/>
  <c r="N314" i="1" s="1"/>
  <c r="N315" i="1" a="1"/>
  <c r="N315" i="1" s="1"/>
  <c r="N316" i="1" a="1"/>
  <c r="N316" i="1" s="1"/>
  <c r="N317" i="1" a="1"/>
  <c r="N317" i="1" s="1"/>
  <c r="N318" i="1" a="1"/>
  <c r="N318" i="1" s="1"/>
  <c r="N319" i="1" a="1"/>
  <c r="N319" i="1" s="1"/>
  <c r="N320" i="1" a="1"/>
  <c r="N320" i="1" s="1"/>
  <c r="N321" i="1" a="1"/>
  <c r="N321" i="1" s="1"/>
  <c r="N322" i="1" a="1"/>
  <c r="N322" i="1" s="1"/>
  <c r="N323" i="1" a="1"/>
  <c r="N323" i="1" s="1"/>
  <c r="N324" i="1" a="1"/>
  <c r="N324" i="1" s="1"/>
  <c r="N325" i="1" a="1"/>
  <c r="N325" i="1" s="1"/>
  <c r="N326" i="1" a="1"/>
  <c r="N326" i="1" s="1"/>
  <c r="N327" i="1" a="1"/>
  <c r="N327" i="1" s="1"/>
  <c r="N328" i="1" a="1"/>
  <c r="N328" i="1" s="1"/>
  <c r="N329" i="1" a="1"/>
  <c r="N329" i="1" s="1"/>
  <c r="N330" i="1" a="1"/>
  <c r="N330" i="1" s="1"/>
  <c r="N331" i="1" a="1"/>
  <c r="N331" i="1" s="1"/>
  <c r="N332" i="1" a="1"/>
  <c r="N332" i="1" s="1"/>
  <c r="N333" i="1" a="1"/>
  <c r="N333" i="1" s="1"/>
  <c r="N334" i="1" a="1"/>
  <c r="N334" i="1" s="1"/>
  <c r="N335" i="1" a="1"/>
  <c r="N335" i="1" s="1"/>
  <c r="N336" i="1" a="1"/>
  <c r="N336" i="1" s="1"/>
  <c r="N337" i="1" a="1"/>
  <c r="N337" i="1" s="1"/>
  <c r="N338" i="1" a="1"/>
  <c r="N338" i="1" s="1"/>
  <c r="N339" i="1" a="1"/>
  <c r="N339" i="1" s="1"/>
  <c r="N340" i="1" a="1"/>
  <c r="N340" i="1" s="1"/>
  <c r="N341" i="1" a="1"/>
  <c r="N341" i="1" s="1"/>
  <c r="N342" i="1" a="1"/>
  <c r="N342" i="1" s="1"/>
  <c r="N343" i="1" a="1"/>
  <c r="N343" i="1" s="1"/>
  <c r="N344" i="1" a="1"/>
  <c r="N344" i="1" s="1"/>
  <c r="N345" i="1" a="1"/>
  <c r="N345" i="1" s="1"/>
  <c r="N346" i="1" a="1"/>
  <c r="N346" i="1" s="1"/>
  <c r="N347" i="1" a="1"/>
  <c r="N347" i="1" s="1"/>
  <c r="N348" i="1" a="1"/>
  <c r="N348" i="1" s="1"/>
  <c r="N349" i="1" a="1"/>
  <c r="N349" i="1" s="1"/>
  <c r="N350" i="1" a="1"/>
  <c r="N350" i="1" s="1"/>
  <c r="N351" i="1" a="1"/>
  <c r="N351" i="1" s="1"/>
  <c r="N352" i="1" a="1"/>
  <c r="N352" i="1" s="1"/>
  <c r="N353" i="1" a="1"/>
  <c r="N353" i="1" s="1"/>
  <c r="N354" i="1" a="1"/>
  <c r="N354" i="1" s="1"/>
  <c r="N355" i="1" a="1"/>
  <c r="N355" i="1" s="1"/>
  <c r="N356" i="1" a="1"/>
  <c r="N356" i="1" s="1"/>
  <c r="N357" i="1" a="1"/>
  <c r="N357" i="1" s="1"/>
  <c r="N358" i="1" a="1"/>
  <c r="N358" i="1" s="1"/>
  <c r="N359" i="1" a="1"/>
  <c r="N359" i="1" s="1"/>
  <c r="N360" i="1" a="1"/>
  <c r="N360" i="1" s="1"/>
  <c r="N361" i="1" a="1"/>
  <c r="N361" i="1" s="1"/>
  <c r="N362" i="1" a="1"/>
  <c r="N362" i="1" s="1"/>
  <c r="N363" i="1" a="1"/>
  <c r="N363" i="1" s="1"/>
  <c r="N364" i="1" a="1"/>
  <c r="N364" i="1" s="1"/>
  <c r="N365" i="1" a="1"/>
  <c r="N365" i="1" s="1"/>
  <c r="N366" i="1" a="1"/>
  <c r="N366" i="1" s="1"/>
  <c r="N367" i="1" a="1"/>
  <c r="N367" i="1" s="1"/>
  <c r="N368" i="1" a="1"/>
  <c r="N368" i="1" s="1"/>
  <c r="N369" i="1" a="1"/>
  <c r="N369" i="1" s="1"/>
  <c r="N370" i="1" a="1"/>
  <c r="N370" i="1" s="1"/>
  <c r="N371" i="1" a="1"/>
  <c r="N371" i="1" s="1"/>
  <c r="N372" i="1" a="1"/>
  <c r="N372" i="1" s="1"/>
  <c r="N373" i="1" a="1"/>
  <c r="N373" i="1" s="1"/>
  <c r="N374" i="1" a="1"/>
  <c r="N374" i="1" s="1"/>
  <c r="N375" i="1" a="1"/>
  <c r="N375" i="1" s="1"/>
  <c r="N376" i="1" a="1"/>
  <c r="N376" i="1" s="1"/>
  <c r="N377" i="1" a="1"/>
  <c r="N377" i="1" s="1"/>
  <c r="N378" i="1" a="1"/>
  <c r="N378" i="1" s="1"/>
  <c r="N379" i="1" a="1"/>
  <c r="N379" i="1" s="1"/>
  <c r="N380" i="1" a="1"/>
  <c r="N380" i="1" s="1"/>
  <c r="N381" i="1" a="1"/>
  <c r="N381" i="1" s="1"/>
  <c r="N382" i="1" a="1"/>
  <c r="N382" i="1" s="1"/>
  <c r="N383" i="1" a="1"/>
  <c r="N383" i="1" s="1"/>
  <c r="N384" i="1" a="1"/>
  <c r="N384" i="1" s="1"/>
  <c r="N385" i="1" a="1"/>
  <c r="N385" i="1" s="1"/>
  <c r="N386" i="1" a="1"/>
  <c r="N386" i="1" s="1"/>
  <c r="N387" i="1" a="1"/>
  <c r="N387" i="1" s="1"/>
  <c r="N388" i="1" a="1"/>
  <c r="N388" i="1" s="1"/>
  <c r="N389" i="1" a="1"/>
  <c r="N389" i="1" s="1"/>
  <c r="N390" i="1" a="1"/>
  <c r="N390" i="1" s="1"/>
  <c r="N391" i="1" a="1"/>
  <c r="N391" i="1" s="1"/>
  <c r="N392" i="1" a="1"/>
  <c r="N392" i="1" s="1"/>
  <c r="N393" i="1" a="1"/>
  <c r="N393" i="1" s="1"/>
  <c r="N394" i="1" a="1"/>
  <c r="N394" i="1" s="1"/>
  <c r="N395" i="1" a="1"/>
  <c r="N395" i="1" s="1"/>
  <c r="N396" i="1" a="1"/>
  <c r="N396" i="1" s="1"/>
  <c r="N397" i="1" a="1"/>
  <c r="N397" i="1" s="1"/>
  <c r="N398" i="1" a="1"/>
  <c r="N398" i="1" s="1"/>
  <c r="N399" i="1" a="1"/>
  <c r="N399" i="1" s="1"/>
  <c r="N400" i="1" a="1"/>
  <c r="N400" i="1" s="1"/>
  <c r="N401" i="1" a="1"/>
  <c r="N401" i="1" s="1"/>
  <c r="N402" i="1" a="1"/>
  <c r="N402" i="1" s="1"/>
  <c r="N403" i="1" a="1"/>
  <c r="N403" i="1" s="1"/>
  <c r="N404" i="1" a="1"/>
  <c r="N404" i="1" s="1"/>
  <c r="N405" i="1" a="1"/>
  <c r="N405" i="1" s="1"/>
  <c r="N406" i="1" a="1"/>
  <c r="N406" i="1" s="1"/>
  <c r="N407" i="1" a="1"/>
  <c r="N407" i="1" s="1"/>
  <c r="N408" i="1" a="1"/>
  <c r="N408" i="1" s="1"/>
  <c r="N409" i="1" a="1"/>
  <c r="N409" i="1" s="1"/>
  <c r="N410" i="1" a="1"/>
  <c r="N410" i="1" s="1"/>
  <c r="N411" i="1" a="1"/>
  <c r="N411" i="1" s="1"/>
  <c r="N412" i="1" a="1"/>
  <c r="N412" i="1" s="1"/>
  <c r="N413" i="1" a="1"/>
  <c r="N413" i="1" s="1"/>
  <c r="N414" i="1" a="1"/>
  <c r="N414" i="1" s="1"/>
  <c r="N415" i="1" a="1"/>
  <c r="N415" i="1" s="1"/>
  <c r="N416" i="1" a="1"/>
  <c r="N416" i="1" s="1"/>
  <c r="N417" i="1" a="1"/>
  <c r="N417" i="1" s="1"/>
  <c r="N418" i="1" a="1"/>
  <c r="N418" i="1" s="1"/>
  <c r="N419" i="1" a="1"/>
  <c r="N419" i="1" s="1"/>
  <c r="N420" i="1" a="1"/>
  <c r="N420" i="1" s="1"/>
  <c r="N421" i="1" a="1"/>
  <c r="N421" i="1" s="1"/>
  <c r="N422" i="1" a="1"/>
  <c r="N422" i="1" s="1"/>
  <c r="N423" i="1" a="1"/>
  <c r="N423" i="1" s="1"/>
  <c r="N424" i="1" a="1"/>
  <c r="N424" i="1" s="1"/>
  <c r="N425" i="1" a="1"/>
  <c r="N425" i="1" s="1"/>
  <c r="N426" i="1" a="1"/>
  <c r="N426" i="1" s="1"/>
  <c r="N427" i="1" a="1"/>
  <c r="N427" i="1" s="1"/>
  <c r="N428" i="1" a="1"/>
  <c r="N428" i="1" s="1"/>
  <c r="N429" i="1" a="1"/>
  <c r="N429" i="1" s="1"/>
  <c r="N430" i="1" a="1"/>
  <c r="N430" i="1" s="1"/>
  <c r="N431" i="1" a="1"/>
  <c r="N431" i="1" s="1"/>
  <c r="N432" i="1" a="1"/>
  <c r="N432" i="1" s="1"/>
  <c r="N433" i="1" a="1"/>
  <c r="N433" i="1" s="1"/>
  <c r="N434" i="1" a="1"/>
  <c r="N434" i="1" s="1"/>
  <c r="N435" i="1" a="1"/>
  <c r="N435" i="1" s="1"/>
  <c r="N436" i="1" a="1"/>
  <c r="N436" i="1" s="1"/>
  <c r="N437" i="1" a="1"/>
  <c r="N437" i="1" s="1"/>
  <c r="N438" i="1" a="1"/>
  <c r="N438" i="1" s="1"/>
  <c r="N439" i="1" a="1"/>
  <c r="N439" i="1" s="1"/>
  <c r="N440" i="1" a="1"/>
  <c r="N440" i="1" s="1"/>
  <c r="N441" i="1" a="1"/>
  <c r="N441" i="1" s="1"/>
  <c r="N442" i="1" a="1"/>
  <c r="N442" i="1" s="1"/>
  <c r="N443" i="1" a="1"/>
  <c r="N443" i="1" s="1"/>
  <c r="N444" i="1" a="1"/>
  <c r="N444" i="1" s="1"/>
  <c r="N445" i="1" a="1"/>
  <c r="N445" i="1" s="1"/>
  <c r="N446" i="1" a="1"/>
  <c r="N446" i="1" s="1"/>
  <c r="N447" i="1" a="1"/>
  <c r="N447" i="1" s="1"/>
  <c r="N448" i="1" a="1"/>
  <c r="N448" i="1" s="1"/>
  <c r="N449" i="1" a="1"/>
  <c r="N449" i="1" s="1"/>
  <c r="N450" i="1" a="1"/>
  <c r="N450" i="1" s="1"/>
  <c r="N451" i="1" a="1"/>
  <c r="N451" i="1" s="1"/>
  <c r="N452" i="1" a="1"/>
  <c r="N452" i="1" s="1"/>
  <c r="N453" i="1" a="1"/>
  <c r="N453" i="1" s="1"/>
  <c r="N454" i="1" a="1"/>
  <c r="N454" i="1" s="1"/>
  <c r="N455" i="1" a="1"/>
  <c r="N455" i="1" s="1"/>
  <c r="N456" i="1" a="1"/>
  <c r="N456" i="1" s="1"/>
  <c r="N457" i="1" a="1"/>
  <c r="N457" i="1" s="1"/>
  <c r="N458" i="1" a="1"/>
  <c r="N458" i="1" s="1"/>
  <c r="N459" i="1" a="1"/>
  <c r="N459" i="1" s="1"/>
  <c r="N460" i="1" a="1"/>
  <c r="N460" i="1" s="1"/>
  <c r="N461" i="1" a="1"/>
  <c r="N461" i="1" s="1"/>
  <c r="N462" i="1" a="1"/>
  <c r="N462" i="1" s="1"/>
  <c r="N463" i="1" a="1"/>
  <c r="N463" i="1" s="1"/>
  <c r="N464" i="1" a="1"/>
  <c r="N464" i="1" s="1"/>
  <c r="N465" i="1" a="1"/>
  <c r="N465" i="1" s="1"/>
  <c r="N466" i="1" a="1"/>
  <c r="N466" i="1" s="1"/>
  <c r="N467" i="1" a="1"/>
  <c r="N467" i="1" s="1"/>
  <c r="N468" i="1" a="1"/>
  <c r="N468" i="1" s="1"/>
  <c r="N469" i="1" a="1"/>
  <c r="N469" i="1" s="1"/>
  <c r="N470" i="1" a="1"/>
  <c r="N470" i="1" s="1"/>
  <c r="N471" i="1" a="1"/>
  <c r="N471" i="1" s="1"/>
  <c r="N472" i="1" a="1"/>
  <c r="N472" i="1" s="1"/>
  <c r="N473" i="1" a="1"/>
  <c r="N473" i="1" s="1"/>
  <c r="N474" i="1" a="1"/>
  <c r="N474" i="1" s="1"/>
  <c r="N475" i="1" a="1"/>
  <c r="N475" i="1" s="1"/>
  <c r="N476" i="1" a="1"/>
  <c r="N476" i="1" s="1"/>
  <c r="N477" i="1" a="1"/>
  <c r="N477" i="1" s="1"/>
  <c r="N478" i="1" a="1"/>
  <c r="N478" i="1" s="1"/>
  <c r="N479" i="1" a="1"/>
  <c r="N479" i="1" s="1"/>
  <c r="N480" i="1" a="1"/>
  <c r="N480" i="1" s="1"/>
  <c r="N481" i="1" a="1"/>
  <c r="N481" i="1" s="1"/>
  <c r="N482" i="1" a="1"/>
  <c r="N482" i="1" s="1"/>
  <c r="N483" i="1" a="1"/>
  <c r="N483" i="1" s="1"/>
  <c r="N484" i="1" a="1"/>
  <c r="N484" i="1" s="1"/>
  <c r="N485" i="1" a="1"/>
  <c r="N485" i="1" s="1"/>
  <c r="N486" i="1" a="1"/>
  <c r="N486" i="1" s="1"/>
  <c r="N487" i="1" a="1"/>
  <c r="N487" i="1" s="1"/>
  <c r="N488" i="1" a="1"/>
  <c r="N488" i="1" s="1"/>
  <c r="N489" i="1" a="1"/>
  <c r="N489" i="1" s="1"/>
  <c r="N490" i="1" a="1"/>
  <c r="N490" i="1" s="1"/>
  <c r="N491" i="1" a="1"/>
  <c r="N491" i="1" s="1"/>
  <c r="N492" i="1" a="1"/>
  <c r="N492" i="1" s="1"/>
  <c r="N493" i="1" a="1"/>
  <c r="N493" i="1" s="1"/>
  <c r="N494" i="1" a="1"/>
  <c r="N494" i="1" s="1"/>
  <c r="N495" i="1" a="1"/>
  <c r="N495" i="1" s="1"/>
  <c r="N496" i="1" a="1"/>
  <c r="N496" i="1" s="1"/>
  <c r="N497" i="1" a="1"/>
  <c r="N497" i="1" s="1"/>
  <c r="N498" i="1" a="1"/>
  <c r="N498" i="1" s="1"/>
  <c r="N499" i="1" a="1"/>
  <c r="N499" i="1" s="1"/>
  <c r="N500" i="1" a="1"/>
  <c r="N500" i="1" s="1"/>
  <c r="N501" i="1" a="1"/>
  <c r="N501" i="1" s="1"/>
  <c r="N502" i="1" a="1"/>
  <c r="N502" i="1" s="1"/>
  <c r="N503" i="1" a="1"/>
  <c r="N503" i="1" s="1"/>
  <c r="N504" i="1" a="1"/>
  <c r="N504" i="1" s="1"/>
  <c r="N505" i="1" a="1"/>
  <c r="N505" i="1" s="1"/>
  <c r="N506" i="1" a="1"/>
  <c r="N506" i="1" s="1"/>
  <c r="N507" i="1" a="1"/>
  <c r="N507" i="1" s="1"/>
  <c r="N508" i="1" a="1"/>
  <c r="N508" i="1" s="1"/>
  <c r="N509" i="1" a="1"/>
  <c r="N509" i="1" s="1"/>
  <c r="N510" i="1" a="1"/>
  <c r="N510" i="1" s="1"/>
  <c r="N511" i="1" a="1"/>
  <c r="N511" i="1" s="1"/>
  <c r="N512" i="1" a="1"/>
  <c r="N512" i="1" s="1"/>
  <c r="N513" i="1" a="1"/>
  <c r="N513" i="1" s="1"/>
  <c r="N514" i="1" a="1"/>
  <c r="N514" i="1" s="1"/>
  <c r="N515" i="1" a="1"/>
  <c r="N515" i="1" s="1"/>
  <c r="N516" i="1" a="1"/>
  <c r="N516" i="1" s="1"/>
  <c r="N517" i="1" a="1"/>
  <c r="N517" i="1" s="1"/>
  <c r="N518" i="1" a="1"/>
  <c r="N518" i="1" s="1"/>
  <c r="N519" i="1" a="1"/>
  <c r="N519" i="1" s="1"/>
  <c r="N520" i="1" a="1"/>
  <c r="N520" i="1" s="1"/>
  <c r="N521" i="1" a="1"/>
  <c r="N521" i="1" s="1"/>
  <c r="N522" i="1" a="1"/>
  <c r="N522" i="1" s="1"/>
  <c r="N523" i="1" a="1"/>
  <c r="N523" i="1" s="1"/>
  <c r="N524" i="1" a="1"/>
  <c r="N524" i="1" s="1"/>
  <c r="N525" i="1" a="1"/>
  <c r="N525" i="1" s="1"/>
  <c r="N526" i="1" a="1"/>
  <c r="N526" i="1" s="1"/>
  <c r="N527" i="1" a="1"/>
  <c r="N527" i="1" s="1"/>
  <c r="N528" i="1" a="1"/>
  <c r="N528" i="1" s="1"/>
  <c r="N529" i="1" a="1"/>
  <c r="N529" i="1" s="1"/>
  <c r="N530" i="1" a="1"/>
  <c r="N530" i="1" s="1"/>
  <c r="N531" i="1" a="1"/>
  <c r="N531" i="1" s="1"/>
  <c r="N532" i="1" a="1"/>
  <c r="N532" i="1" s="1"/>
  <c r="N533" i="1" a="1"/>
  <c r="N533" i="1" s="1"/>
  <c r="N534" i="1" a="1"/>
  <c r="N534" i="1" s="1"/>
  <c r="N535" i="1" a="1"/>
  <c r="N535" i="1" s="1"/>
  <c r="N536" i="1" a="1"/>
  <c r="N536" i="1" s="1"/>
  <c r="N537" i="1" a="1"/>
  <c r="N537" i="1" s="1"/>
  <c r="N538" i="1" a="1"/>
  <c r="N538" i="1" s="1"/>
  <c r="N539" i="1" a="1"/>
  <c r="N539" i="1" s="1"/>
  <c r="N540" i="1" a="1"/>
  <c r="N540" i="1" s="1"/>
  <c r="N541" i="1" a="1"/>
  <c r="N541" i="1" s="1"/>
  <c r="N542" i="1" a="1"/>
  <c r="N542" i="1" s="1"/>
  <c r="N543" i="1" a="1"/>
  <c r="N543" i="1" s="1"/>
  <c r="N544" i="1" a="1"/>
  <c r="N544" i="1" s="1"/>
  <c r="N545" i="1" a="1"/>
  <c r="N545" i="1" s="1"/>
  <c r="N546" i="1" a="1"/>
  <c r="N546" i="1" s="1"/>
  <c r="N547" i="1" a="1"/>
  <c r="N547" i="1" s="1"/>
  <c r="N548" i="1" a="1"/>
  <c r="N548" i="1" s="1"/>
  <c r="N549" i="1" a="1"/>
  <c r="N549" i="1" s="1"/>
  <c r="N550" i="1" a="1"/>
  <c r="N550" i="1" s="1"/>
  <c r="N551" i="1" a="1"/>
  <c r="N551" i="1" s="1"/>
  <c r="N552" i="1" a="1"/>
  <c r="N552" i="1" s="1"/>
  <c r="N553" i="1" a="1"/>
  <c r="N553" i="1" s="1"/>
  <c r="N554" i="1" a="1"/>
  <c r="N554" i="1" s="1"/>
  <c r="N555" i="1" a="1"/>
  <c r="N555" i="1" s="1"/>
  <c r="N556" i="1" a="1"/>
  <c r="N556" i="1" s="1"/>
  <c r="N557" i="1" a="1"/>
  <c r="N557" i="1" s="1"/>
  <c r="N558" i="1" a="1"/>
  <c r="N558" i="1" s="1"/>
  <c r="N559" i="1" a="1"/>
  <c r="N559" i="1" s="1"/>
  <c r="N560" i="1" a="1"/>
  <c r="N560" i="1" s="1"/>
  <c r="N561" i="1" a="1"/>
  <c r="N561" i="1" s="1"/>
  <c r="N562" i="1" a="1"/>
  <c r="N562" i="1" s="1"/>
  <c r="N563" i="1" a="1"/>
  <c r="N563" i="1" s="1"/>
  <c r="N564" i="1" a="1"/>
  <c r="N564" i="1" s="1"/>
  <c r="N565" i="1" a="1"/>
  <c r="N565" i="1" s="1"/>
  <c r="N566" i="1" a="1"/>
  <c r="N566" i="1" s="1"/>
  <c r="N567" i="1" a="1"/>
  <c r="N567" i="1" s="1"/>
  <c r="N568" i="1" a="1"/>
  <c r="N568" i="1" s="1"/>
  <c r="N569" i="1" a="1"/>
  <c r="N569" i="1" s="1"/>
  <c r="N570" i="1" a="1"/>
  <c r="N570" i="1" s="1"/>
  <c r="N571" i="1" a="1"/>
  <c r="N571" i="1" s="1"/>
  <c r="N572" i="1" a="1"/>
  <c r="N572" i="1" s="1"/>
  <c r="N573" i="1" a="1"/>
  <c r="N573" i="1" s="1"/>
  <c r="N574" i="1" a="1"/>
  <c r="N574" i="1" s="1"/>
  <c r="N575" i="1" a="1"/>
  <c r="N575" i="1" s="1"/>
  <c r="N576" i="1" a="1"/>
  <c r="N576" i="1" s="1"/>
  <c r="N577" i="1" a="1"/>
  <c r="N577" i="1" s="1"/>
  <c r="N578" i="1" a="1"/>
  <c r="N578" i="1" s="1"/>
  <c r="N579" i="1" a="1"/>
  <c r="N579" i="1" s="1"/>
  <c r="N580" i="1" a="1"/>
  <c r="N580" i="1" s="1"/>
  <c r="N581" i="1" a="1"/>
  <c r="N581" i="1" s="1"/>
  <c r="N582" i="1" a="1"/>
  <c r="N582" i="1" s="1"/>
  <c r="N583" i="1" a="1"/>
  <c r="N583" i="1" s="1"/>
  <c r="N584" i="1" a="1"/>
  <c r="N584" i="1" s="1"/>
  <c r="N585" i="1" a="1"/>
  <c r="N585" i="1" s="1"/>
  <c r="N586" i="1" a="1"/>
  <c r="N586" i="1" s="1"/>
  <c r="N587" i="1" a="1"/>
  <c r="N587" i="1" s="1"/>
  <c r="N588" i="1" a="1"/>
  <c r="N588" i="1" s="1"/>
  <c r="N589" i="1" a="1"/>
  <c r="N589" i="1" s="1"/>
  <c r="N590" i="1" a="1"/>
  <c r="N590" i="1" s="1"/>
  <c r="N591" i="1" a="1"/>
  <c r="N591" i="1" s="1"/>
  <c r="N592" i="1" a="1"/>
  <c r="N592" i="1" s="1"/>
  <c r="N593" i="1" a="1"/>
  <c r="N593" i="1" s="1"/>
  <c r="N594" i="1" a="1"/>
  <c r="N594" i="1" s="1"/>
  <c r="N595" i="1" a="1"/>
  <c r="N595" i="1" s="1"/>
  <c r="N596" i="1" a="1"/>
  <c r="N596" i="1" s="1"/>
  <c r="N597" i="1" a="1"/>
  <c r="N597" i="1" s="1"/>
  <c r="N598" i="1" a="1"/>
  <c r="N598" i="1" s="1"/>
  <c r="N599" i="1" a="1"/>
  <c r="N599" i="1" s="1"/>
  <c r="N600" i="1" a="1"/>
  <c r="N600" i="1" s="1"/>
  <c r="N601" i="1" a="1"/>
  <c r="N601" i="1" s="1"/>
  <c r="N602" i="1" a="1"/>
  <c r="N602" i="1" s="1"/>
  <c r="N603" i="1" a="1"/>
  <c r="N603" i="1" s="1"/>
  <c r="N604" i="1" a="1"/>
  <c r="N604" i="1" s="1"/>
  <c r="N605" i="1" a="1"/>
  <c r="N605" i="1" s="1"/>
  <c r="N606" i="1" a="1"/>
  <c r="N606" i="1" s="1"/>
  <c r="N607" i="1" a="1"/>
  <c r="N607" i="1" s="1"/>
  <c r="N608" i="1" a="1"/>
  <c r="N608" i="1" s="1"/>
  <c r="N609" i="1" a="1"/>
  <c r="N609" i="1" s="1"/>
  <c r="N610" i="1" a="1"/>
  <c r="N610" i="1" s="1"/>
  <c r="N611" i="1" a="1"/>
  <c r="N611" i="1" s="1"/>
  <c r="N612" i="1" a="1"/>
  <c r="N612" i="1" s="1"/>
  <c r="N613" i="1" a="1"/>
  <c r="N613" i="1" s="1"/>
  <c r="N614" i="1" a="1"/>
  <c r="N614" i="1" s="1"/>
  <c r="N615" i="1" a="1"/>
  <c r="N615" i="1" s="1"/>
  <c r="N616" i="1" a="1"/>
  <c r="N616" i="1" s="1"/>
  <c r="N617" i="1" a="1"/>
  <c r="N617" i="1" s="1"/>
  <c r="N618" i="1" a="1"/>
  <c r="N618" i="1" s="1"/>
  <c r="N619" i="1" a="1"/>
  <c r="N619" i="1" s="1"/>
  <c r="N620" i="1" a="1"/>
  <c r="N620" i="1" s="1"/>
  <c r="N621" i="1" a="1"/>
  <c r="N621" i="1" s="1"/>
  <c r="N622" i="1" a="1"/>
  <c r="N622" i="1" s="1"/>
  <c r="N623" i="1" a="1"/>
  <c r="N623" i="1" s="1"/>
  <c r="N624" i="1" a="1"/>
  <c r="N624" i="1" s="1"/>
  <c r="N625" i="1" a="1"/>
  <c r="N625" i="1" s="1"/>
  <c r="N626" i="1" a="1"/>
  <c r="N626" i="1" s="1"/>
  <c r="N627" i="1" a="1"/>
  <c r="N627" i="1" s="1"/>
  <c r="N628" i="1" a="1"/>
  <c r="N628" i="1" s="1"/>
  <c r="N629" i="1" a="1"/>
  <c r="N629" i="1" s="1"/>
  <c r="N630" i="1" a="1"/>
  <c r="N630" i="1" s="1"/>
  <c r="N631" i="1" a="1"/>
  <c r="N631" i="1" s="1"/>
  <c r="N632" i="1" a="1"/>
  <c r="N632" i="1" s="1"/>
  <c r="N633" i="1" a="1"/>
  <c r="N633" i="1" s="1"/>
  <c r="N634" i="1" a="1"/>
  <c r="N634" i="1" s="1"/>
  <c r="N635" i="1" a="1"/>
  <c r="N635" i="1" s="1"/>
  <c r="N636" i="1" a="1"/>
  <c r="N636" i="1" s="1"/>
  <c r="N637" i="1" a="1"/>
  <c r="N637" i="1" s="1"/>
  <c r="N638" i="1" a="1"/>
  <c r="N638" i="1" s="1"/>
  <c r="N639" i="1" a="1"/>
  <c r="N639" i="1" s="1"/>
  <c r="N640" i="1" a="1"/>
  <c r="N640" i="1" s="1"/>
  <c r="N641" i="1" a="1"/>
  <c r="N641" i="1" s="1"/>
  <c r="N642" i="1" a="1"/>
  <c r="N642" i="1" s="1"/>
  <c r="N643" i="1" a="1"/>
  <c r="N643" i="1" s="1"/>
  <c r="N644" i="1" a="1"/>
  <c r="N644" i="1" s="1"/>
  <c r="N645" i="1" a="1"/>
  <c r="N645" i="1" s="1"/>
  <c r="N646" i="1" a="1"/>
  <c r="N646" i="1" s="1"/>
  <c r="N647" i="1" a="1"/>
  <c r="N647" i="1" s="1"/>
  <c r="N648" i="1" a="1"/>
  <c r="N648" i="1" s="1"/>
  <c r="N649" i="1" a="1"/>
  <c r="N649" i="1" s="1"/>
  <c r="N650" i="1" a="1"/>
  <c r="N650" i="1" s="1"/>
  <c r="N651" i="1" a="1"/>
  <c r="N651" i="1" s="1"/>
  <c r="N652" i="1" a="1"/>
  <c r="N652" i="1" s="1"/>
  <c r="N653" i="1" a="1"/>
  <c r="N653" i="1" s="1"/>
  <c r="N654" i="1" a="1"/>
  <c r="N654" i="1" s="1"/>
  <c r="N655" i="1" a="1"/>
  <c r="N655" i="1" s="1"/>
  <c r="N656" i="1" a="1"/>
  <c r="N656" i="1" s="1"/>
  <c r="N657" i="1" a="1"/>
  <c r="N657" i="1" s="1"/>
  <c r="N658" i="1" a="1"/>
  <c r="N658" i="1" s="1"/>
  <c r="N659" i="1" a="1"/>
  <c r="N659" i="1" s="1"/>
  <c r="N660" i="1" a="1"/>
  <c r="N660" i="1" s="1"/>
  <c r="N661" i="1" a="1"/>
  <c r="N661" i="1" s="1"/>
  <c r="N662" i="1" a="1"/>
  <c r="N662" i="1" s="1"/>
  <c r="N663" i="1" a="1"/>
  <c r="N663" i="1" s="1"/>
  <c r="N664" i="1" a="1"/>
  <c r="N664" i="1" s="1"/>
  <c r="N665" i="1" a="1"/>
  <c r="N665" i="1" s="1"/>
  <c r="N666" i="1" a="1"/>
  <c r="N666" i="1" s="1"/>
  <c r="N667" i="1" a="1"/>
  <c r="N667" i="1" s="1"/>
  <c r="N668" i="1" a="1"/>
  <c r="N668" i="1" s="1"/>
  <c r="N669" i="1" a="1"/>
  <c r="N669" i="1" s="1"/>
  <c r="N670" i="1" a="1"/>
  <c r="N670" i="1" s="1"/>
  <c r="N671" i="1" a="1"/>
  <c r="N671" i="1" s="1"/>
  <c r="N672" i="1" a="1"/>
  <c r="N672" i="1" s="1"/>
  <c r="N673" i="1" a="1"/>
  <c r="N673" i="1" s="1"/>
  <c r="N674" i="1" a="1"/>
  <c r="N674" i="1" s="1"/>
  <c r="N675" i="1" a="1"/>
  <c r="N675" i="1" s="1"/>
  <c r="N676" i="1" a="1"/>
  <c r="N676" i="1" s="1"/>
  <c r="N677" i="1" a="1"/>
  <c r="N677" i="1" s="1"/>
  <c r="N678" i="1" a="1"/>
  <c r="N678" i="1" s="1"/>
  <c r="N679" i="1" a="1"/>
  <c r="N679" i="1" s="1"/>
  <c r="N680" i="1" a="1"/>
  <c r="N680" i="1" s="1"/>
  <c r="N681" i="1" a="1"/>
  <c r="N681" i="1" s="1"/>
  <c r="N682" i="1" a="1"/>
  <c r="N682" i="1" s="1"/>
  <c r="N683" i="1" a="1"/>
  <c r="N683" i="1" s="1"/>
  <c r="N684" i="1" a="1"/>
  <c r="N684" i="1" s="1"/>
  <c r="N685" i="1" a="1"/>
  <c r="N685" i="1" s="1"/>
  <c r="N686" i="1" a="1"/>
  <c r="N686" i="1" s="1"/>
  <c r="N687" i="1" a="1"/>
  <c r="N687" i="1" s="1"/>
  <c r="N688" i="1" a="1"/>
  <c r="N688" i="1" s="1"/>
  <c r="N689" i="1" a="1"/>
  <c r="N689" i="1" s="1"/>
  <c r="N690" i="1" a="1"/>
  <c r="N690" i="1" s="1"/>
  <c r="N691" i="1" a="1"/>
  <c r="N691" i="1" s="1"/>
  <c r="N692" i="1" a="1"/>
  <c r="N692" i="1" s="1"/>
  <c r="N693" i="1" a="1"/>
  <c r="N693" i="1" s="1"/>
  <c r="N694" i="1" a="1"/>
  <c r="N694" i="1" s="1"/>
  <c r="N695" i="1" a="1"/>
  <c r="N695" i="1" s="1"/>
  <c r="N696" i="1" a="1"/>
  <c r="N696" i="1" s="1"/>
  <c r="N697" i="1" a="1"/>
  <c r="N697" i="1" s="1"/>
  <c r="N698" i="1" a="1"/>
  <c r="N698" i="1" s="1"/>
  <c r="N699" i="1" a="1"/>
  <c r="N699" i="1" s="1"/>
  <c r="N700" i="1" a="1"/>
  <c r="N700" i="1" s="1"/>
  <c r="N701" i="1" a="1"/>
  <c r="N701" i="1" s="1"/>
  <c r="N702" i="1" a="1"/>
  <c r="N702" i="1" s="1"/>
  <c r="N703" i="1" a="1"/>
  <c r="N703" i="1" s="1"/>
  <c r="N704" i="1" a="1"/>
  <c r="N704" i="1" s="1"/>
  <c r="N705" i="1" a="1"/>
  <c r="N705" i="1" s="1"/>
  <c r="N706" i="1" a="1"/>
  <c r="N706" i="1" s="1"/>
  <c r="N707" i="1" a="1"/>
  <c r="N707" i="1" s="1"/>
  <c r="N708" i="1" a="1"/>
  <c r="N708" i="1" s="1"/>
  <c r="N709" i="1" a="1"/>
  <c r="N709" i="1" s="1"/>
  <c r="N710" i="1" a="1"/>
  <c r="N710" i="1" s="1"/>
  <c r="N711" i="1" a="1"/>
  <c r="N711" i="1" s="1"/>
  <c r="N712" i="1" a="1"/>
  <c r="N712" i="1" s="1"/>
  <c r="N713" i="1" a="1"/>
  <c r="N713" i="1" s="1"/>
  <c r="N714" i="1" a="1"/>
  <c r="N714" i="1" s="1"/>
  <c r="N715" i="1" a="1"/>
  <c r="N715" i="1" s="1"/>
  <c r="N716" i="1" a="1"/>
  <c r="N716" i="1" s="1"/>
  <c r="N717" i="1" a="1"/>
  <c r="N717" i="1" s="1"/>
  <c r="N718" i="1" a="1"/>
  <c r="N718" i="1" s="1"/>
  <c r="N719" i="1" a="1"/>
  <c r="N719" i="1" s="1"/>
  <c r="N720" i="1" a="1"/>
  <c r="N720" i="1" s="1"/>
  <c r="N721" i="1" a="1"/>
  <c r="N721" i="1" s="1"/>
  <c r="N722" i="1" a="1"/>
  <c r="N722" i="1" s="1"/>
  <c r="N723" i="1" a="1"/>
  <c r="N723" i="1" s="1"/>
  <c r="N724" i="1" a="1"/>
  <c r="N724" i="1" s="1"/>
  <c r="N725" i="1" a="1"/>
  <c r="N725" i="1" s="1"/>
  <c r="N726" i="1" a="1"/>
  <c r="N726" i="1" s="1"/>
  <c r="N727" i="1" a="1"/>
  <c r="N727" i="1" s="1"/>
  <c r="N728" i="1" a="1"/>
  <c r="N728" i="1" s="1"/>
  <c r="N729" i="1" a="1"/>
  <c r="N729" i="1" s="1"/>
  <c r="N730" i="1" a="1"/>
  <c r="N730" i="1" s="1"/>
  <c r="N731" i="1" a="1"/>
  <c r="N731" i="1" s="1"/>
  <c r="N732" i="1" a="1"/>
  <c r="N732" i="1" s="1"/>
  <c r="N733" i="1" a="1"/>
  <c r="N733" i="1" s="1"/>
  <c r="N734" i="1" a="1"/>
  <c r="N734" i="1" s="1"/>
  <c r="N735" i="1" a="1"/>
  <c r="N735" i="1" s="1"/>
  <c r="N736" i="1" a="1"/>
  <c r="N736" i="1" s="1"/>
  <c r="N737" i="1" a="1"/>
  <c r="N737" i="1" s="1"/>
  <c r="N738" i="1" a="1"/>
  <c r="N738" i="1" s="1"/>
  <c r="N739" i="1" a="1"/>
  <c r="N739" i="1" s="1"/>
  <c r="N740" i="1" a="1"/>
  <c r="N740" i="1" s="1"/>
  <c r="N741" i="1" a="1"/>
  <c r="N741" i="1" s="1"/>
  <c r="N742" i="1" a="1"/>
  <c r="N742" i="1" s="1"/>
  <c r="N743" i="1" a="1"/>
  <c r="N743" i="1" s="1"/>
  <c r="N744" i="1" a="1"/>
  <c r="N744" i="1" s="1"/>
  <c r="N745" i="1" a="1"/>
  <c r="N745" i="1" s="1"/>
  <c r="N746" i="1" a="1"/>
  <c r="N746" i="1" s="1"/>
  <c r="N747" i="1" a="1"/>
  <c r="N747" i="1" s="1"/>
  <c r="N748" i="1" a="1"/>
  <c r="N748" i="1" s="1"/>
  <c r="N749" i="1" a="1"/>
  <c r="N749" i="1" s="1"/>
  <c r="N750" i="1" a="1"/>
  <c r="N750" i="1" s="1"/>
  <c r="N751" i="1" a="1"/>
  <c r="N751" i="1" s="1"/>
  <c r="N752" i="1" a="1"/>
  <c r="N752" i="1" s="1"/>
  <c r="N753" i="1" a="1"/>
  <c r="N753" i="1" s="1"/>
  <c r="N754" i="1" a="1"/>
  <c r="N754" i="1" s="1"/>
  <c r="N755" i="1" a="1"/>
  <c r="N755" i="1" s="1"/>
  <c r="N756" i="1" a="1"/>
  <c r="N756" i="1" s="1"/>
  <c r="N757" i="1" a="1"/>
  <c r="N757" i="1" s="1"/>
  <c r="N758" i="1" a="1"/>
  <c r="N758" i="1" s="1"/>
  <c r="N759" i="1" a="1"/>
  <c r="N759" i="1" s="1"/>
  <c r="N760" i="1" a="1"/>
  <c r="N760" i="1" s="1"/>
  <c r="N761" i="1" a="1"/>
  <c r="N761" i="1" s="1"/>
  <c r="N762" i="1" a="1"/>
  <c r="N762" i="1" s="1"/>
  <c r="N763" i="1" a="1"/>
  <c r="N763" i="1" s="1"/>
  <c r="N764" i="1" a="1"/>
  <c r="N764" i="1" s="1"/>
  <c r="N765" i="1" a="1"/>
  <c r="N765" i="1" s="1"/>
  <c r="N766" i="1" a="1"/>
  <c r="N766" i="1" s="1"/>
  <c r="N767" i="1" a="1"/>
  <c r="N767" i="1" s="1"/>
  <c r="N768" i="1" a="1"/>
  <c r="N768" i="1" s="1"/>
  <c r="N769" i="1" a="1"/>
  <c r="N769" i="1" s="1"/>
  <c r="N770" i="1" a="1"/>
  <c r="N770" i="1" s="1"/>
  <c r="N771" i="1" a="1"/>
  <c r="N771" i="1" s="1"/>
  <c r="N772" i="1" a="1"/>
  <c r="N772" i="1" s="1"/>
  <c r="N773" i="1" a="1"/>
  <c r="N773" i="1" s="1"/>
  <c r="N774" i="1" a="1"/>
  <c r="N774" i="1" s="1"/>
  <c r="N775" i="1" a="1"/>
  <c r="N775" i="1" s="1"/>
  <c r="N776" i="1" a="1"/>
  <c r="N776" i="1" s="1"/>
  <c r="N777" i="1" a="1"/>
  <c r="N777" i="1" s="1"/>
  <c r="N778" i="1" a="1"/>
  <c r="N778" i="1" s="1"/>
  <c r="N779" i="1" a="1"/>
  <c r="N779" i="1" s="1"/>
  <c r="N780" i="1" a="1"/>
  <c r="N780" i="1" s="1"/>
  <c r="N781" i="1" a="1"/>
  <c r="N781" i="1" s="1"/>
  <c r="N782" i="1" a="1"/>
  <c r="N782" i="1" s="1"/>
  <c r="N783" i="1" a="1"/>
  <c r="N783" i="1" s="1"/>
  <c r="N784" i="1" a="1"/>
  <c r="N784" i="1" s="1"/>
  <c r="N785" i="1" a="1"/>
  <c r="N785" i="1" s="1"/>
  <c r="N786" i="1" a="1"/>
  <c r="N786" i="1" s="1"/>
  <c r="N787" i="1" a="1"/>
  <c r="N787" i="1" s="1"/>
  <c r="N788" i="1" a="1"/>
  <c r="N788" i="1" s="1"/>
  <c r="N789" i="1" a="1"/>
  <c r="N789" i="1" s="1"/>
  <c r="N790" i="1" a="1"/>
  <c r="N790" i="1" s="1"/>
  <c r="N791" i="1" a="1"/>
  <c r="N791" i="1" s="1"/>
  <c r="N792" i="1" a="1"/>
  <c r="N792" i="1" s="1"/>
  <c r="N793" i="1" a="1"/>
  <c r="N793" i="1" s="1"/>
  <c r="N794" i="1" a="1"/>
  <c r="N794" i="1" s="1"/>
  <c r="N795" i="1" a="1"/>
  <c r="N795" i="1" s="1"/>
  <c r="N796" i="1" a="1"/>
  <c r="N796" i="1" s="1"/>
  <c r="N797" i="1" a="1"/>
  <c r="N797" i="1" s="1"/>
  <c r="N798" i="1" a="1"/>
  <c r="N798" i="1" s="1"/>
  <c r="N799" i="1" a="1"/>
  <c r="N799" i="1" s="1"/>
  <c r="N800" i="1" a="1"/>
  <c r="N800" i="1" s="1"/>
  <c r="N801" i="1" a="1"/>
  <c r="N801" i="1" s="1"/>
  <c r="N802" i="1" a="1"/>
  <c r="N802" i="1" s="1"/>
  <c r="N803" i="1" a="1"/>
  <c r="N803" i="1" s="1"/>
  <c r="N804" i="1" a="1"/>
  <c r="N804" i="1" s="1"/>
  <c r="N805" i="1" a="1"/>
  <c r="N805" i="1" s="1"/>
  <c r="N806" i="1" a="1"/>
  <c r="N806" i="1" s="1"/>
  <c r="N807" i="1" a="1"/>
  <c r="N807" i="1" s="1"/>
  <c r="N808" i="1" a="1"/>
  <c r="N808" i="1" s="1"/>
  <c r="N809" i="1" a="1"/>
  <c r="N809" i="1" s="1"/>
  <c r="N810" i="1" a="1"/>
  <c r="N810" i="1" s="1"/>
  <c r="N811" i="1" a="1"/>
  <c r="N811" i="1" s="1"/>
  <c r="N812" i="1" a="1"/>
  <c r="N812" i="1" s="1"/>
  <c r="N813" i="1" a="1"/>
  <c r="N813" i="1" s="1"/>
  <c r="N814" i="1" a="1"/>
  <c r="N814" i="1" s="1"/>
  <c r="N815" i="1" a="1"/>
  <c r="N815" i="1" s="1"/>
  <c r="N816" i="1" a="1"/>
  <c r="N816" i="1" s="1"/>
  <c r="N817" i="1" a="1"/>
  <c r="N817" i="1" s="1"/>
  <c r="N818" i="1" a="1"/>
  <c r="N818" i="1" s="1"/>
  <c r="N819" i="1" a="1"/>
  <c r="N819" i="1" s="1"/>
  <c r="N820" i="1" a="1"/>
  <c r="N820" i="1" s="1"/>
  <c r="N821" i="1" a="1"/>
  <c r="N821" i="1" s="1"/>
  <c r="N822" i="1" a="1"/>
  <c r="N822" i="1" s="1"/>
  <c r="N823" i="1" a="1"/>
  <c r="N823" i="1" s="1"/>
  <c r="N824" i="1" a="1"/>
  <c r="N824" i="1" s="1"/>
  <c r="N825" i="1" a="1"/>
  <c r="N825" i="1" s="1"/>
  <c r="N826" i="1" a="1"/>
  <c r="N826" i="1" s="1"/>
  <c r="N827" i="1" a="1"/>
  <c r="N827" i="1" s="1"/>
  <c r="N828" i="1" a="1"/>
  <c r="N828" i="1" s="1"/>
  <c r="N829" i="1" a="1"/>
  <c r="N829" i="1" s="1"/>
  <c r="N830" i="1" a="1"/>
  <c r="N830" i="1" s="1"/>
  <c r="N831" i="1" a="1"/>
  <c r="N831" i="1" s="1"/>
  <c r="N832" i="1" a="1"/>
  <c r="N832" i="1" s="1"/>
  <c r="N833" i="1" a="1"/>
  <c r="N833" i="1" s="1"/>
  <c r="N834" i="1" a="1"/>
  <c r="N834" i="1" s="1"/>
  <c r="N835" i="1" a="1"/>
  <c r="N835" i="1" s="1"/>
  <c r="N836" i="1" a="1"/>
  <c r="N836" i="1" s="1"/>
  <c r="N837" i="1" a="1"/>
  <c r="N837" i="1" s="1"/>
  <c r="N838" i="1" a="1"/>
  <c r="N838" i="1" s="1"/>
  <c r="N839" i="1" a="1"/>
  <c r="N839" i="1" s="1"/>
  <c r="N840" i="1" a="1"/>
  <c r="N840" i="1" s="1"/>
  <c r="N841" i="1" a="1"/>
  <c r="N841" i="1" s="1"/>
  <c r="N842" i="1" a="1"/>
  <c r="N842" i="1" s="1"/>
  <c r="N843" i="1" a="1"/>
  <c r="N843" i="1" s="1"/>
  <c r="N844" i="1" a="1"/>
  <c r="N844" i="1" s="1"/>
  <c r="N845" i="1" a="1"/>
  <c r="N845" i="1" s="1"/>
  <c r="N846" i="1" a="1"/>
  <c r="N846" i="1" s="1"/>
  <c r="N847" i="1" a="1"/>
  <c r="N847" i="1" s="1"/>
  <c r="N848" i="1" a="1"/>
  <c r="N848" i="1" s="1"/>
  <c r="N849" i="1" a="1"/>
  <c r="N849" i="1" s="1"/>
  <c r="N850" i="1" a="1"/>
  <c r="N850" i="1" s="1"/>
  <c r="N851" i="1" a="1"/>
  <c r="N851" i="1" s="1"/>
  <c r="N852" i="1" a="1"/>
  <c r="N852" i="1" s="1"/>
  <c r="N853" i="1" a="1"/>
  <c r="N853" i="1" s="1"/>
  <c r="N854" i="1" a="1"/>
  <c r="N854" i="1" s="1"/>
  <c r="N855" i="1" a="1"/>
  <c r="N855" i="1" s="1"/>
  <c r="N856" i="1" a="1"/>
  <c r="N856" i="1" s="1"/>
  <c r="N857" i="1" a="1"/>
  <c r="N857" i="1" s="1"/>
  <c r="N858" i="1" a="1"/>
  <c r="N858" i="1" s="1"/>
  <c r="N859" i="1" a="1"/>
  <c r="N859" i="1" s="1"/>
  <c r="N860" i="1" a="1"/>
  <c r="N860" i="1" s="1"/>
  <c r="N861" i="1" a="1"/>
  <c r="N861" i="1" s="1"/>
  <c r="N862" i="1" a="1"/>
  <c r="N862" i="1" s="1"/>
  <c r="N863" i="1" a="1"/>
  <c r="N863" i="1" s="1"/>
  <c r="N864" i="1" a="1"/>
  <c r="N864" i="1" s="1"/>
  <c r="N865" i="1" a="1"/>
  <c r="N865" i="1" s="1"/>
  <c r="N866" i="1" a="1"/>
  <c r="N866" i="1" s="1"/>
  <c r="N867" i="1" a="1"/>
  <c r="N867" i="1" s="1"/>
  <c r="N868" i="1" a="1"/>
  <c r="N868" i="1" s="1"/>
  <c r="N869" i="1" a="1"/>
  <c r="N869" i="1" s="1"/>
  <c r="N870" i="1" a="1"/>
  <c r="N870" i="1" s="1"/>
  <c r="N871" i="1" a="1"/>
  <c r="N871" i="1" s="1"/>
  <c r="N872" i="1" a="1"/>
  <c r="N872" i="1" s="1"/>
  <c r="N873" i="1" a="1"/>
  <c r="N873" i="1" s="1"/>
  <c r="N874" i="1" a="1"/>
  <c r="N874" i="1" s="1"/>
  <c r="N875" i="1" a="1"/>
  <c r="N875" i="1" s="1"/>
  <c r="N876" i="1" a="1"/>
  <c r="N876" i="1" s="1"/>
  <c r="N877" i="1" a="1"/>
  <c r="N877" i="1" s="1"/>
  <c r="N878" i="1" a="1"/>
  <c r="N878" i="1" s="1"/>
  <c r="N879" i="1" a="1"/>
  <c r="N879" i="1" s="1"/>
  <c r="N880" i="1" a="1"/>
  <c r="N880" i="1" s="1"/>
  <c r="N881" i="1" a="1"/>
  <c r="N881" i="1" s="1"/>
  <c r="N882" i="1" a="1"/>
  <c r="N882" i="1" s="1"/>
  <c r="N883" i="1" a="1"/>
  <c r="N883" i="1" s="1"/>
  <c r="N884" i="1" a="1"/>
  <c r="N884" i="1" s="1"/>
  <c r="N885" i="1" a="1"/>
  <c r="N885" i="1" s="1"/>
  <c r="N886" i="1" a="1"/>
  <c r="N886" i="1" s="1"/>
  <c r="N887" i="1" a="1"/>
  <c r="N887" i="1" s="1"/>
  <c r="N888" i="1" a="1"/>
  <c r="N888" i="1" s="1"/>
  <c r="N889" i="1" a="1"/>
  <c r="N889" i="1" s="1"/>
  <c r="N890" i="1" a="1"/>
  <c r="N890" i="1" s="1"/>
  <c r="N891" i="1" a="1"/>
  <c r="N891" i="1" s="1"/>
  <c r="N892" i="1" a="1"/>
  <c r="N892" i="1" s="1"/>
  <c r="N893" i="1" a="1"/>
  <c r="N893" i="1" s="1"/>
  <c r="N894" i="1" a="1"/>
  <c r="N894" i="1" s="1"/>
  <c r="N895" i="1" a="1"/>
  <c r="N895" i="1" s="1"/>
  <c r="N896" i="1" a="1"/>
  <c r="N896" i="1" s="1"/>
  <c r="N897" i="1" a="1"/>
  <c r="N897" i="1" s="1"/>
  <c r="N898" i="1" a="1"/>
  <c r="N898" i="1" s="1"/>
  <c r="N899" i="1" a="1"/>
  <c r="N899" i="1" s="1"/>
  <c r="N900" i="1" a="1"/>
  <c r="N900" i="1" s="1"/>
  <c r="N901" i="1" a="1"/>
  <c r="N901" i="1" s="1"/>
  <c r="N902" i="1" a="1"/>
  <c r="N902" i="1" s="1"/>
  <c r="N903" i="1" a="1"/>
  <c r="N903" i="1" s="1"/>
  <c r="N904" i="1" a="1"/>
  <c r="N904" i="1" s="1"/>
  <c r="N905" i="1" a="1"/>
  <c r="N905" i="1" s="1"/>
  <c r="N906" i="1" a="1"/>
  <c r="N906" i="1" s="1"/>
  <c r="N907" i="1" a="1"/>
  <c r="N907" i="1" s="1"/>
  <c r="N908" i="1" a="1"/>
  <c r="N908" i="1" s="1"/>
  <c r="N909" i="1" a="1"/>
  <c r="N909" i="1" s="1"/>
  <c r="N910" i="1" a="1"/>
  <c r="N910" i="1" s="1"/>
  <c r="N911" i="1" a="1"/>
  <c r="N911" i="1" s="1"/>
  <c r="N912" i="1" a="1"/>
  <c r="N912" i="1" s="1"/>
  <c r="N913" i="1" a="1"/>
  <c r="N913" i="1" s="1"/>
  <c r="N914" i="1" a="1"/>
  <c r="N914" i="1" s="1"/>
  <c r="N915" i="1" a="1"/>
  <c r="N915" i="1" s="1"/>
  <c r="N916" i="1" a="1"/>
  <c r="N916" i="1" s="1"/>
  <c r="N917" i="1" a="1"/>
  <c r="N917" i="1" s="1"/>
  <c r="N918" i="1" a="1"/>
  <c r="N918" i="1" s="1"/>
  <c r="N919" i="1" a="1"/>
  <c r="N919" i="1" s="1"/>
  <c r="N920" i="1" a="1"/>
  <c r="N920" i="1" s="1"/>
  <c r="N921" i="1" a="1"/>
  <c r="N921" i="1" s="1"/>
  <c r="N922" i="1" a="1"/>
  <c r="N922" i="1" s="1"/>
  <c r="N923" i="1" a="1"/>
  <c r="N923" i="1" s="1"/>
  <c r="N924" i="1" a="1"/>
  <c r="N924" i="1" s="1"/>
  <c r="N925" i="1" a="1"/>
  <c r="N925" i="1" s="1"/>
  <c r="N926" i="1" a="1"/>
  <c r="N926" i="1" s="1"/>
  <c r="N927" i="1" a="1"/>
  <c r="N927" i="1" s="1"/>
  <c r="N928" i="1" a="1"/>
  <c r="N928" i="1" s="1"/>
  <c r="N929" i="1" a="1"/>
  <c r="N929" i="1" s="1"/>
  <c r="N930" i="1" a="1"/>
  <c r="N930" i="1" s="1"/>
  <c r="N931" i="1" a="1"/>
  <c r="N931" i="1" s="1"/>
  <c r="N932" i="1" a="1"/>
  <c r="N932" i="1" s="1"/>
  <c r="N933" i="1" a="1"/>
  <c r="N933" i="1" s="1"/>
  <c r="N934" i="1" a="1"/>
  <c r="N934" i="1" s="1"/>
  <c r="N935" i="1" a="1"/>
  <c r="N935" i="1" s="1"/>
  <c r="N936" i="1" a="1"/>
  <c r="N936" i="1" s="1"/>
  <c r="N937" i="1" a="1"/>
  <c r="N937" i="1" s="1"/>
  <c r="N938" i="1" a="1"/>
  <c r="N938" i="1" s="1"/>
  <c r="N939" i="1" a="1"/>
  <c r="N939" i="1" s="1"/>
  <c r="N940" i="1" a="1"/>
  <c r="N940" i="1" s="1"/>
  <c r="N941" i="1" a="1"/>
  <c r="N941" i="1" s="1"/>
  <c r="N942" i="1" a="1"/>
  <c r="N942" i="1" s="1"/>
  <c r="N943" i="1" a="1"/>
  <c r="N943" i="1" s="1"/>
  <c r="N944" i="1" a="1"/>
  <c r="N944" i="1" s="1"/>
  <c r="N945" i="1" a="1"/>
  <c r="N945" i="1" s="1"/>
  <c r="N946" i="1" a="1"/>
  <c r="N946" i="1" s="1"/>
  <c r="N947" i="1" a="1"/>
  <c r="N947" i="1" s="1"/>
  <c r="N948" i="1" a="1"/>
  <c r="N948" i="1" s="1"/>
  <c r="N949" i="1" a="1"/>
  <c r="N949" i="1" s="1"/>
  <c r="N950" i="1" a="1"/>
  <c r="N950" i="1" s="1"/>
  <c r="N951" i="1" a="1"/>
  <c r="N951" i="1" s="1"/>
  <c r="N952" i="1" a="1"/>
  <c r="N952" i="1" s="1"/>
  <c r="N953" i="1" a="1"/>
  <c r="N953" i="1" s="1"/>
  <c r="N954" i="1" a="1"/>
  <c r="N954" i="1" s="1"/>
  <c r="N955" i="1" a="1"/>
  <c r="N955" i="1" s="1"/>
  <c r="N956" i="1" a="1"/>
  <c r="N956" i="1" s="1"/>
  <c r="N957" i="1" a="1"/>
  <c r="N957" i="1" s="1"/>
  <c r="N958" i="1" a="1"/>
  <c r="N958" i="1" s="1"/>
  <c r="N959" i="1" a="1"/>
  <c r="N959" i="1" s="1"/>
  <c r="N960" i="1" a="1"/>
  <c r="N960" i="1" s="1"/>
  <c r="N961" i="1" a="1"/>
  <c r="N961" i="1" s="1"/>
  <c r="N962" i="1" a="1"/>
  <c r="N962" i="1" s="1"/>
  <c r="N963" i="1" a="1"/>
  <c r="N963" i="1" s="1"/>
  <c r="N964" i="1" a="1"/>
  <c r="N964" i="1" s="1"/>
  <c r="N965" i="1" a="1"/>
  <c r="N965" i="1" s="1"/>
  <c r="N966" i="1" a="1"/>
  <c r="N966" i="1" s="1"/>
  <c r="M2" i="1" a="1"/>
  <c r="M2" i="1" s="1"/>
  <c r="M3" i="1" a="1"/>
  <c r="M3" i="1" s="1"/>
  <c r="M4" i="1" a="1"/>
  <c r="M4" i="1" s="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s="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s="1"/>
  <c r="M234" i="1" a="1"/>
  <c r="M234" i="1" s="1"/>
  <c r="M235" i="1" a="1"/>
  <c r="M235" i="1" s="1"/>
  <c r="M236" i="1" a="1"/>
  <c r="M236" i="1" s="1"/>
  <c r="M237" i="1" a="1"/>
  <c r="M237" i="1" s="1"/>
  <c r="M238" i="1" a="1"/>
  <c r="M238" i="1" s="1"/>
  <c r="M239" i="1" a="1"/>
  <c r="M239" i="1" s="1"/>
  <c r="M240" i="1" a="1"/>
  <c r="M240" i="1" s="1"/>
  <c r="M241" i="1" a="1"/>
  <c r="M241" i="1" s="1"/>
  <c r="M242" i="1" a="1"/>
  <c r="M242" i="1" s="1"/>
  <c r="M243" i="1" a="1"/>
  <c r="M243" i="1" s="1"/>
  <c r="M244" i="1" a="1"/>
  <c r="M244" i="1" s="1"/>
  <c r="M245" i="1" a="1"/>
  <c r="M245" i="1" s="1"/>
  <c r="M246" i="1" a="1"/>
  <c r="M246" i="1" s="1"/>
  <c r="M247" i="1" a="1"/>
  <c r="M247" i="1" s="1"/>
  <c r="M248" i="1" a="1"/>
  <c r="M248" i="1" s="1"/>
  <c r="M249" i="1" a="1"/>
  <c r="M249" i="1" s="1"/>
  <c r="M250" i="1" a="1"/>
  <c r="M250" i="1" s="1"/>
  <c r="M251" i="1" a="1"/>
  <c r="M251" i="1" s="1"/>
  <c r="M252" i="1" a="1"/>
  <c r="M252" i="1" s="1"/>
  <c r="M253" i="1" a="1"/>
  <c r="M253" i="1" s="1"/>
  <c r="M254" i="1" a="1"/>
  <c r="M254" i="1" s="1"/>
  <c r="M255" i="1" a="1"/>
  <c r="M255" i="1" s="1"/>
  <c r="M256" i="1" a="1"/>
  <c r="M256" i="1" s="1"/>
  <c r="M257" i="1" a="1"/>
  <c r="M257" i="1" s="1"/>
  <c r="M258" i="1" a="1"/>
  <c r="M258" i="1" s="1"/>
  <c r="M259" i="1" a="1"/>
  <c r="M259" i="1" s="1"/>
  <c r="M260" i="1" a="1"/>
  <c r="M260" i="1" s="1"/>
  <c r="M261" i="1" a="1"/>
  <c r="M261" i="1" s="1"/>
  <c r="M262" i="1" a="1"/>
  <c r="M262" i="1" s="1"/>
  <c r="M263" i="1" a="1"/>
  <c r="M263" i="1" s="1"/>
  <c r="M264" i="1" a="1"/>
  <c r="M264" i="1" s="1"/>
  <c r="M265" i="1" a="1"/>
  <c r="M265" i="1" s="1"/>
  <c r="M266" i="1" a="1"/>
  <c r="M266" i="1" s="1"/>
  <c r="M267" i="1" a="1"/>
  <c r="M267" i="1" s="1"/>
  <c r="M268" i="1" a="1"/>
  <c r="M268" i="1" s="1"/>
  <c r="M269" i="1" a="1"/>
  <c r="M269" i="1" s="1"/>
  <c r="M270" i="1" a="1"/>
  <c r="M270" i="1" s="1"/>
  <c r="M271" i="1" a="1"/>
  <c r="M271" i="1" s="1"/>
  <c r="M272" i="1" a="1"/>
  <c r="M272" i="1" s="1"/>
  <c r="M273" i="1" a="1"/>
  <c r="M273" i="1" s="1"/>
  <c r="M274" i="1" a="1"/>
  <c r="M274" i="1" s="1"/>
  <c r="M275" i="1" a="1"/>
  <c r="M275" i="1" s="1"/>
  <c r="M276" i="1" a="1"/>
  <c r="M276" i="1" s="1"/>
  <c r="M277" i="1" a="1"/>
  <c r="M277" i="1" s="1"/>
  <c r="M278" i="1" a="1"/>
  <c r="M278" i="1" s="1"/>
  <c r="M279" i="1" a="1"/>
  <c r="M279" i="1" s="1"/>
  <c r="M280" i="1" a="1"/>
  <c r="M280" i="1" s="1"/>
  <c r="M281" i="1" a="1"/>
  <c r="M281" i="1" s="1"/>
  <c r="M282" i="1" a="1"/>
  <c r="M282" i="1" s="1"/>
  <c r="M283" i="1" a="1"/>
  <c r="M283" i="1" s="1"/>
  <c r="M284" i="1" a="1"/>
  <c r="M284" i="1" s="1"/>
  <c r="M285" i="1" a="1"/>
  <c r="M285" i="1" s="1"/>
  <c r="M286" i="1" a="1"/>
  <c r="M286" i="1" s="1"/>
  <c r="M287" i="1" a="1"/>
  <c r="M287" i="1" s="1"/>
  <c r="M288" i="1" a="1"/>
  <c r="M288" i="1" s="1"/>
  <c r="M289" i="1" a="1"/>
  <c r="M289" i="1" s="1"/>
  <c r="M290" i="1" a="1"/>
  <c r="M290" i="1" s="1"/>
  <c r="M291" i="1" a="1"/>
  <c r="M291" i="1" s="1"/>
  <c r="M292" i="1" a="1"/>
  <c r="M292" i="1" s="1"/>
  <c r="M293" i="1" a="1"/>
  <c r="M293" i="1" s="1"/>
  <c r="M294" i="1" a="1"/>
  <c r="M294" i="1" s="1"/>
  <c r="M295" i="1" a="1"/>
  <c r="M295" i="1" s="1"/>
  <c r="M296" i="1" a="1"/>
  <c r="M296" i="1" s="1"/>
  <c r="M297" i="1" a="1"/>
  <c r="M297" i="1" s="1"/>
  <c r="M298" i="1" a="1"/>
  <c r="M298" i="1" s="1"/>
  <c r="M299" i="1" a="1"/>
  <c r="M299" i="1" s="1"/>
  <c r="M300" i="1" a="1"/>
  <c r="M300" i="1" s="1"/>
  <c r="M301" i="1" a="1"/>
  <c r="M301" i="1" s="1"/>
  <c r="M302" i="1" a="1"/>
  <c r="M302" i="1" s="1"/>
  <c r="M303" i="1" a="1"/>
  <c r="M303" i="1" s="1"/>
  <c r="M304" i="1" a="1"/>
  <c r="M304" i="1" s="1"/>
  <c r="M305" i="1" a="1"/>
  <c r="M305" i="1" s="1"/>
  <c r="M306" i="1" a="1"/>
  <c r="M306" i="1" s="1"/>
  <c r="M307" i="1" a="1"/>
  <c r="M307" i="1" s="1"/>
  <c r="M308" i="1" a="1"/>
  <c r="M308" i="1" s="1"/>
  <c r="M309" i="1" a="1"/>
  <c r="M309" i="1" s="1"/>
  <c r="M310" i="1" a="1"/>
  <c r="M310" i="1" s="1"/>
  <c r="M311" i="1" a="1"/>
  <c r="M311" i="1" s="1"/>
  <c r="M312" i="1" a="1"/>
  <c r="M312" i="1" s="1"/>
  <c r="M313" i="1" a="1"/>
  <c r="M313" i="1" s="1"/>
  <c r="M314" i="1" a="1"/>
  <c r="M314" i="1" s="1"/>
  <c r="M315" i="1" a="1"/>
  <c r="M315" i="1" s="1"/>
  <c r="M316" i="1" a="1"/>
  <c r="M316" i="1" s="1"/>
  <c r="M317" i="1" a="1"/>
  <c r="M317" i="1" s="1"/>
  <c r="M318" i="1" a="1"/>
  <c r="M318" i="1" s="1"/>
  <c r="M319" i="1" a="1"/>
  <c r="M319" i="1" s="1"/>
  <c r="M320" i="1" a="1"/>
  <c r="M320" i="1" s="1"/>
  <c r="M321" i="1" a="1"/>
  <c r="M321" i="1" s="1"/>
  <c r="M322" i="1" a="1"/>
  <c r="M322" i="1" s="1"/>
  <c r="M323" i="1" a="1"/>
  <c r="M323" i="1" s="1"/>
  <c r="M324" i="1" a="1"/>
  <c r="M324" i="1" s="1"/>
  <c r="M325" i="1" a="1"/>
  <c r="M325" i="1" s="1"/>
  <c r="M326" i="1" a="1"/>
  <c r="M326" i="1" s="1"/>
  <c r="M327" i="1" a="1"/>
  <c r="M327" i="1" s="1"/>
  <c r="M328" i="1" a="1"/>
  <c r="M328" i="1" s="1"/>
  <c r="M329" i="1" a="1"/>
  <c r="M329" i="1" s="1"/>
  <c r="M330" i="1" a="1"/>
  <c r="M330" i="1" s="1"/>
  <c r="M331" i="1" a="1"/>
  <c r="M331" i="1" s="1"/>
  <c r="M332" i="1" a="1"/>
  <c r="M332" i="1" s="1"/>
  <c r="M333" i="1" a="1"/>
  <c r="M333" i="1" s="1"/>
  <c r="M334" i="1" a="1"/>
  <c r="M334" i="1" s="1"/>
  <c r="M335" i="1" a="1"/>
  <c r="M335" i="1" s="1"/>
  <c r="M336" i="1" a="1"/>
  <c r="M336" i="1" s="1"/>
  <c r="M337" i="1" a="1"/>
  <c r="M337" i="1" s="1"/>
  <c r="M338" i="1" a="1"/>
  <c r="M338" i="1" s="1"/>
  <c r="M339" i="1" a="1"/>
  <c r="M339" i="1" s="1"/>
  <c r="M340" i="1" a="1"/>
  <c r="M340" i="1" s="1"/>
  <c r="M341" i="1" a="1"/>
  <c r="M341" i="1" s="1"/>
  <c r="M342" i="1" a="1"/>
  <c r="M342" i="1" s="1"/>
  <c r="M343" i="1" a="1"/>
  <c r="M343" i="1" s="1"/>
  <c r="M344" i="1" a="1"/>
  <c r="M344" i="1" s="1"/>
  <c r="M345" i="1" a="1"/>
  <c r="M345" i="1" s="1"/>
  <c r="M346" i="1" a="1"/>
  <c r="M346" i="1" s="1"/>
  <c r="M347" i="1" a="1"/>
  <c r="M347" i="1" s="1"/>
  <c r="M348" i="1" a="1"/>
  <c r="M348" i="1" s="1"/>
  <c r="M349" i="1" a="1"/>
  <c r="M349" i="1" s="1"/>
  <c r="M350" i="1" a="1"/>
  <c r="M350" i="1" s="1"/>
  <c r="M351" i="1" a="1"/>
  <c r="M351" i="1" s="1"/>
  <c r="M352" i="1" a="1"/>
  <c r="M352" i="1" s="1"/>
  <c r="M353" i="1" a="1"/>
  <c r="M353" i="1" s="1"/>
  <c r="M354" i="1" a="1"/>
  <c r="M354" i="1" s="1"/>
  <c r="M355" i="1" a="1"/>
  <c r="M355" i="1" s="1"/>
  <c r="M356" i="1" a="1"/>
  <c r="M356" i="1" s="1"/>
  <c r="M357" i="1" a="1"/>
  <c r="M357" i="1" s="1"/>
  <c r="M358" i="1" a="1"/>
  <c r="M358" i="1" s="1"/>
  <c r="M359" i="1" a="1"/>
  <c r="M359" i="1" s="1"/>
  <c r="M360" i="1" a="1"/>
  <c r="M360" i="1" s="1"/>
  <c r="M361" i="1" a="1"/>
  <c r="M361" i="1" s="1"/>
  <c r="M362" i="1" a="1"/>
  <c r="M362" i="1" s="1"/>
  <c r="M363" i="1" a="1"/>
  <c r="M363" i="1" s="1"/>
  <c r="M364" i="1" a="1"/>
  <c r="M364" i="1" s="1"/>
  <c r="M365" i="1" a="1"/>
  <c r="M365" i="1" s="1"/>
  <c r="M366" i="1" a="1"/>
  <c r="M366" i="1" s="1"/>
  <c r="M367" i="1" a="1"/>
  <c r="M367" i="1" s="1"/>
  <c r="M368" i="1" a="1"/>
  <c r="M368" i="1" s="1"/>
  <c r="M369" i="1" a="1"/>
  <c r="M369" i="1" s="1"/>
  <c r="M370" i="1" a="1"/>
  <c r="M370" i="1" s="1"/>
  <c r="M371" i="1" a="1"/>
  <c r="M371" i="1" s="1"/>
  <c r="M372" i="1" a="1"/>
  <c r="M372" i="1" s="1"/>
  <c r="M373" i="1" a="1"/>
  <c r="M373" i="1" s="1"/>
  <c r="M374" i="1" a="1"/>
  <c r="M374" i="1" s="1"/>
  <c r="M375" i="1" a="1"/>
  <c r="M375" i="1" s="1"/>
  <c r="M376" i="1" a="1"/>
  <c r="M376" i="1" s="1"/>
  <c r="M377" i="1" a="1"/>
  <c r="M377" i="1" s="1"/>
  <c r="M378" i="1" a="1"/>
  <c r="M378" i="1" s="1"/>
  <c r="M379" i="1" a="1"/>
  <c r="M379" i="1" s="1"/>
  <c r="M380" i="1" a="1"/>
  <c r="M380" i="1" s="1"/>
  <c r="M381" i="1" a="1"/>
  <c r="M381" i="1" s="1"/>
  <c r="M382" i="1" a="1"/>
  <c r="M382" i="1" s="1"/>
  <c r="M383" i="1" a="1"/>
  <c r="M383" i="1" s="1"/>
  <c r="M384" i="1" a="1"/>
  <c r="M384" i="1" s="1"/>
  <c r="M385" i="1" a="1"/>
  <c r="M385" i="1" s="1"/>
  <c r="M386" i="1" a="1"/>
  <c r="M386" i="1" s="1"/>
  <c r="M387" i="1" a="1"/>
  <c r="M387" i="1" s="1"/>
  <c r="M388" i="1" a="1"/>
  <c r="M388" i="1" s="1"/>
  <c r="M389" i="1" a="1"/>
  <c r="M389" i="1" s="1"/>
  <c r="M390" i="1" a="1"/>
  <c r="M390" i="1" s="1"/>
  <c r="M391" i="1" a="1"/>
  <c r="M391" i="1" s="1"/>
  <c r="M392" i="1" a="1"/>
  <c r="M392" i="1" s="1"/>
  <c r="M393" i="1" a="1"/>
  <c r="M393" i="1" s="1"/>
  <c r="M394" i="1" a="1"/>
  <c r="M394" i="1" s="1"/>
  <c r="M395" i="1" a="1"/>
  <c r="M395" i="1" s="1"/>
  <c r="M396" i="1" a="1"/>
  <c r="M396" i="1" s="1"/>
  <c r="M397" i="1" a="1"/>
  <c r="M397" i="1" s="1"/>
  <c r="M398" i="1" a="1"/>
  <c r="M398" i="1" s="1"/>
  <c r="M399" i="1" a="1"/>
  <c r="M399" i="1" s="1"/>
  <c r="M400" i="1" a="1"/>
  <c r="M400" i="1" s="1"/>
  <c r="M401" i="1" a="1"/>
  <c r="M401" i="1" s="1"/>
  <c r="M402" i="1" a="1"/>
  <c r="M402" i="1" s="1"/>
  <c r="M403" i="1" a="1"/>
  <c r="M403" i="1" s="1"/>
  <c r="M404" i="1" a="1"/>
  <c r="M404" i="1" s="1"/>
  <c r="M405" i="1" a="1"/>
  <c r="M405" i="1" s="1"/>
  <c r="M406" i="1" a="1"/>
  <c r="M406" i="1" s="1"/>
  <c r="M407" i="1" a="1"/>
  <c r="M407" i="1" s="1"/>
  <c r="M408" i="1" a="1"/>
  <c r="M408" i="1" s="1"/>
  <c r="M409" i="1" a="1"/>
  <c r="M409" i="1" s="1"/>
  <c r="M410" i="1" a="1"/>
  <c r="M410" i="1" s="1"/>
  <c r="M411" i="1" a="1"/>
  <c r="M411" i="1" s="1"/>
  <c r="M412" i="1" a="1"/>
  <c r="M412" i="1" s="1"/>
  <c r="M413" i="1" a="1"/>
  <c r="M413" i="1" s="1"/>
  <c r="M414" i="1" a="1"/>
  <c r="M414" i="1" s="1"/>
  <c r="M415" i="1" a="1"/>
  <c r="M415" i="1" s="1"/>
  <c r="M416" i="1" a="1"/>
  <c r="M416" i="1" s="1"/>
  <c r="M417" i="1" a="1"/>
  <c r="M417" i="1" s="1"/>
  <c r="M418" i="1" a="1"/>
  <c r="M418" i="1" s="1"/>
  <c r="M419" i="1" a="1"/>
  <c r="M419" i="1" s="1"/>
  <c r="M420" i="1" a="1"/>
  <c r="M420" i="1" s="1"/>
  <c r="M421" i="1" a="1"/>
  <c r="M421" i="1" s="1"/>
  <c r="M422" i="1" a="1"/>
  <c r="M422" i="1" s="1"/>
  <c r="M423" i="1" a="1"/>
  <c r="M423" i="1" s="1"/>
  <c r="M424" i="1" a="1"/>
  <c r="M424" i="1" s="1"/>
  <c r="M425" i="1" a="1"/>
  <c r="M425" i="1" s="1"/>
  <c r="M426" i="1" a="1"/>
  <c r="M426" i="1" s="1"/>
  <c r="M427" i="1" a="1"/>
  <c r="M427" i="1" s="1"/>
  <c r="M428" i="1" a="1"/>
  <c r="M428" i="1" s="1"/>
  <c r="M429" i="1" a="1"/>
  <c r="M429" i="1" s="1"/>
  <c r="M430" i="1" a="1"/>
  <c r="M430" i="1" s="1"/>
  <c r="M431" i="1" a="1"/>
  <c r="M431" i="1" s="1"/>
  <c r="M432" i="1" a="1"/>
  <c r="M432" i="1" s="1"/>
  <c r="M433" i="1" a="1"/>
  <c r="M433" i="1" s="1"/>
  <c r="M434" i="1" a="1"/>
  <c r="M434" i="1" s="1"/>
  <c r="M435" i="1" a="1"/>
  <c r="M435" i="1" s="1"/>
  <c r="M436" i="1" a="1"/>
  <c r="M436" i="1" s="1"/>
  <c r="M437" i="1" a="1"/>
  <c r="M437" i="1" s="1"/>
  <c r="M438" i="1" a="1"/>
  <c r="M438" i="1" s="1"/>
  <c r="M439" i="1" a="1"/>
  <c r="M439" i="1" s="1"/>
  <c r="M440" i="1" a="1"/>
  <c r="M440" i="1" s="1"/>
  <c r="M441" i="1" a="1"/>
  <c r="M441" i="1" s="1"/>
  <c r="M442" i="1" a="1"/>
  <c r="M442" i="1" s="1"/>
  <c r="M443" i="1" a="1"/>
  <c r="M443" i="1" s="1"/>
  <c r="M444" i="1" a="1"/>
  <c r="M444" i="1" s="1"/>
  <c r="M445" i="1" a="1"/>
  <c r="M445" i="1" s="1"/>
  <c r="M446" i="1" a="1"/>
  <c r="M446" i="1" s="1"/>
  <c r="M447" i="1" a="1"/>
  <c r="M447" i="1" s="1"/>
  <c r="M448" i="1" a="1"/>
  <c r="M448" i="1" s="1"/>
  <c r="M449" i="1" a="1"/>
  <c r="M449" i="1" s="1"/>
  <c r="M450" i="1" a="1"/>
  <c r="M450" i="1" s="1"/>
  <c r="M451" i="1" a="1"/>
  <c r="M451" i="1" s="1"/>
  <c r="M452" i="1" a="1"/>
  <c r="M452" i="1" s="1"/>
  <c r="M453" i="1" a="1"/>
  <c r="M453" i="1" s="1"/>
  <c r="M454" i="1" a="1"/>
  <c r="M454" i="1" s="1"/>
  <c r="M455" i="1" a="1"/>
  <c r="M455" i="1" s="1"/>
  <c r="M456" i="1" a="1"/>
  <c r="M456" i="1" s="1"/>
  <c r="M457" i="1" a="1"/>
  <c r="M457" i="1" s="1"/>
  <c r="M458" i="1" a="1"/>
  <c r="M458" i="1" s="1"/>
  <c r="M459" i="1" a="1"/>
  <c r="M459" i="1" s="1"/>
  <c r="M460" i="1" a="1"/>
  <c r="M460" i="1" s="1"/>
  <c r="M461" i="1" a="1"/>
  <c r="M461" i="1" s="1"/>
  <c r="M462" i="1" a="1"/>
  <c r="M462" i="1" s="1"/>
  <c r="M463" i="1" a="1"/>
  <c r="M463" i="1" s="1"/>
  <c r="M464" i="1" a="1"/>
  <c r="M464" i="1" s="1"/>
  <c r="M465" i="1" a="1"/>
  <c r="M465" i="1" s="1"/>
  <c r="M466" i="1" a="1"/>
  <c r="M466" i="1" s="1"/>
  <c r="M467" i="1" a="1"/>
  <c r="M467" i="1" s="1"/>
  <c r="M468" i="1" a="1"/>
  <c r="M468" i="1" s="1"/>
  <c r="M469" i="1" a="1"/>
  <c r="M469" i="1" s="1"/>
  <c r="M470" i="1" a="1"/>
  <c r="M470" i="1" s="1"/>
  <c r="M471" i="1" a="1"/>
  <c r="M471" i="1" s="1"/>
  <c r="M472" i="1" a="1"/>
  <c r="M472" i="1" s="1"/>
  <c r="M473" i="1" a="1"/>
  <c r="M473" i="1" s="1"/>
  <c r="M474" i="1" a="1"/>
  <c r="M474" i="1" s="1"/>
  <c r="M475" i="1" a="1"/>
  <c r="M475" i="1" s="1"/>
  <c r="M476" i="1" a="1"/>
  <c r="M476" i="1" s="1"/>
  <c r="M477" i="1" a="1"/>
  <c r="M477" i="1" s="1"/>
  <c r="M478" i="1" a="1"/>
  <c r="M478" i="1" s="1"/>
  <c r="M479" i="1" a="1"/>
  <c r="M479" i="1" s="1"/>
  <c r="M480" i="1" a="1"/>
  <c r="M480" i="1" s="1"/>
  <c r="M481" i="1" a="1"/>
  <c r="M481" i="1" s="1"/>
  <c r="M482" i="1" a="1"/>
  <c r="M482" i="1" s="1"/>
  <c r="M483" i="1" a="1"/>
  <c r="M483" i="1" s="1"/>
  <c r="M484" i="1" a="1"/>
  <c r="M484" i="1" s="1"/>
  <c r="M485" i="1" a="1"/>
  <c r="M485" i="1" s="1"/>
  <c r="M486" i="1" a="1"/>
  <c r="M486" i="1" s="1"/>
  <c r="M487" i="1" a="1"/>
  <c r="M487" i="1" s="1"/>
  <c r="M488" i="1" a="1"/>
  <c r="M488" i="1" s="1"/>
  <c r="M489" i="1" a="1"/>
  <c r="M489" i="1" s="1"/>
  <c r="M490" i="1" a="1"/>
  <c r="M490" i="1" s="1"/>
  <c r="M491" i="1" a="1"/>
  <c r="M491" i="1" s="1"/>
  <c r="M492" i="1" a="1"/>
  <c r="M492" i="1" s="1"/>
  <c r="M493" i="1" a="1"/>
  <c r="M493" i="1" s="1"/>
  <c r="M494" i="1" a="1"/>
  <c r="M494" i="1" s="1"/>
  <c r="M495" i="1" a="1"/>
  <c r="M495" i="1" s="1"/>
  <c r="M496" i="1" a="1"/>
  <c r="M496" i="1" s="1"/>
  <c r="M497" i="1" a="1"/>
  <c r="M497" i="1" s="1"/>
  <c r="M498" i="1" a="1"/>
  <c r="M498" i="1" s="1"/>
  <c r="M499" i="1" a="1"/>
  <c r="M499" i="1" s="1"/>
  <c r="M500" i="1" a="1"/>
  <c r="M500" i="1" s="1"/>
  <c r="M501" i="1" a="1"/>
  <c r="M501" i="1" s="1"/>
  <c r="M502" i="1" a="1"/>
  <c r="M502" i="1" s="1"/>
  <c r="M503" i="1" a="1"/>
  <c r="M503" i="1" s="1"/>
  <c r="M504" i="1" a="1"/>
  <c r="M504" i="1" s="1"/>
  <c r="M505" i="1" a="1"/>
  <c r="M505" i="1" s="1"/>
  <c r="M506" i="1" a="1"/>
  <c r="M506" i="1" s="1"/>
  <c r="M507" i="1" a="1"/>
  <c r="M507" i="1" s="1"/>
  <c r="M508" i="1" a="1"/>
  <c r="M508" i="1" s="1"/>
  <c r="M509" i="1" a="1"/>
  <c r="M509" i="1" s="1"/>
  <c r="M510" i="1" a="1"/>
  <c r="M510" i="1" s="1"/>
  <c r="M511" i="1" a="1"/>
  <c r="M511" i="1" s="1"/>
  <c r="M512" i="1" a="1"/>
  <c r="M512" i="1" s="1"/>
  <c r="M513" i="1" a="1"/>
  <c r="M513" i="1" s="1"/>
  <c r="M514" i="1" a="1"/>
  <c r="M514" i="1" s="1"/>
  <c r="M515" i="1" a="1"/>
  <c r="M515" i="1" s="1"/>
  <c r="M516" i="1" a="1"/>
  <c r="M516" i="1" s="1"/>
  <c r="M517" i="1" a="1"/>
  <c r="M517" i="1" s="1"/>
  <c r="M518" i="1" a="1"/>
  <c r="M518" i="1" s="1"/>
  <c r="M519" i="1" a="1"/>
  <c r="M519" i="1" s="1"/>
  <c r="M520" i="1" a="1"/>
  <c r="M520" i="1" s="1"/>
  <c r="M521" i="1" a="1"/>
  <c r="M521" i="1" s="1"/>
  <c r="M522" i="1" a="1"/>
  <c r="M522" i="1" s="1"/>
  <c r="M523" i="1" a="1"/>
  <c r="M523" i="1" s="1"/>
  <c r="M524" i="1" a="1"/>
  <c r="M524" i="1" s="1"/>
  <c r="M525" i="1" a="1"/>
  <c r="M525" i="1" s="1"/>
  <c r="M526" i="1" a="1"/>
  <c r="M526" i="1" s="1"/>
  <c r="M527" i="1" a="1"/>
  <c r="M527" i="1" s="1"/>
  <c r="M528" i="1" a="1"/>
  <c r="M528" i="1" s="1"/>
  <c r="M529" i="1" a="1"/>
  <c r="M529" i="1" s="1"/>
  <c r="M530" i="1" a="1"/>
  <c r="M530" i="1" s="1"/>
  <c r="M531" i="1" a="1"/>
  <c r="M531" i="1" s="1"/>
  <c r="M532" i="1" a="1"/>
  <c r="M532" i="1" s="1"/>
  <c r="M533" i="1" a="1"/>
  <c r="M533" i="1" s="1"/>
  <c r="M534" i="1" a="1"/>
  <c r="M534" i="1" s="1"/>
  <c r="M535" i="1" a="1"/>
  <c r="M535" i="1" s="1"/>
  <c r="M536" i="1" a="1"/>
  <c r="M536" i="1" s="1"/>
  <c r="M537" i="1" a="1"/>
  <c r="M537" i="1" s="1"/>
  <c r="M538" i="1" a="1"/>
  <c r="M538" i="1" s="1"/>
  <c r="M539" i="1" a="1"/>
  <c r="M539" i="1" s="1"/>
  <c r="M540" i="1" a="1"/>
  <c r="M540" i="1" s="1"/>
  <c r="M541" i="1" a="1"/>
  <c r="M541" i="1" s="1"/>
  <c r="M542" i="1" a="1"/>
  <c r="M542" i="1" s="1"/>
  <c r="M543" i="1" a="1"/>
  <c r="M543" i="1" s="1"/>
  <c r="M544" i="1" a="1"/>
  <c r="M544" i="1" s="1"/>
  <c r="M545" i="1" a="1"/>
  <c r="M545" i="1" s="1"/>
  <c r="M546" i="1" a="1"/>
  <c r="M546" i="1" s="1"/>
  <c r="M547" i="1" a="1"/>
  <c r="M547" i="1" s="1"/>
  <c r="M548" i="1" a="1"/>
  <c r="M548" i="1" s="1"/>
  <c r="M549" i="1" a="1"/>
  <c r="M549" i="1" s="1"/>
  <c r="M550" i="1" a="1"/>
  <c r="M550" i="1" s="1"/>
  <c r="M551" i="1" a="1"/>
  <c r="M551" i="1" s="1"/>
  <c r="M552" i="1" a="1"/>
  <c r="M552" i="1" s="1"/>
  <c r="M553" i="1" a="1"/>
  <c r="M553" i="1" s="1"/>
  <c r="M554" i="1" a="1"/>
  <c r="M554" i="1" s="1"/>
  <c r="M555" i="1" a="1"/>
  <c r="M555" i="1" s="1"/>
  <c r="M556" i="1" a="1"/>
  <c r="M556" i="1" s="1"/>
  <c r="M557" i="1" a="1"/>
  <c r="M557" i="1" s="1"/>
  <c r="M558" i="1" a="1"/>
  <c r="M558" i="1" s="1"/>
  <c r="M559" i="1" a="1"/>
  <c r="M559" i="1" s="1"/>
  <c r="M560" i="1" a="1"/>
  <c r="M560" i="1" s="1"/>
  <c r="M561" i="1" a="1"/>
  <c r="M561" i="1" s="1"/>
  <c r="M562" i="1" a="1"/>
  <c r="M562" i="1" s="1"/>
  <c r="M563" i="1" a="1"/>
  <c r="M563" i="1" s="1"/>
  <c r="M564" i="1" a="1"/>
  <c r="M564" i="1" s="1"/>
  <c r="M565" i="1" a="1"/>
  <c r="M565" i="1" s="1"/>
  <c r="M566" i="1" a="1"/>
  <c r="M566" i="1" s="1"/>
  <c r="M567" i="1" a="1"/>
  <c r="M567" i="1" s="1"/>
  <c r="M568" i="1" a="1"/>
  <c r="M568" i="1" s="1"/>
  <c r="M569" i="1" a="1"/>
  <c r="M569" i="1" s="1"/>
  <c r="M570" i="1" a="1"/>
  <c r="M570" i="1" s="1"/>
  <c r="M571" i="1" a="1"/>
  <c r="M571" i="1" s="1"/>
  <c r="M572" i="1" a="1"/>
  <c r="M572" i="1" s="1"/>
  <c r="M573" i="1" a="1"/>
  <c r="M573" i="1" s="1"/>
  <c r="M574" i="1" a="1"/>
  <c r="M574" i="1" s="1"/>
  <c r="M575" i="1" a="1"/>
  <c r="M575" i="1" s="1"/>
  <c r="M576" i="1" a="1"/>
  <c r="M576" i="1" s="1"/>
  <c r="M577" i="1" a="1"/>
  <c r="M577" i="1" s="1"/>
  <c r="M578" i="1" a="1"/>
  <c r="M578" i="1" s="1"/>
  <c r="M579" i="1" a="1"/>
  <c r="M579" i="1" s="1"/>
  <c r="M580" i="1" a="1"/>
  <c r="M580" i="1" s="1"/>
  <c r="M581" i="1" a="1"/>
  <c r="M581" i="1" s="1"/>
  <c r="M582" i="1" a="1"/>
  <c r="M582" i="1" s="1"/>
  <c r="M583" i="1" a="1"/>
  <c r="M583" i="1" s="1"/>
  <c r="M584" i="1" a="1"/>
  <c r="M584" i="1" s="1"/>
  <c r="M585" i="1" a="1"/>
  <c r="M585" i="1" s="1"/>
  <c r="M586" i="1" a="1"/>
  <c r="M586" i="1" s="1"/>
  <c r="M587" i="1" a="1"/>
  <c r="M587" i="1" s="1"/>
  <c r="M588" i="1" a="1"/>
  <c r="M588" i="1" s="1"/>
  <c r="M589" i="1" a="1"/>
  <c r="M589" i="1" s="1"/>
  <c r="M590" i="1" a="1"/>
  <c r="M590" i="1" s="1"/>
  <c r="M591" i="1" a="1"/>
  <c r="M591" i="1" s="1"/>
  <c r="M592" i="1" a="1"/>
  <c r="M592" i="1" s="1"/>
  <c r="M593" i="1" a="1"/>
  <c r="M593" i="1" s="1"/>
  <c r="M594" i="1" a="1"/>
  <c r="M594" i="1" s="1"/>
  <c r="M595" i="1" a="1"/>
  <c r="M595" i="1" s="1"/>
  <c r="M596" i="1" a="1"/>
  <c r="M596" i="1" s="1"/>
  <c r="M597" i="1" a="1"/>
  <c r="M597" i="1" s="1"/>
  <c r="M598" i="1" a="1"/>
  <c r="M598" i="1" s="1"/>
  <c r="M599" i="1" a="1"/>
  <c r="M599" i="1" s="1"/>
  <c r="M600" i="1" a="1"/>
  <c r="M600" i="1" s="1"/>
  <c r="M601" i="1" a="1"/>
  <c r="M601" i="1" s="1"/>
  <c r="M602" i="1" a="1"/>
  <c r="M602" i="1" s="1"/>
  <c r="M603" i="1" a="1"/>
  <c r="M603" i="1" s="1"/>
  <c r="M604" i="1" a="1"/>
  <c r="M604" i="1" s="1"/>
  <c r="M605" i="1" a="1"/>
  <c r="M605" i="1" s="1"/>
  <c r="M606" i="1" a="1"/>
  <c r="M606" i="1" s="1"/>
  <c r="M607" i="1" a="1"/>
  <c r="M607" i="1" s="1"/>
  <c r="M608" i="1" a="1"/>
  <c r="M608" i="1" s="1"/>
  <c r="M609" i="1" a="1"/>
  <c r="M609" i="1" s="1"/>
  <c r="M610" i="1" a="1"/>
  <c r="M610" i="1" s="1"/>
  <c r="M611" i="1" a="1"/>
  <c r="M611" i="1" s="1"/>
  <c r="M612" i="1" a="1"/>
  <c r="M612" i="1" s="1"/>
  <c r="M613" i="1" a="1"/>
  <c r="M613" i="1" s="1"/>
  <c r="M614" i="1" a="1"/>
  <c r="M614" i="1" s="1"/>
  <c r="M615" i="1" a="1"/>
  <c r="M615" i="1" s="1"/>
  <c r="M616" i="1" a="1"/>
  <c r="M616" i="1" s="1"/>
  <c r="M617" i="1" a="1"/>
  <c r="M617" i="1" s="1"/>
  <c r="M618" i="1" a="1"/>
  <c r="M618" i="1" s="1"/>
  <c r="M619" i="1" a="1"/>
  <c r="M619" i="1" s="1"/>
  <c r="M620" i="1" a="1"/>
  <c r="M620" i="1" s="1"/>
  <c r="M621" i="1" a="1"/>
  <c r="M621" i="1" s="1"/>
  <c r="M622" i="1" a="1"/>
  <c r="M622" i="1" s="1"/>
  <c r="M623" i="1" a="1"/>
  <c r="M623" i="1" s="1"/>
  <c r="M624" i="1" a="1"/>
  <c r="M624" i="1" s="1"/>
  <c r="M625" i="1" a="1"/>
  <c r="M625" i="1" s="1"/>
  <c r="M626" i="1" a="1"/>
  <c r="M626" i="1" s="1"/>
  <c r="M627" i="1" a="1"/>
  <c r="M627" i="1" s="1"/>
  <c r="M628" i="1" a="1"/>
  <c r="M628" i="1" s="1"/>
  <c r="M629" i="1" a="1"/>
  <c r="M629" i="1" s="1"/>
  <c r="M630" i="1" a="1"/>
  <c r="M630" i="1" s="1"/>
  <c r="M631" i="1" a="1"/>
  <c r="M631" i="1" s="1"/>
  <c r="M632" i="1" a="1"/>
  <c r="M632" i="1" s="1"/>
  <c r="M633" i="1" a="1"/>
  <c r="M633" i="1" s="1"/>
  <c r="M634" i="1" a="1"/>
  <c r="M634" i="1" s="1"/>
  <c r="M635" i="1" a="1"/>
  <c r="M635" i="1" s="1"/>
  <c r="M636" i="1" a="1"/>
  <c r="M636" i="1" s="1"/>
  <c r="M637" i="1" a="1"/>
  <c r="M637" i="1" s="1"/>
  <c r="M638" i="1" a="1"/>
  <c r="M638" i="1" s="1"/>
  <c r="M639" i="1" a="1"/>
  <c r="M639" i="1" s="1"/>
  <c r="M640" i="1" a="1"/>
  <c r="M640" i="1" s="1"/>
  <c r="M641" i="1" a="1"/>
  <c r="M641" i="1" s="1"/>
  <c r="M642" i="1" a="1"/>
  <c r="M642" i="1" s="1"/>
  <c r="M643" i="1" a="1"/>
  <c r="M643" i="1" s="1"/>
  <c r="M644" i="1" a="1"/>
  <c r="M644" i="1" s="1"/>
  <c r="M645" i="1" a="1"/>
  <c r="M645" i="1" s="1"/>
  <c r="M646" i="1" a="1"/>
  <c r="M646" i="1" s="1"/>
  <c r="M647" i="1" a="1"/>
  <c r="M647" i="1" s="1"/>
  <c r="M648" i="1" a="1"/>
  <c r="M648" i="1" s="1"/>
  <c r="M649" i="1" a="1"/>
  <c r="M649" i="1" s="1"/>
  <c r="M650" i="1" a="1"/>
  <c r="M650" i="1" s="1"/>
  <c r="M651" i="1" a="1"/>
  <c r="M651" i="1" s="1"/>
  <c r="M652" i="1" a="1"/>
  <c r="M652" i="1" s="1"/>
  <c r="M653" i="1" a="1"/>
  <c r="M653" i="1" s="1"/>
  <c r="M654" i="1" a="1"/>
  <c r="M654" i="1" s="1"/>
  <c r="M655" i="1" a="1"/>
  <c r="M655" i="1" s="1"/>
  <c r="M656" i="1" a="1"/>
  <c r="M656" i="1" s="1"/>
  <c r="M657" i="1" a="1"/>
  <c r="M657" i="1" s="1"/>
  <c r="M658" i="1" a="1"/>
  <c r="M658" i="1" s="1"/>
  <c r="M659" i="1" a="1"/>
  <c r="M659" i="1" s="1"/>
  <c r="M660" i="1" a="1"/>
  <c r="M660" i="1" s="1"/>
  <c r="M661" i="1" a="1"/>
  <c r="M661" i="1" s="1"/>
  <c r="M662" i="1" a="1"/>
  <c r="M662" i="1" s="1"/>
  <c r="M663" i="1" a="1"/>
  <c r="M663" i="1" s="1"/>
  <c r="M664" i="1" a="1"/>
  <c r="M664" i="1" s="1"/>
  <c r="M665" i="1" a="1"/>
  <c r="M665" i="1" s="1"/>
  <c r="M666" i="1" a="1"/>
  <c r="M666" i="1" s="1"/>
  <c r="M667" i="1" a="1"/>
  <c r="M667" i="1" s="1"/>
  <c r="M668" i="1" a="1"/>
  <c r="M668" i="1" s="1"/>
  <c r="M669" i="1" a="1"/>
  <c r="M669" i="1" s="1"/>
  <c r="M670" i="1" a="1"/>
  <c r="M670" i="1" s="1"/>
  <c r="M671" i="1" a="1"/>
  <c r="M671" i="1" s="1"/>
  <c r="M672" i="1" a="1"/>
  <c r="M672" i="1" s="1"/>
  <c r="M673" i="1" a="1"/>
  <c r="M673" i="1" s="1"/>
  <c r="M674" i="1" a="1"/>
  <c r="M674" i="1" s="1"/>
  <c r="M675" i="1" a="1"/>
  <c r="M675" i="1" s="1"/>
  <c r="M676" i="1" a="1"/>
  <c r="M676" i="1" s="1"/>
  <c r="M677" i="1" a="1"/>
  <c r="M677" i="1" s="1"/>
  <c r="M678" i="1" a="1"/>
  <c r="M678" i="1" s="1"/>
  <c r="M679" i="1" a="1"/>
  <c r="M679" i="1" s="1"/>
  <c r="M680" i="1" a="1"/>
  <c r="M680" i="1" s="1"/>
  <c r="M681" i="1" a="1"/>
  <c r="M681" i="1" s="1"/>
  <c r="M682" i="1" a="1"/>
  <c r="M682" i="1" s="1"/>
  <c r="M683" i="1" a="1"/>
  <c r="M683" i="1" s="1"/>
  <c r="M684" i="1" a="1"/>
  <c r="M684" i="1" s="1"/>
  <c r="M685" i="1" a="1"/>
  <c r="M685" i="1" s="1"/>
  <c r="M686" i="1" a="1"/>
  <c r="M686" i="1" s="1"/>
  <c r="M687" i="1" a="1"/>
  <c r="M687" i="1" s="1"/>
  <c r="M688" i="1" a="1"/>
  <c r="M688" i="1" s="1"/>
  <c r="M689" i="1" a="1"/>
  <c r="M689" i="1" s="1"/>
  <c r="M690" i="1" a="1"/>
  <c r="M690" i="1" s="1"/>
  <c r="M691" i="1" a="1"/>
  <c r="M691" i="1" s="1"/>
  <c r="M692" i="1" a="1"/>
  <c r="M692" i="1" s="1"/>
  <c r="M693" i="1" a="1"/>
  <c r="M693" i="1" s="1"/>
  <c r="M694" i="1" a="1"/>
  <c r="M694" i="1" s="1"/>
  <c r="M695" i="1" a="1"/>
  <c r="M695" i="1" s="1"/>
  <c r="M696" i="1" a="1"/>
  <c r="M696" i="1" s="1"/>
  <c r="M697" i="1" a="1"/>
  <c r="M697" i="1" s="1"/>
  <c r="M698" i="1" a="1"/>
  <c r="M698" i="1" s="1"/>
  <c r="M699" i="1" a="1"/>
  <c r="M699" i="1" s="1"/>
  <c r="M700" i="1" a="1"/>
  <c r="M700" i="1" s="1"/>
  <c r="M701" i="1" a="1"/>
  <c r="M701" i="1" s="1"/>
  <c r="M702" i="1" a="1"/>
  <c r="M702" i="1" s="1"/>
  <c r="M703" i="1" a="1"/>
  <c r="M703" i="1" s="1"/>
  <c r="M704" i="1" a="1"/>
  <c r="M704" i="1" s="1"/>
  <c r="M705" i="1" a="1"/>
  <c r="M705" i="1" s="1"/>
  <c r="M706" i="1" a="1"/>
  <c r="M706" i="1" s="1"/>
  <c r="M707" i="1" a="1"/>
  <c r="M707" i="1" s="1"/>
  <c r="M708" i="1" a="1"/>
  <c r="M708" i="1" s="1"/>
  <c r="M709" i="1" a="1"/>
  <c r="M709" i="1" s="1"/>
  <c r="M710" i="1" a="1"/>
  <c r="M710" i="1" s="1"/>
  <c r="M711" i="1" a="1"/>
  <c r="M711" i="1" s="1"/>
  <c r="M712" i="1" a="1"/>
  <c r="M712" i="1" s="1"/>
  <c r="M713" i="1" a="1"/>
  <c r="M713" i="1" s="1"/>
  <c r="M714" i="1" a="1"/>
  <c r="M714" i="1" s="1"/>
  <c r="M715" i="1" a="1"/>
  <c r="M715" i="1" s="1"/>
  <c r="M716" i="1" a="1"/>
  <c r="M716" i="1" s="1"/>
  <c r="M717" i="1" a="1"/>
  <c r="M717" i="1" s="1"/>
  <c r="M718" i="1" a="1"/>
  <c r="M718" i="1" s="1"/>
  <c r="M719" i="1" a="1"/>
  <c r="M719" i="1" s="1"/>
  <c r="M720" i="1" a="1"/>
  <c r="M720" i="1" s="1"/>
  <c r="M721" i="1" a="1"/>
  <c r="M721" i="1" s="1"/>
  <c r="M722" i="1" a="1"/>
  <c r="M722" i="1" s="1"/>
  <c r="M723" i="1" a="1"/>
  <c r="M723" i="1" s="1"/>
  <c r="M724" i="1" a="1"/>
  <c r="M724" i="1" s="1"/>
  <c r="M725" i="1" a="1"/>
  <c r="M725" i="1" s="1"/>
  <c r="M726" i="1" a="1"/>
  <c r="M726" i="1" s="1"/>
  <c r="M727" i="1" a="1"/>
  <c r="M727" i="1" s="1"/>
  <c r="M728" i="1" a="1"/>
  <c r="M728" i="1" s="1"/>
  <c r="M729" i="1" a="1"/>
  <c r="M729" i="1" s="1"/>
  <c r="M730" i="1" a="1"/>
  <c r="M730" i="1" s="1"/>
  <c r="M731" i="1" a="1"/>
  <c r="M731" i="1" s="1"/>
  <c r="M732" i="1" a="1"/>
  <c r="M732" i="1" s="1"/>
  <c r="M733" i="1" a="1"/>
  <c r="M733" i="1" s="1"/>
  <c r="M734" i="1" a="1"/>
  <c r="M734" i="1" s="1"/>
  <c r="M735" i="1" a="1"/>
  <c r="M735" i="1" s="1"/>
  <c r="M736" i="1" a="1"/>
  <c r="M736" i="1" s="1"/>
  <c r="M737" i="1" a="1"/>
  <c r="M737" i="1" s="1"/>
  <c r="M738" i="1" a="1"/>
  <c r="M738" i="1" s="1"/>
  <c r="M739" i="1" a="1"/>
  <c r="M739" i="1" s="1"/>
  <c r="M740" i="1" a="1"/>
  <c r="M740" i="1" s="1"/>
  <c r="M741" i="1" a="1"/>
  <c r="M741" i="1" s="1"/>
  <c r="M742" i="1" a="1"/>
  <c r="M742" i="1" s="1"/>
  <c r="M743" i="1" a="1"/>
  <c r="M743" i="1" s="1"/>
  <c r="M744" i="1" a="1"/>
  <c r="M744" i="1" s="1"/>
  <c r="M745" i="1" a="1"/>
  <c r="M745" i="1" s="1"/>
  <c r="M746" i="1" a="1"/>
  <c r="M746" i="1" s="1"/>
  <c r="M747" i="1" a="1"/>
  <c r="M747" i="1" s="1"/>
  <c r="M748" i="1" a="1"/>
  <c r="M748" i="1" s="1"/>
  <c r="M749" i="1" a="1"/>
  <c r="M749" i="1" s="1"/>
  <c r="M750" i="1" a="1"/>
  <c r="M750" i="1" s="1"/>
  <c r="M751" i="1" a="1"/>
  <c r="M751" i="1" s="1"/>
  <c r="M752" i="1" a="1"/>
  <c r="M752" i="1" s="1"/>
  <c r="M753" i="1" a="1"/>
  <c r="M753" i="1" s="1"/>
  <c r="M754" i="1" a="1"/>
  <c r="M754" i="1" s="1"/>
  <c r="M755" i="1" a="1"/>
  <c r="M755" i="1" s="1"/>
  <c r="M756" i="1" a="1"/>
  <c r="M756" i="1" s="1"/>
  <c r="M757" i="1" a="1"/>
  <c r="M757" i="1" s="1"/>
  <c r="M758" i="1" a="1"/>
  <c r="M758" i="1" s="1"/>
  <c r="M759" i="1" a="1"/>
  <c r="M759" i="1" s="1"/>
  <c r="M760" i="1" a="1"/>
  <c r="M760" i="1" s="1"/>
  <c r="M761" i="1" a="1"/>
  <c r="M761" i="1" s="1"/>
  <c r="M762" i="1" a="1"/>
  <c r="M762" i="1" s="1"/>
  <c r="M763" i="1" a="1"/>
  <c r="M763" i="1" s="1"/>
  <c r="M764" i="1" a="1"/>
  <c r="M764" i="1" s="1"/>
  <c r="M765" i="1" a="1"/>
  <c r="M765" i="1" s="1"/>
  <c r="M766" i="1" a="1"/>
  <c r="M766" i="1" s="1"/>
  <c r="M767" i="1" a="1"/>
  <c r="M767" i="1" s="1"/>
  <c r="M768" i="1" a="1"/>
  <c r="M768" i="1" s="1"/>
  <c r="M769" i="1" a="1"/>
  <c r="M769" i="1" s="1"/>
  <c r="M770" i="1" a="1"/>
  <c r="M770" i="1" s="1"/>
  <c r="M771" i="1" a="1"/>
  <c r="M771" i="1" s="1"/>
  <c r="M772" i="1" a="1"/>
  <c r="M772" i="1" s="1"/>
  <c r="M773" i="1" a="1"/>
  <c r="M773" i="1" s="1"/>
  <c r="M774" i="1" a="1"/>
  <c r="M774" i="1" s="1"/>
  <c r="M775" i="1" a="1"/>
  <c r="M775" i="1" s="1"/>
  <c r="M776" i="1" a="1"/>
  <c r="M776" i="1" s="1"/>
  <c r="M777" i="1" a="1"/>
  <c r="M777" i="1" s="1"/>
  <c r="M778" i="1" a="1"/>
  <c r="M778" i="1" s="1"/>
  <c r="M779" i="1" a="1"/>
  <c r="M779" i="1" s="1"/>
  <c r="M780" i="1" a="1"/>
  <c r="M780" i="1" s="1"/>
  <c r="M781" i="1" a="1"/>
  <c r="M781" i="1" s="1"/>
  <c r="M782" i="1" a="1"/>
  <c r="M782" i="1" s="1"/>
  <c r="M783" i="1" a="1"/>
  <c r="M783" i="1" s="1"/>
  <c r="M784" i="1" a="1"/>
  <c r="M784" i="1" s="1"/>
  <c r="M785" i="1" a="1"/>
  <c r="M785" i="1" s="1"/>
  <c r="M786" i="1" a="1"/>
  <c r="M786" i="1" s="1"/>
  <c r="M787" i="1" a="1"/>
  <c r="M787" i="1" s="1"/>
  <c r="M788" i="1" a="1"/>
  <c r="M788" i="1" s="1"/>
  <c r="M789" i="1" a="1"/>
  <c r="M789" i="1" s="1"/>
  <c r="M790" i="1" a="1"/>
  <c r="M790" i="1" s="1"/>
  <c r="M791" i="1" a="1"/>
  <c r="M791" i="1" s="1"/>
  <c r="M792" i="1" a="1"/>
  <c r="M792" i="1" s="1"/>
  <c r="M793" i="1" a="1"/>
  <c r="M793" i="1" s="1"/>
  <c r="M794" i="1" a="1"/>
  <c r="M794" i="1" s="1"/>
  <c r="M795" i="1" a="1"/>
  <c r="M795" i="1" s="1"/>
  <c r="M796" i="1" a="1"/>
  <c r="M796" i="1" s="1"/>
  <c r="M797" i="1" a="1"/>
  <c r="M797" i="1" s="1"/>
  <c r="M798" i="1" a="1"/>
  <c r="M798" i="1" s="1"/>
  <c r="M799" i="1" a="1"/>
  <c r="M799" i="1" s="1"/>
  <c r="M800" i="1" a="1"/>
  <c r="M800" i="1" s="1"/>
  <c r="M801" i="1" a="1"/>
  <c r="M801" i="1" s="1"/>
  <c r="M802" i="1" a="1"/>
  <c r="M802" i="1" s="1"/>
  <c r="M803" i="1" a="1"/>
  <c r="M803" i="1" s="1"/>
  <c r="M804" i="1" a="1"/>
  <c r="M804" i="1" s="1"/>
  <c r="M805" i="1" a="1"/>
  <c r="M805" i="1" s="1"/>
  <c r="M806" i="1" a="1"/>
  <c r="M806" i="1" s="1"/>
  <c r="M807" i="1" a="1"/>
  <c r="M807" i="1" s="1"/>
  <c r="M808" i="1" a="1"/>
  <c r="M808" i="1" s="1"/>
  <c r="M809" i="1" a="1"/>
  <c r="M809" i="1" s="1"/>
  <c r="M810" i="1" a="1"/>
  <c r="M810" i="1" s="1"/>
  <c r="M811" i="1" a="1"/>
  <c r="M811" i="1" s="1"/>
  <c r="M812" i="1" a="1"/>
  <c r="M812" i="1" s="1"/>
  <c r="M813" i="1" a="1"/>
  <c r="M813" i="1" s="1"/>
  <c r="M814" i="1" a="1"/>
  <c r="M814" i="1" s="1"/>
  <c r="M815" i="1" a="1"/>
  <c r="M815" i="1" s="1"/>
  <c r="M816" i="1" a="1"/>
  <c r="M816" i="1" s="1"/>
  <c r="M817" i="1" a="1"/>
  <c r="M817" i="1" s="1"/>
  <c r="M818" i="1" a="1"/>
  <c r="M818" i="1" s="1"/>
  <c r="M819" i="1" a="1"/>
  <c r="M819" i="1" s="1"/>
  <c r="M820" i="1" a="1"/>
  <c r="M820" i="1" s="1"/>
  <c r="M821" i="1" a="1"/>
  <c r="M821" i="1" s="1"/>
  <c r="M822" i="1" a="1"/>
  <c r="M822" i="1" s="1"/>
  <c r="M823" i="1" a="1"/>
  <c r="M823" i="1" s="1"/>
  <c r="M824" i="1" a="1"/>
  <c r="M824" i="1" s="1"/>
  <c r="M825" i="1" a="1"/>
  <c r="M825" i="1" s="1"/>
  <c r="M826" i="1" a="1"/>
  <c r="M826" i="1" s="1"/>
  <c r="M827" i="1" a="1"/>
  <c r="M827" i="1" s="1"/>
  <c r="M828" i="1" a="1"/>
  <c r="M828" i="1" s="1"/>
  <c r="M829" i="1" a="1"/>
  <c r="M829" i="1" s="1"/>
  <c r="M830" i="1" a="1"/>
  <c r="M830" i="1" s="1"/>
  <c r="M831" i="1" a="1"/>
  <c r="M831" i="1" s="1"/>
  <c r="M832" i="1" a="1"/>
  <c r="M832" i="1" s="1"/>
  <c r="M833" i="1" a="1"/>
  <c r="M833" i="1" s="1"/>
  <c r="M834" i="1" a="1"/>
  <c r="M834" i="1" s="1"/>
  <c r="M835" i="1" a="1"/>
  <c r="M835" i="1" s="1"/>
  <c r="M836" i="1" a="1"/>
  <c r="M836" i="1" s="1"/>
  <c r="M837" i="1" a="1"/>
  <c r="M837" i="1" s="1"/>
  <c r="M838" i="1" a="1"/>
  <c r="M838" i="1" s="1"/>
  <c r="M839" i="1" a="1"/>
  <c r="M839" i="1" s="1"/>
  <c r="M840" i="1" a="1"/>
  <c r="M840" i="1" s="1"/>
  <c r="M841" i="1" a="1"/>
  <c r="M841" i="1" s="1"/>
  <c r="M842" i="1" a="1"/>
  <c r="M842" i="1" s="1"/>
  <c r="M843" i="1" a="1"/>
  <c r="M843" i="1" s="1"/>
  <c r="M844" i="1" a="1"/>
  <c r="M844" i="1" s="1"/>
  <c r="M845" i="1" a="1"/>
  <c r="M845" i="1" s="1"/>
  <c r="M846" i="1" a="1"/>
  <c r="M846" i="1" s="1"/>
  <c r="M847" i="1" a="1"/>
  <c r="M847" i="1" s="1"/>
  <c r="M848" i="1" a="1"/>
  <c r="M848" i="1" s="1"/>
  <c r="M849" i="1" a="1"/>
  <c r="M849" i="1" s="1"/>
  <c r="M850" i="1" a="1"/>
  <c r="M850" i="1" s="1"/>
  <c r="M851" i="1" a="1"/>
  <c r="M851" i="1" s="1"/>
  <c r="M852" i="1" a="1"/>
  <c r="M852" i="1" s="1"/>
  <c r="M853" i="1" a="1"/>
  <c r="M853" i="1" s="1"/>
  <c r="M854" i="1" a="1"/>
  <c r="M854" i="1" s="1"/>
  <c r="M855" i="1" a="1"/>
  <c r="M855" i="1" s="1"/>
  <c r="M856" i="1" a="1"/>
  <c r="M856" i="1" s="1"/>
  <c r="M857" i="1" a="1"/>
  <c r="M857" i="1" s="1"/>
  <c r="M858" i="1" a="1"/>
  <c r="M858" i="1" s="1"/>
  <c r="M859" i="1" a="1"/>
  <c r="M859" i="1" s="1"/>
  <c r="M860" i="1" a="1"/>
  <c r="M860" i="1" s="1"/>
  <c r="M861" i="1" a="1"/>
  <c r="M861" i="1" s="1"/>
  <c r="M862" i="1" a="1"/>
  <c r="M862" i="1" s="1"/>
  <c r="M863" i="1" a="1"/>
  <c r="M863" i="1" s="1"/>
  <c r="M864" i="1" a="1"/>
  <c r="M864" i="1" s="1"/>
  <c r="M865" i="1" a="1"/>
  <c r="M865" i="1" s="1"/>
  <c r="M866" i="1" a="1"/>
  <c r="M866" i="1" s="1"/>
  <c r="M867" i="1" a="1"/>
  <c r="M867" i="1" s="1"/>
  <c r="M868" i="1" a="1"/>
  <c r="M868" i="1" s="1"/>
  <c r="M869" i="1" a="1"/>
  <c r="M869" i="1" s="1"/>
  <c r="M870" i="1" a="1"/>
  <c r="M870" i="1" s="1"/>
  <c r="M871" i="1" a="1"/>
  <c r="M871" i="1" s="1"/>
  <c r="M872" i="1" a="1"/>
  <c r="M872" i="1" s="1"/>
  <c r="M873" i="1" a="1"/>
  <c r="M873" i="1" s="1"/>
  <c r="M874" i="1" a="1"/>
  <c r="M874" i="1" s="1"/>
  <c r="M875" i="1" a="1"/>
  <c r="M875" i="1" s="1"/>
  <c r="M876" i="1" a="1"/>
  <c r="M876" i="1" s="1"/>
  <c r="M877" i="1" a="1"/>
  <c r="M877" i="1" s="1"/>
  <c r="M878" i="1" a="1"/>
  <c r="M878" i="1" s="1"/>
  <c r="M879" i="1" a="1"/>
  <c r="M879" i="1" s="1"/>
  <c r="M880" i="1" a="1"/>
  <c r="M880" i="1" s="1"/>
  <c r="M881" i="1" a="1"/>
  <c r="M881" i="1" s="1"/>
  <c r="M882" i="1" a="1"/>
  <c r="M882" i="1" s="1"/>
  <c r="M883" i="1" a="1"/>
  <c r="M883" i="1" s="1"/>
  <c r="M884" i="1" a="1"/>
  <c r="M884" i="1" s="1"/>
  <c r="M885" i="1" a="1"/>
  <c r="M885" i="1" s="1"/>
  <c r="M886" i="1" a="1"/>
  <c r="M886" i="1" s="1"/>
  <c r="M887" i="1" a="1"/>
  <c r="M887" i="1" s="1"/>
  <c r="M888" i="1" a="1"/>
  <c r="M888" i="1" s="1"/>
  <c r="M889" i="1" a="1"/>
  <c r="M889" i="1" s="1"/>
  <c r="M890" i="1" a="1"/>
  <c r="M890" i="1" s="1"/>
  <c r="M891" i="1" a="1"/>
  <c r="M891" i="1" s="1"/>
  <c r="M892" i="1" a="1"/>
  <c r="M892" i="1" s="1"/>
  <c r="M893" i="1" a="1"/>
  <c r="M893" i="1" s="1"/>
  <c r="M894" i="1" a="1"/>
  <c r="M894" i="1" s="1"/>
  <c r="M895" i="1" a="1"/>
  <c r="M895" i="1" s="1"/>
  <c r="M896" i="1" a="1"/>
  <c r="M896" i="1" s="1"/>
  <c r="M897" i="1" a="1"/>
  <c r="M897" i="1" s="1"/>
  <c r="M898" i="1" a="1"/>
  <c r="M898" i="1" s="1"/>
  <c r="M899" i="1" a="1"/>
  <c r="M899" i="1" s="1"/>
  <c r="M900" i="1" a="1"/>
  <c r="M900" i="1" s="1"/>
  <c r="M901" i="1" a="1"/>
  <c r="M901" i="1" s="1"/>
  <c r="M902" i="1" a="1"/>
  <c r="M902" i="1" s="1"/>
  <c r="M903" i="1" a="1"/>
  <c r="M903" i="1" s="1"/>
  <c r="M904" i="1" a="1"/>
  <c r="M904" i="1" s="1"/>
  <c r="M905" i="1" a="1"/>
  <c r="M905" i="1" s="1"/>
  <c r="M906" i="1" a="1"/>
  <c r="M906" i="1" s="1"/>
  <c r="M907" i="1" a="1"/>
  <c r="M907" i="1" s="1"/>
  <c r="M908" i="1" a="1"/>
  <c r="M908" i="1" s="1"/>
  <c r="M909" i="1" a="1"/>
  <c r="M909" i="1" s="1"/>
  <c r="M910" i="1" a="1"/>
  <c r="M910" i="1" s="1"/>
  <c r="M911" i="1" a="1"/>
  <c r="M911" i="1" s="1"/>
  <c r="M912" i="1" a="1"/>
  <c r="M912" i="1" s="1"/>
  <c r="M913" i="1" a="1"/>
  <c r="M913" i="1" s="1"/>
  <c r="M914" i="1" a="1"/>
  <c r="M914" i="1" s="1"/>
  <c r="M915" i="1" a="1"/>
  <c r="M915" i="1" s="1"/>
  <c r="M916" i="1" a="1"/>
  <c r="M916" i="1" s="1"/>
  <c r="M917" i="1" a="1"/>
  <c r="M917" i="1" s="1"/>
  <c r="M918" i="1" a="1"/>
  <c r="M918" i="1" s="1"/>
  <c r="M919" i="1" a="1"/>
  <c r="M919" i="1" s="1"/>
  <c r="M920" i="1" a="1"/>
  <c r="M920" i="1" s="1"/>
  <c r="M921" i="1" a="1"/>
  <c r="M921" i="1" s="1"/>
  <c r="M922" i="1" a="1"/>
  <c r="M922" i="1" s="1"/>
  <c r="M923" i="1" a="1"/>
  <c r="M923" i="1" s="1"/>
  <c r="M924" i="1" a="1"/>
  <c r="M924" i="1" s="1"/>
  <c r="M925" i="1" a="1"/>
  <c r="M925" i="1" s="1"/>
  <c r="M926" i="1" a="1"/>
  <c r="M926" i="1" s="1"/>
  <c r="M927" i="1" a="1"/>
  <c r="M927" i="1" s="1"/>
  <c r="M928" i="1" a="1"/>
  <c r="M928" i="1" s="1"/>
  <c r="M929" i="1" a="1"/>
  <c r="M929" i="1" s="1"/>
  <c r="M930" i="1" a="1"/>
  <c r="M930" i="1" s="1"/>
  <c r="M931" i="1" a="1"/>
  <c r="M931" i="1" s="1"/>
  <c r="M932" i="1" a="1"/>
  <c r="M932" i="1" s="1"/>
  <c r="M933" i="1" a="1"/>
  <c r="M933" i="1" s="1"/>
  <c r="M934" i="1" a="1"/>
  <c r="M934" i="1" s="1"/>
  <c r="M935" i="1" a="1"/>
  <c r="M935" i="1" s="1"/>
  <c r="M936" i="1" a="1"/>
  <c r="M936" i="1" s="1"/>
  <c r="M937" i="1" a="1"/>
  <c r="M937" i="1" s="1"/>
  <c r="M938" i="1" a="1"/>
  <c r="M938" i="1" s="1"/>
  <c r="M939" i="1" a="1"/>
  <c r="M939" i="1" s="1"/>
  <c r="M940" i="1" a="1"/>
  <c r="M940" i="1" s="1"/>
  <c r="M941" i="1" a="1"/>
  <c r="M941" i="1" s="1"/>
  <c r="M942" i="1" a="1"/>
  <c r="M942" i="1" s="1"/>
  <c r="M943" i="1" a="1"/>
  <c r="M943" i="1" s="1"/>
  <c r="M944" i="1" a="1"/>
  <c r="M944" i="1" s="1"/>
  <c r="M945" i="1" a="1"/>
  <c r="M945" i="1" s="1"/>
  <c r="M946" i="1" a="1"/>
  <c r="M946" i="1" s="1"/>
  <c r="M947" i="1" a="1"/>
  <c r="M947" i="1" s="1"/>
  <c r="M948" i="1" a="1"/>
  <c r="M948" i="1" s="1"/>
  <c r="M949" i="1" a="1"/>
  <c r="M949" i="1" s="1"/>
  <c r="M950" i="1" a="1"/>
  <c r="M950" i="1" s="1"/>
  <c r="M951" i="1" a="1"/>
  <c r="M951" i="1" s="1"/>
  <c r="M952" i="1" a="1"/>
  <c r="M952" i="1" s="1"/>
  <c r="M953" i="1" a="1"/>
  <c r="M953" i="1" s="1"/>
  <c r="M954" i="1" a="1"/>
  <c r="M954" i="1" s="1"/>
  <c r="M955" i="1" a="1"/>
  <c r="M955" i="1" s="1"/>
  <c r="M956" i="1" a="1"/>
  <c r="M956" i="1" s="1"/>
  <c r="M957" i="1" a="1"/>
  <c r="M957" i="1" s="1"/>
  <c r="M958" i="1" a="1"/>
  <c r="M958" i="1" s="1"/>
  <c r="M959" i="1" a="1"/>
  <c r="M959" i="1" s="1"/>
  <c r="M960" i="1" a="1"/>
  <c r="M960" i="1" s="1"/>
  <c r="M961" i="1" a="1"/>
  <c r="M961" i="1" s="1"/>
  <c r="M962" i="1" a="1"/>
  <c r="M962" i="1" s="1"/>
  <c r="M963" i="1" a="1"/>
  <c r="M963" i="1" s="1"/>
  <c r="M964" i="1" a="1"/>
  <c r="M964" i="1" s="1"/>
  <c r="M965" i="1" a="1"/>
  <c r="M965" i="1" s="1"/>
  <c r="M966" i="1" a="1"/>
  <c r="M966" i="1" s="1"/>
  <c r="L2" i="1" a="1"/>
  <c r="L2" i="1" s="1"/>
  <c r="L3" i="1" a="1"/>
  <c r="L3" i="1" s="1"/>
  <c r="L4" i="1" a="1"/>
  <c r="L4" i="1" s="1"/>
  <c r="L5" i="1" a="1"/>
  <c r="L5" i="1" s="1"/>
  <c r="L6" i="1" a="1"/>
  <c r="L6" i="1" s="1"/>
  <c r="L7" i="1" a="1"/>
  <c r="L7" i="1" s="1"/>
  <c r="L8" i="1" a="1"/>
  <c r="L8" i="1" s="1"/>
  <c r="L9" i="1" a="1"/>
  <c r="L9" i="1" s="1"/>
  <c r="L10" i="1" a="1"/>
  <c r="L10" i="1" s="1"/>
  <c r="L11" i="1" a="1"/>
  <c r="L11" i="1" s="1"/>
  <c r="L12" i="1" a="1"/>
  <c r="L12" i="1" s="1"/>
  <c r="L13" i="1" a="1"/>
  <c r="L13" i="1" s="1"/>
  <c r="L14" i="1" a="1"/>
  <c r="L14" i="1" s="1"/>
  <c r="L15" i="1" a="1"/>
  <c r="L15" i="1" s="1"/>
  <c r="L16" i="1" a="1"/>
  <c r="L16" i="1" s="1"/>
  <c r="L17" i="1" a="1"/>
  <c r="L17" i="1" s="1"/>
  <c r="L18" i="1" a="1"/>
  <c r="L18" i="1" s="1"/>
  <c r="L19" i="1" a="1"/>
  <c r="L19" i="1" s="1"/>
  <c r="L20" i="1" a="1"/>
  <c r="L20" i="1" s="1"/>
  <c r="L21" i="1" a="1"/>
  <c r="L21" i="1" s="1"/>
  <c r="L22" i="1" a="1"/>
  <c r="L22" i="1" s="1"/>
  <c r="L23" i="1" a="1"/>
  <c r="L23" i="1" s="1"/>
  <c r="L24" i="1" a="1"/>
  <c r="L24" i="1" s="1"/>
  <c r="L25" i="1" a="1"/>
  <c r="L25" i="1" s="1"/>
  <c r="L26" i="1" a="1"/>
  <c r="L26" i="1" s="1"/>
  <c r="L27" i="1" a="1"/>
  <c r="L27" i="1" s="1"/>
  <c r="L28" i="1" a="1"/>
  <c r="L28" i="1" s="1"/>
  <c r="L29" i="1" a="1"/>
  <c r="L29" i="1" s="1"/>
  <c r="L30" i="1" a="1"/>
  <c r="L30" i="1" s="1"/>
  <c r="L31" i="1" a="1"/>
  <c r="L31" i="1" s="1"/>
  <c r="L32" i="1" a="1"/>
  <c r="L32" i="1" s="1"/>
  <c r="L33" i="1" a="1"/>
  <c r="L33" i="1" s="1"/>
  <c r="L34" i="1" a="1"/>
  <c r="L34" i="1" s="1"/>
  <c r="L35" i="1" a="1"/>
  <c r="L35" i="1" s="1"/>
  <c r="L36" i="1" a="1"/>
  <c r="L36" i="1" s="1"/>
  <c r="L37" i="1" a="1"/>
  <c r="L37" i="1" s="1"/>
  <c r="L38" i="1" a="1"/>
  <c r="L38" i="1" s="1"/>
  <c r="L39" i="1" a="1"/>
  <c r="L39" i="1" s="1"/>
  <c r="L40" i="1" a="1"/>
  <c r="L40" i="1" s="1"/>
  <c r="L41" i="1" a="1"/>
  <c r="L41" i="1" s="1"/>
  <c r="L42" i="1" a="1"/>
  <c r="L42" i="1" s="1"/>
  <c r="L43" i="1" a="1"/>
  <c r="L43" i="1" s="1"/>
  <c r="L44" i="1" a="1"/>
  <c r="L44" i="1" s="1"/>
  <c r="L45" i="1" a="1"/>
  <c r="L45" i="1" s="1"/>
  <c r="L46" i="1" a="1"/>
  <c r="L46" i="1" s="1"/>
  <c r="L47" i="1" a="1"/>
  <c r="L47" i="1" s="1"/>
  <c r="L48" i="1" a="1"/>
  <c r="L48" i="1" s="1"/>
  <c r="L49" i="1" a="1"/>
  <c r="L49" i="1" s="1"/>
  <c r="L50" i="1" a="1"/>
  <c r="L50" i="1" s="1"/>
  <c r="L51" i="1" a="1"/>
  <c r="L51" i="1" s="1"/>
  <c r="L52" i="1" a="1"/>
  <c r="L52" i="1" s="1"/>
  <c r="L53" i="1" a="1"/>
  <c r="L53" i="1" s="1"/>
  <c r="L54" i="1" a="1"/>
  <c r="L54" i="1" s="1"/>
  <c r="L55" i="1" a="1"/>
  <c r="L55" i="1" s="1"/>
  <c r="L56" i="1" a="1"/>
  <c r="L56" i="1" s="1"/>
  <c r="L57" i="1" a="1"/>
  <c r="L57" i="1" s="1"/>
  <c r="L58" i="1" a="1"/>
  <c r="L58" i="1" s="1"/>
  <c r="L59" i="1" a="1"/>
  <c r="L59" i="1" s="1"/>
  <c r="L60" i="1" a="1"/>
  <c r="L60" i="1" s="1"/>
  <c r="L61" i="1" a="1"/>
  <c r="L61" i="1" s="1"/>
  <c r="L62" i="1" a="1"/>
  <c r="L62" i="1" s="1"/>
  <c r="L63" i="1" a="1"/>
  <c r="L63" i="1" s="1"/>
  <c r="L64" i="1" a="1"/>
  <c r="L64" i="1" s="1"/>
  <c r="L65" i="1" a="1"/>
  <c r="L65" i="1" s="1"/>
  <c r="L66" i="1" a="1"/>
  <c r="L66" i="1" s="1"/>
  <c r="L67" i="1" a="1"/>
  <c r="L67" i="1" s="1"/>
  <c r="L68" i="1" a="1"/>
  <c r="L68" i="1" s="1"/>
  <c r="L69" i="1" a="1"/>
  <c r="L69" i="1" s="1"/>
  <c r="L70" i="1" a="1"/>
  <c r="L70" i="1" s="1"/>
  <c r="L71" i="1" a="1"/>
  <c r="L71" i="1" s="1"/>
  <c r="L72" i="1" a="1"/>
  <c r="L72" i="1" s="1"/>
  <c r="L73" i="1" a="1"/>
  <c r="L73" i="1" s="1"/>
  <c r="L74" i="1" a="1"/>
  <c r="L74" i="1" s="1"/>
  <c r="L75" i="1" a="1"/>
  <c r="L75" i="1" s="1"/>
  <c r="L76" i="1" a="1"/>
  <c r="L76" i="1" s="1"/>
  <c r="L77" i="1" a="1"/>
  <c r="L77" i="1" s="1"/>
  <c r="L78" i="1" a="1"/>
  <c r="L78" i="1" s="1"/>
  <c r="L79" i="1" a="1"/>
  <c r="L79" i="1" s="1"/>
  <c r="L80" i="1" a="1"/>
  <c r="L80" i="1" s="1"/>
  <c r="L81" i="1" a="1"/>
  <c r="L81" i="1" s="1"/>
  <c r="L82" i="1" a="1"/>
  <c r="L82" i="1" s="1"/>
  <c r="L83" i="1" a="1"/>
  <c r="L83" i="1" s="1"/>
  <c r="L84" i="1" a="1"/>
  <c r="L84" i="1" s="1"/>
  <c r="L85" i="1" a="1"/>
  <c r="L85" i="1" s="1"/>
  <c r="L86" i="1" a="1"/>
  <c r="L86" i="1" s="1"/>
  <c r="L87" i="1" a="1"/>
  <c r="L87" i="1" s="1"/>
  <c r="L88" i="1" a="1"/>
  <c r="L88" i="1" s="1"/>
  <c r="L89" i="1" a="1"/>
  <c r="L89" i="1" s="1"/>
  <c r="L90" i="1" a="1"/>
  <c r="L90" i="1" s="1"/>
  <c r="L91" i="1" a="1"/>
  <c r="L91" i="1" s="1"/>
  <c r="L92" i="1" a="1"/>
  <c r="L92" i="1" s="1"/>
  <c r="L93" i="1" a="1"/>
  <c r="L93" i="1" s="1"/>
  <c r="L94" i="1" a="1"/>
  <c r="L94" i="1" s="1"/>
  <c r="L95" i="1" a="1"/>
  <c r="L95" i="1" s="1"/>
  <c r="L96" i="1" a="1"/>
  <c r="L96" i="1" s="1"/>
  <c r="L97" i="1" a="1"/>
  <c r="L97" i="1" s="1"/>
  <c r="L98" i="1" a="1"/>
  <c r="L98" i="1" s="1"/>
  <c r="L99" i="1" a="1"/>
  <c r="L99" i="1" s="1"/>
  <c r="L100" i="1" a="1"/>
  <c r="L100" i="1" s="1"/>
  <c r="L101" i="1" a="1"/>
  <c r="L101" i="1" s="1"/>
  <c r="L102" i="1" a="1"/>
  <c r="L102" i="1" s="1"/>
  <c r="L103" i="1" a="1"/>
  <c r="L103" i="1" s="1"/>
  <c r="L104" i="1" a="1"/>
  <c r="L104" i="1" s="1"/>
  <c r="L105" i="1" a="1"/>
  <c r="L105" i="1" s="1"/>
  <c r="L106" i="1" a="1"/>
  <c r="L106" i="1" s="1"/>
  <c r="L107" i="1" a="1"/>
  <c r="L107" i="1" s="1"/>
  <c r="L108" i="1" a="1"/>
  <c r="L108" i="1" s="1"/>
  <c r="L109" i="1" a="1"/>
  <c r="L109" i="1" s="1"/>
  <c r="L110" i="1" a="1"/>
  <c r="L110" i="1" s="1"/>
  <c r="L111" i="1" a="1"/>
  <c r="L111" i="1" s="1"/>
  <c r="L112" i="1" a="1"/>
  <c r="L112" i="1" s="1"/>
  <c r="L113" i="1" a="1"/>
  <c r="L113" i="1" s="1"/>
  <c r="L114" i="1" a="1"/>
  <c r="L114" i="1" s="1"/>
  <c r="L115" i="1" a="1"/>
  <c r="L115" i="1" s="1"/>
  <c r="L116" i="1" a="1"/>
  <c r="L116" i="1" s="1"/>
  <c r="L117" i="1" a="1"/>
  <c r="L117" i="1" s="1"/>
  <c r="L118" i="1" a="1"/>
  <c r="L118" i="1" s="1"/>
  <c r="L119" i="1" a="1"/>
  <c r="L119" i="1" s="1"/>
  <c r="L120" i="1" a="1"/>
  <c r="L120" i="1" s="1"/>
  <c r="L121" i="1" a="1"/>
  <c r="L121" i="1" s="1"/>
  <c r="L122" i="1" a="1"/>
  <c r="L122" i="1" s="1"/>
  <c r="L123" i="1" a="1"/>
  <c r="L123" i="1" s="1"/>
  <c r="L124" i="1" a="1"/>
  <c r="L124" i="1" s="1"/>
  <c r="L125" i="1" a="1"/>
  <c r="L125" i="1" s="1"/>
  <c r="L126" i="1" a="1"/>
  <c r="L126" i="1" s="1"/>
  <c r="L127" i="1" a="1"/>
  <c r="L127" i="1" s="1"/>
  <c r="L128" i="1" a="1"/>
  <c r="L128" i="1" s="1"/>
  <c r="L129" i="1" a="1"/>
  <c r="L129" i="1" s="1"/>
  <c r="L130" i="1" a="1"/>
  <c r="L130" i="1" s="1"/>
  <c r="L131" i="1" a="1"/>
  <c r="L131" i="1" s="1"/>
  <c r="L132" i="1" a="1"/>
  <c r="L132" i="1" s="1"/>
  <c r="L133" i="1" a="1"/>
  <c r="L133" i="1" s="1"/>
  <c r="L134" i="1" a="1"/>
  <c r="L134" i="1" s="1"/>
  <c r="L135" i="1" a="1"/>
  <c r="L135" i="1" s="1"/>
  <c r="L136" i="1" a="1"/>
  <c r="L136" i="1" s="1"/>
  <c r="L137" i="1" a="1"/>
  <c r="L137" i="1" s="1"/>
  <c r="L138" i="1" a="1"/>
  <c r="L138" i="1" s="1"/>
  <c r="L139" i="1" a="1"/>
  <c r="L139" i="1" s="1"/>
  <c r="L140" i="1" a="1"/>
  <c r="L140" i="1" s="1"/>
  <c r="L141" i="1" a="1"/>
  <c r="L141" i="1" s="1"/>
  <c r="L142" i="1" a="1"/>
  <c r="L142" i="1" s="1"/>
  <c r="L143" i="1" a="1"/>
  <c r="L143" i="1" s="1"/>
  <c r="L144" i="1" a="1"/>
  <c r="L144" i="1" s="1"/>
  <c r="L145" i="1" a="1"/>
  <c r="L145" i="1" s="1"/>
  <c r="L146" i="1" a="1"/>
  <c r="L146" i="1" s="1"/>
  <c r="L147" i="1" a="1"/>
  <c r="L147" i="1" s="1"/>
  <c r="L148" i="1" a="1"/>
  <c r="L148" i="1" s="1"/>
  <c r="L149" i="1" a="1"/>
  <c r="L149" i="1" s="1"/>
  <c r="L150" i="1" a="1"/>
  <c r="L150" i="1" s="1"/>
  <c r="L151" i="1" a="1"/>
  <c r="L151" i="1" s="1"/>
  <c r="L152" i="1" a="1"/>
  <c r="L152" i="1" s="1"/>
  <c r="L153" i="1" a="1"/>
  <c r="L153" i="1" s="1"/>
  <c r="L154" i="1" a="1"/>
  <c r="L154" i="1" s="1"/>
  <c r="L155" i="1" a="1"/>
  <c r="L155" i="1" s="1"/>
  <c r="L156" i="1" a="1"/>
  <c r="L156" i="1" s="1"/>
  <c r="L157" i="1" a="1"/>
  <c r="L157" i="1" s="1"/>
  <c r="L158" i="1" a="1"/>
  <c r="L158" i="1" s="1"/>
  <c r="L159" i="1" a="1"/>
  <c r="L159" i="1" s="1"/>
  <c r="L160" i="1" a="1"/>
  <c r="L160" i="1" s="1"/>
  <c r="L161" i="1" a="1"/>
  <c r="L161" i="1" s="1"/>
  <c r="L162" i="1" a="1"/>
  <c r="L162" i="1" s="1"/>
  <c r="L163" i="1" a="1"/>
  <c r="L163" i="1" s="1"/>
  <c r="L164" i="1" a="1"/>
  <c r="L164" i="1" s="1"/>
  <c r="L165" i="1" a="1"/>
  <c r="L165" i="1" s="1"/>
  <c r="L166" i="1" a="1"/>
  <c r="L166" i="1" s="1"/>
  <c r="L167" i="1" a="1"/>
  <c r="L167" i="1" s="1"/>
  <c r="L168" i="1" a="1"/>
  <c r="L168" i="1" s="1"/>
  <c r="L169" i="1" a="1"/>
  <c r="L169" i="1" s="1"/>
  <c r="L170" i="1" a="1"/>
  <c r="L170" i="1" s="1"/>
  <c r="L171" i="1" a="1"/>
  <c r="L171" i="1" s="1"/>
  <c r="L172" i="1" a="1"/>
  <c r="L172" i="1" s="1"/>
  <c r="L173" i="1" a="1"/>
  <c r="L173" i="1" s="1"/>
  <c r="L174" i="1" a="1"/>
  <c r="L174" i="1" s="1"/>
  <c r="L175" i="1" a="1"/>
  <c r="L175" i="1" s="1"/>
  <c r="L176" i="1" a="1"/>
  <c r="L176" i="1" s="1"/>
  <c r="L177" i="1" a="1"/>
  <c r="L177" i="1" s="1"/>
  <c r="L178" i="1" a="1"/>
  <c r="L178" i="1" s="1"/>
  <c r="L179" i="1" a="1"/>
  <c r="L179" i="1" s="1"/>
  <c r="L180" i="1" a="1"/>
  <c r="L180" i="1" s="1"/>
  <c r="L181" i="1" a="1"/>
  <c r="L181" i="1" s="1"/>
  <c r="L182" i="1" a="1"/>
  <c r="L182" i="1" s="1"/>
  <c r="L183" i="1" a="1"/>
  <c r="L183" i="1" s="1"/>
  <c r="L184" i="1" a="1"/>
  <c r="L184" i="1" s="1"/>
  <c r="L185" i="1" a="1"/>
  <c r="L185" i="1" s="1"/>
  <c r="L186" i="1" a="1"/>
  <c r="L186" i="1" s="1"/>
  <c r="L187" i="1" a="1"/>
  <c r="L187" i="1" s="1"/>
  <c r="L188" i="1" a="1"/>
  <c r="L188" i="1" s="1"/>
  <c r="L189" i="1" a="1"/>
  <c r="L189" i="1" s="1"/>
  <c r="L190" i="1" a="1"/>
  <c r="L190" i="1" s="1"/>
  <c r="L191" i="1" a="1"/>
  <c r="L191" i="1" s="1"/>
  <c r="L192" i="1" a="1"/>
  <c r="L192" i="1" s="1"/>
  <c r="L193" i="1" a="1"/>
  <c r="L193" i="1" s="1"/>
  <c r="L194" i="1" a="1"/>
  <c r="L194" i="1" s="1"/>
  <c r="L195" i="1" a="1"/>
  <c r="L195" i="1" s="1"/>
  <c r="L196" i="1" a="1"/>
  <c r="L196" i="1" s="1"/>
  <c r="L197" i="1" a="1"/>
  <c r="L197" i="1" s="1"/>
  <c r="L198" i="1" a="1"/>
  <c r="L198" i="1" s="1"/>
  <c r="L199" i="1" a="1"/>
  <c r="L199" i="1" s="1"/>
  <c r="L200" i="1" a="1"/>
  <c r="L200" i="1" s="1"/>
  <c r="L201" i="1" a="1"/>
  <c r="L201" i="1" s="1"/>
  <c r="L202" i="1" a="1"/>
  <c r="L202" i="1" s="1"/>
  <c r="L203" i="1" a="1"/>
  <c r="L203" i="1" s="1"/>
  <c r="L204" i="1" a="1"/>
  <c r="L204" i="1" s="1"/>
  <c r="L205" i="1" a="1"/>
  <c r="L205" i="1" s="1"/>
  <c r="L206" i="1" a="1"/>
  <c r="L206" i="1" s="1"/>
  <c r="L207" i="1" a="1"/>
  <c r="L207" i="1" s="1"/>
  <c r="L208" i="1" a="1"/>
  <c r="L208" i="1" s="1"/>
  <c r="L209" i="1" a="1"/>
  <c r="L209" i="1" s="1"/>
  <c r="L210" i="1" a="1"/>
  <c r="L210" i="1" s="1"/>
  <c r="L211" i="1" a="1"/>
  <c r="L211" i="1" s="1"/>
  <c r="L212" i="1" a="1"/>
  <c r="L212" i="1" s="1"/>
  <c r="L213" i="1" a="1"/>
  <c r="L213" i="1" s="1"/>
  <c r="L214" i="1" a="1"/>
  <c r="L214" i="1" s="1"/>
  <c r="L215" i="1" a="1"/>
  <c r="L215" i="1" s="1"/>
  <c r="L216" i="1" a="1"/>
  <c r="L216" i="1" s="1"/>
  <c r="L217" i="1" a="1"/>
  <c r="L217" i="1" s="1"/>
  <c r="L218" i="1" a="1"/>
  <c r="L218" i="1" s="1"/>
  <c r="L219" i="1" a="1"/>
  <c r="L219" i="1" s="1"/>
  <c r="L220" i="1" a="1"/>
  <c r="L220" i="1" s="1"/>
  <c r="L221" i="1" a="1"/>
  <c r="L221" i="1" s="1"/>
  <c r="L222" i="1" a="1"/>
  <c r="L222" i="1" s="1"/>
  <c r="L223" i="1" a="1"/>
  <c r="L223" i="1" s="1"/>
  <c r="L224" i="1" a="1"/>
  <c r="L224" i="1" s="1"/>
  <c r="L225" i="1" a="1"/>
  <c r="L225" i="1" s="1"/>
  <c r="L226" i="1" a="1"/>
  <c r="L226" i="1" s="1"/>
  <c r="L227" i="1" a="1"/>
  <c r="L227" i="1" s="1"/>
  <c r="L228" i="1" a="1"/>
  <c r="L228" i="1" s="1"/>
  <c r="L229" i="1" a="1"/>
  <c r="L229" i="1" s="1"/>
  <c r="L230" i="1" a="1"/>
  <c r="L230" i="1" s="1"/>
  <c r="L231" i="1" a="1"/>
  <c r="L231" i="1" s="1"/>
  <c r="L232" i="1" a="1"/>
  <c r="L232" i="1" s="1"/>
  <c r="L233" i="1" a="1"/>
  <c r="L233" i="1" s="1"/>
  <c r="L234" i="1" a="1"/>
  <c r="L234" i="1" s="1"/>
  <c r="L235" i="1" a="1"/>
  <c r="L235" i="1" s="1"/>
  <c r="L236" i="1" a="1"/>
  <c r="L236" i="1" s="1"/>
  <c r="L237" i="1" a="1"/>
  <c r="L237" i="1" s="1"/>
  <c r="L238" i="1" a="1"/>
  <c r="L238" i="1" s="1"/>
  <c r="L239" i="1" a="1"/>
  <c r="L239" i="1" s="1"/>
  <c r="L240" i="1" a="1"/>
  <c r="L240" i="1" s="1"/>
  <c r="L241" i="1" a="1"/>
  <c r="L241" i="1" s="1"/>
  <c r="L242" i="1" a="1"/>
  <c r="L242" i="1" s="1"/>
  <c r="L243" i="1" a="1"/>
  <c r="L243" i="1" s="1"/>
  <c r="L244" i="1" a="1"/>
  <c r="L244" i="1" s="1"/>
  <c r="L245" i="1" a="1"/>
  <c r="L245" i="1" s="1"/>
  <c r="L246" i="1" a="1"/>
  <c r="L246" i="1" s="1"/>
  <c r="L247" i="1" a="1"/>
  <c r="L247" i="1" s="1"/>
  <c r="L248" i="1" a="1"/>
  <c r="L248" i="1" s="1"/>
  <c r="L249" i="1" a="1"/>
  <c r="L249" i="1" s="1"/>
  <c r="L250" i="1" a="1"/>
  <c r="L250" i="1" s="1"/>
  <c r="L251" i="1" a="1"/>
  <c r="L251" i="1" s="1"/>
  <c r="L252" i="1" a="1"/>
  <c r="L252" i="1" s="1"/>
  <c r="L253" i="1" a="1"/>
  <c r="L253" i="1" s="1"/>
  <c r="L254" i="1" a="1"/>
  <c r="L254" i="1" s="1"/>
  <c r="L255" i="1" a="1"/>
  <c r="L255" i="1" s="1"/>
  <c r="L256" i="1" a="1"/>
  <c r="L256" i="1" s="1"/>
  <c r="L257" i="1" a="1"/>
  <c r="L257" i="1" s="1"/>
  <c r="L258" i="1" a="1"/>
  <c r="L258" i="1" s="1"/>
  <c r="L259" i="1" a="1"/>
  <c r="L259" i="1" s="1"/>
  <c r="L260" i="1" a="1"/>
  <c r="L260" i="1" s="1"/>
  <c r="L261" i="1" a="1"/>
  <c r="L261" i="1" s="1"/>
  <c r="L262" i="1" a="1"/>
  <c r="L262" i="1" s="1"/>
  <c r="L263" i="1" a="1"/>
  <c r="L263" i="1" s="1"/>
  <c r="L264" i="1" a="1"/>
  <c r="L264" i="1" s="1"/>
  <c r="L265" i="1" a="1"/>
  <c r="L265" i="1" s="1"/>
  <c r="L266" i="1" a="1"/>
  <c r="L266" i="1" s="1"/>
  <c r="L267" i="1" a="1"/>
  <c r="L267" i="1" s="1"/>
  <c r="L268" i="1" a="1"/>
  <c r="L268" i="1" s="1"/>
  <c r="L269" i="1" a="1"/>
  <c r="L269" i="1" s="1"/>
  <c r="L270" i="1" a="1"/>
  <c r="L270" i="1" s="1"/>
  <c r="L271" i="1" a="1"/>
  <c r="L271" i="1" s="1"/>
  <c r="L272" i="1" a="1"/>
  <c r="L272" i="1" s="1"/>
  <c r="L273" i="1" a="1"/>
  <c r="L273" i="1" s="1"/>
  <c r="L274" i="1" a="1"/>
  <c r="L274" i="1" s="1"/>
  <c r="L275" i="1" a="1"/>
  <c r="L275" i="1" s="1"/>
  <c r="L276" i="1" a="1"/>
  <c r="L276" i="1" s="1"/>
  <c r="L277" i="1" a="1"/>
  <c r="L277" i="1" s="1"/>
  <c r="L278" i="1" a="1"/>
  <c r="L278" i="1" s="1"/>
  <c r="L279" i="1" a="1"/>
  <c r="L279" i="1" s="1"/>
  <c r="L280" i="1" a="1"/>
  <c r="L280" i="1" s="1"/>
  <c r="L281" i="1" a="1"/>
  <c r="L281" i="1" s="1"/>
  <c r="L282" i="1" a="1"/>
  <c r="L282" i="1" s="1"/>
  <c r="L283" i="1" a="1"/>
  <c r="L283" i="1" s="1"/>
  <c r="L284" i="1" a="1"/>
  <c r="L284" i="1" s="1"/>
  <c r="L285" i="1" a="1"/>
  <c r="L285" i="1" s="1"/>
  <c r="L286" i="1" a="1"/>
  <c r="L286" i="1" s="1"/>
  <c r="L287" i="1" a="1"/>
  <c r="L287" i="1" s="1"/>
  <c r="L288" i="1" a="1"/>
  <c r="L288" i="1" s="1"/>
  <c r="L289" i="1" a="1"/>
  <c r="L289" i="1" s="1"/>
  <c r="L290" i="1" a="1"/>
  <c r="L290" i="1" s="1"/>
  <c r="L291" i="1" a="1"/>
  <c r="L291" i="1" s="1"/>
  <c r="L292" i="1" a="1"/>
  <c r="L292" i="1" s="1"/>
  <c r="L293" i="1" a="1"/>
  <c r="L293" i="1" s="1"/>
  <c r="L294" i="1" a="1"/>
  <c r="L294" i="1" s="1"/>
  <c r="L295" i="1" a="1"/>
  <c r="L295" i="1" s="1"/>
  <c r="L296" i="1" a="1"/>
  <c r="L296" i="1" s="1"/>
  <c r="L297" i="1" a="1"/>
  <c r="L297" i="1" s="1"/>
  <c r="L298" i="1" a="1"/>
  <c r="L298" i="1" s="1"/>
  <c r="L299" i="1" a="1"/>
  <c r="L299" i="1" s="1"/>
  <c r="L300" i="1" a="1"/>
  <c r="L300" i="1" s="1"/>
  <c r="L301" i="1" a="1"/>
  <c r="L301" i="1" s="1"/>
  <c r="L302" i="1" a="1"/>
  <c r="L302" i="1" s="1"/>
  <c r="L303" i="1" a="1"/>
  <c r="L303" i="1" s="1"/>
  <c r="L304" i="1" a="1"/>
  <c r="L304" i="1" s="1"/>
  <c r="L305" i="1" a="1"/>
  <c r="L305" i="1" s="1"/>
  <c r="L306" i="1" a="1"/>
  <c r="L306" i="1" s="1"/>
  <c r="L307" i="1" a="1"/>
  <c r="L307" i="1" s="1"/>
  <c r="L308" i="1" a="1"/>
  <c r="L308" i="1" s="1"/>
  <c r="L309" i="1" a="1"/>
  <c r="L309" i="1" s="1"/>
  <c r="L310" i="1" a="1"/>
  <c r="L310" i="1" s="1"/>
  <c r="L311" i="1" a="1"/>
  <c r="L311" i="1" s="1"/>
  <c r="L312" i="1" a="1"/>
  <c r="L312" i="1" s="1"/>
  <c r="L313" i="1" a="1"/>
  <c r="L313" i="1" s="1"/>
  <c r="L314" i="1" a="1"/>
  <c r="L314" i="1" s="1"/>
  <c r="L315" i="1" a="1"/>
  <c r="L315" i="1" s="1"/>
  <c r="L316" i="1" a="1"/>
  <c r="L316" i="1" s="1"/>
  <c r="L317" i="1" a="1"/>
  <c r="L317" i="1" s="1"/>
  <c r="L318" i="1" a="1"/>
  <c r="L318" i="1" s="1"/>
  <c r="L319" i="1" a="1"/>
  <c r="L319" i="1" s="1"/>
  <c r="L320" i="1" a="1"/>
  <c r="L320" i="1" s="1"/>
  <c r="L321" i="1" a="1"/>
  <c r="L321" i="1" s="1"/>
  <c r="L322" i="1" a="1"/>
  <c r="L322" i="1" s="1"/>
  <c r="L323" i="1" a="1"/>
  <c r="L323" i="1" s="1"/>
  <c r="L324" i="1" a="1"/>
  <c r="L324" i="1" s="1"/>
  <c r="L325" i="1" a="1"/>
  <c r="L325" i="1" s="1"/>
  <c r="L326" i="1" a="1"/>
  <c r="L326" i="1" s="1"/>
  <c r="L327" i="1" a="1"/>
  <c r="L327" i="1" s="1"/>
  <c r="L328" i="1" a="1"/>
  <c r="L328" i="1" s="1"/>
  <c r="L329" i="1" a="1"/>
  <c r="L329" i="1" s="1"/>
  <c r="L330" i="1" a="1"/>
  <c r="L330" i="1" s="1"/>
  <c r="L331" i="1" a="1"/>
  <c r="L331" i="1" s="1"/>
  <c r="L332" i="1" a="1"/>
  <c r="L332" i="1" s="1"/>
  <c r="L333" i="1" a="1"/>
  <c r="L333" i="1" s="1"/>
  <c r="L334" i="1" a="1"/>
  <c r="L334" i="1" s="1"/>
  <c r="L335" i="1" a="1"/>
  <c r="L335" i="1" s="1"/>
  <c r="L336" i="1" a="1"/>
  <c r="L336" i="1" s="1"/>
  <c r="L337" i="1" a="1"/>
  <c r="L337" i="1" s="1"/>
  <c r="L338" i="1" a="1"/>
  <c r="L338" i="1" s="1"/>
  <c r="L339" i="1" a="1"/>
  <c r="L339" i="1" s="1"/>
  <c r="L340" i="1" a="1"/>
  <c r="L340" i="1" s="1"/>
  <c r="L341" i="1" a="1"/>
  <c r="L341" i="1" s="1"/>
  <c r="L342" i="1" a="1"/>
  <c r="L342" i="1" s="1"/>
  <c r="L343" i="1" a="1"/>
  <c r="L343" i="1" s="1"/>
  <c r="L344" i="1" a="1"/>
  <c r="L344" i="1" s="1"/>
  <c r="L345" i="1" a="1"/>
  <c r="L345" i="1" s="1"/>
  <c r="L346" i="1" a="1"/>
  <c r="L346" i="1" s="1"/>
  <c r="L347" i="1" a="1"/>
  <c r="L347" i="1" s="1"/>
  <c r="L348" i="1" a="1"/>
  <c r="L348" i="1" s="1"/>
  <c r="L349" i="1" a="1"/>
  <c r="L349" i="1" s="1"/>
  <c r="L350" i="1" a="1"/>
  <c r="L350" i="1" s="1"/>
  <c r="L351" i="1" a="1"/>
  <c r="L351" i="1" s="1"/>
  <c r="L352" i="1" a="1"/>
  <c r="L352" i="1" s="1"/>
  <c r="L353" i="1" a="1"/>
  <c r="L353" i="1" s="1"/>
  <c r="L354" i="1" a="1"/>
  <c r="L354" i="1" s="1"/>
  <c r="L355" i="1" a="1"/>
  <c r="L355" i="1" s="1"/>
  <c r="L356" i="1" a="1"/>
  <c r="L356" i="1" s="1"/>
  <c r="L357" i="1" a="1"/>
  <c r="L357" i="1" s="1"/>
  <c r="L358" i="1" a="1"/>
  <c r="L358" i="1" s="1"/>
  <c r="L359" i="1" a="1"/>
  <c r="L359" i="1" s="1"/>
  <c r="L360" i="1" a="1"/>
  <c r="L360" i="1" s="1"/>
  <c r="L361" i="1" a="1"/>
  <c r="L361" i="1" s="1"/>
  <c r="L362" i="1" a="1"/>
  <c r="L362" i="1" s="1"/>
  <c r="L363" i="1" a="1"/>
  <c r="L363" i="1" s="1"/>
  <c r="L364" i="1" a="1"/>
  <c r="L364" i="1" s="1"/>
  <c r="L365" i="1" a="1"/>
  <c r="L365" i="1" s="1"/>
  <c r="L366" i="1" a="1"/>
  <c r="L366" i="1" s="1"/>
  <c r="L367" i="1" a="1"/>
  <c r="L367" i="1" s="1"/>
  <c r="L368" i="1" a="1"/>
  <c r="L368" i="1" s="1"/>
  <c r="L369" i="1" a="1"/>
  <c r="L369" i="1" s="1"/>
  <c r="L370" i="1" a="1"/>
  <c r="L370" i="1" s="1"/>
  <c r="L371" i="1" a="1"/>
  <c r="L371" i="1" s="1"/>
  <c r="L372" i="1" a="1"/>
  <c r="L372" i="1" s="1"/>
  <c r="L373" i="1" a="1"/>
  <c r="L373" i="1" s="1"/>
  <c r="L374" i="1" a="1"/>
  <c r="L374" i="1" s="1"/>
  <c r="L375" i="1" a="1"/>
  <c r="L375" i="1" s="1"/>
  <c r="L376" i="1" a="1"/>
  <c r="L376" i="1" s="1"/>
  <c r="L377" i="1" a="1"/>
  <c r="L377" i="1" s="1"/>
  <c r="L378" i="1" a="1"/>
  <c r="L378" i="1" s="1"/>
  <c r="L379" i="1" a="1"/>
  <c r="L379" i="1" s="1"/>
  <c r="L380" i="1" a="1"/>
  <c r="L380" i="1" s="1"/>
  <c r="L381" i="1" a="1"/>
  <c r="L381" i="1" s="1"/>
  <c r="L382" i="1" a="1"/>
  <c r="L382" i="1" s="1"/>
  <c r="L383" i="1" a="1"/>
  <c r="L383" i="1" s="1"/>
  <c r="L384" i="1" a="1"/>
  <c r="L384" i="1" s="1"/>
  <c r="L385" i="1" a="1"/>
  <c r="L385" i="1" s="1"/>
  <c r="L386" i="1" a="1"/>
  <c r="L386" i="1" s="1"/>
  <c r="L387" i="1" a="1"/>
  <c r="L387" i="1" s="1"/>
  <c r="L388" i="1" a="1"/>
  <c r="L388" i="1" s="1"/>
  <c r="L389" i="1" a="1"/>
  <c r="L389" i="1" s="1"/>
  <c r="L390" i="1" a="1"/>
  <c r="L390" i="1" s="1"/>
  <c r="L391" i="1" a="1"/>
  <c r="L391" i="1" s="1"/>
  <c r="L392" i="1" a="1"/>
  <c r="L392" i="1" s="1"/>
  <c r="L393" i="1" a="1"/>
  <c r="L393" i="1" s="1"/>
  <c r="L394" i="1" a="1"/>
  <c r="L394" i="1" s="1"/>
  <c r="L395" i="1" a="1"/>
  <c r="L395" i="1" s="1"/>
  <c r="L396" i="1" a="1"/>
  <c r="L396" i="1" s="1"/>
  <c r="L397" i="1" a="1"/>
  <c r="L397" i="1" s="1"/>
  <c r="L398" i="1" a="1"/>
  <c r="L398" i="1" s="1"/>
  <c r="L399" i="1" a="1"/>
  <c r="L399" i="1" s="1"/>
  <c r="L400" i="1" a="1"/>
  <c r="L400" i="1" s="1"/>
  <c r="L401" i="1" a="1"/>
  <c r="L401" i="1" s="1"/>
  <c r="L402" i="1" a="1"/>
  <c r="L402" i="1" s="1"/>
  <c r="L403" i="1" a="1"/>
  <c r="L403" i="1" s="1"/>
  <c r="L404" i="1" a="1"/>
  <c r="L404" i="1" s="1"/>
  <c r="L405" i="1" a="1"/>
  <c r="L405" i="1" s="1"/>
  <c r="L406" i="1" a="1"/>
  <c r="L406" i="1" s="1"/>
  <c r="L407" i="1" a="1"/>
  <c r="L407" i="1" s="1"/>
  <c r="L408" i="1" a="1"/>
  <c r="L408" i="1" s="1"/>
  <c r="L409" i="1" a="1"/>
  <c r="L409" i="1" s="1"/>
  <c r="L410" i="1" a="1"/>
  <c r="L410" i="1" s="1"/>
  <c r="L411" i="1" a="1"/>
  <c r="L411" i="1" s="1"/>
  <c r="L412" i="1" a="1"/>
  <c r="L412" i="1" s="1"/>
  <c r="L413" i="1" a="1"/>
  <c r="L413" i="1" s="1"/>
  <c r="L414" i="1" a="1"/>
  <c r="L414" i="1" s="1"/>
  <c r="L415" i="1" a="1"/>
  <c r="L415" i="1" s="1"/>
  <c r="L416" i="1" a="1"/>
  <c r="L416" i="1" s="1"/>
  <c r="L417" i="1" a="1"/>
  <c r="L417" i="1" s="1"/>
  <c r="L418" i="1" a="1"/>
  <c r="L418" i="1" s="1"/>
  <c r="L419" i="1" a="1"/>
  <c r="L419" i="1" s="1"/>
  <c r="L420" i="1" a="1"/>
  <c r="L420" i="1" s="1"/>
  <c r="L421" i="1" a="1"/>
  <c r="L421" i="1" s="1"/>
  <c r="L422" i="1" a="1"/>
  <c r="L422" i="1" s="1"/>
  <c r="L423" i="1" a="1"/>
  <c r="L423" i="1" s="1"/>
  <c r="L424" i="1" a="1"/>
  <c r="L424" i="1" s="1"/>
  <c r="L425" i="1" a="1"/>
  <c r="L425" i="1" s="1"/>
  <c r="L426" i="1" a="1"/>
  <c r="L426" i="1" s="1"/>
  <c r="L427" i="1" a="1"/>
  <c r="L427" i="1" s="1"/>
  <c r="L428" i="1" a="1"/>
  <c r="L428" i="1" s="1"/>
  <c r="L429" i="1" a="1"/>
  <c r="L429" i="1" s="1"/>
  <c r="L430" i="1" a="1"/>
  <c r="L430" i="1" s="1"/>
  <c r="L431" i="1" a="1"/>
  <c r="L431" i="1" s="1"/>
  <c r="L432" i="1" a="1"/>
  <c r="L432" i="1" s="1"/>
  <c r="L433" i="1" a="1"/>
  <c r="L433" i="1" s="1"/>
  <c r="L434" i="1" a="1"/>
  <c r="L434" i="1" s="1"/>
  <c r="L435" i="1" a="1"/>
  <c r="L435" i="1" s="1"/>
  <c r="L436" i="1" a="1"/>
  <c r="L436" i="1" s="1"/>
  <c r="L437" i="1" a="1"/>
  <c r="L437" i="1" s="1"/>
  <c r="L438" i="1" a="1"/>
  <c r="L438" i="1" s="1"/>
  <c r="L439" i="1" a="1"/>
  <c r="L439" i="1" s="1"/>
  <c r="L440" i="1" a="1"/>
  <c r="L440" i="1" s="1"/>
  <c r="L441" i="1" a="1"/>
  <c r="L441" i="1" s="1"/>
  <c r="L442" i="1" a="1"/>
  <c r="L442" i="1" s="1"/>
  <c r="L443" i="1" a="1"/>
  <c r="L443" i="1" s="1"/>
  <c r="L444" i="1" a="1"/>
  <c r="L444" i="1" s="1"/>
  <c r="L445" i="1" a="1"/>
  <c r="L445" i="1" s="1"/>
  <c r="L446" i="1" a="1"/>
  <c r="L446" i="1" s="1"/>
  <c r="L447" i="1" a="1"/>
  <c r="L447" i="1" s="1"/>
  <c r="L448" i="1" a="1"/>
  <c r="L448" i="1" s="1"/>
  <c r="L449" i="1" a="1"/>
  <c r="L449" i="1" s="1"/>
  <c r="L450" i="1" a="1"/>
  <c r="L450" i="1" s="1"/>
  <c r="L451" i="1" a="1"/>
  <c r="L451" i="1" s="1"/>
  <c r="L452" i="1" a="1"/>
  <c r="L452" i="1" s="1"/>
  <c r="L453" i="1" a="1"/>
  <c r="L453" i="1" s="1"/>
  <c r="L454" i="1" a="1"/>
  <c r="L454" i="1" s="1"/>
  <c r="L455" i="1" a="1"/>
  <c r="L455" i="1" s="1"/>
  <c r="L456" i="1" a="1"/>
  <c r="L456" i="1" s="1"/>
  <c r="L457" i="1" a="1"/>
  <c r="L457" i="1" s="1"/>
  <c r="L458" i="1" a="1"/>
  <c r="L458" i="1" s="1"/>
  <c r="L459" i="1" a="1"/>
  <c r="L459" i="1" s="1"/>
  <c r="L460" i="1" a="1"/>
  <c r="L460" i="1" s="1"/>
  <c r="L461" i="1" a="1"/>
  <c r="L461" i="1" s="1"/>
  <c r="L462" i="1" a="1"/>
  <c r="L462" i="1" s="1"/>
  <c r="L463" i="1" a="1"/>
  <c r="L463" i="1" s="1"/>
  <c r="L464" i="1" a="1"/>
  <c r="L464" i="1" s="1"/>
  <c r="L465" i="1" a="1"/>
  <c r="L465" i="1" s="1"/>
  <c r="L466" i="1" a="1"/>
  <c r="L466" i="1" s="1"/>
  <c r="L467" i="1" a="1"/>
  <c r="L467" i="1" s="1"/>
  <c r="L468" i="1" a="1"/>
  <c r="L468" i="1" s="1"/>
  <c r="L469" i="1" a="1"/>
  <c r="L469" i="1" s="1"/>
  <c r="L470" i="1" a="1"/>
  <c r="L470" i="1" s="1"/>
  <c r="L471" i="1" a="1"/>
  <c r="L471" i="1" s="1"/>
  <c r="L472" i="1" a="1"/>
  <c r="L472" i="1" s="1"/>
  <c r="L473" i="1" a="1"/>
  <c r="L473" i="1" s="1"/>
  <c r="L474" i="1" a="1"/>
  <c r="L474" i="1" s="1"/>
  <c r="L475" i="1" a="1"/>
  <c r="L475" i="1" s="1"/>
  <c r="L476" i="1" a="1"/>
  <c r="L476" i="1" s="1"/>
  <c r="L477" i="1" a="1"/>
  <c r="L477" i="1" s="1"/>
  <c r="L478" i="1" a="1"/>
  <c r="L478" i="1" s="1"/>
  <c r="L479" i="1" a="1"/>
  <c r="L479" i="1" s="1"/>
  <c r="L480" i="1" a="1"/>
  <c r="L480" i="1" s="1"/>
  <c r="L481" i="1" a="1"/>
  <c r="L481" i="1" s="1"/>
  <c r="L482" i="1" a="1"/>
  <c r="L482" i="1" s="1"/>
  <c r="L483" i="1" a="1"/>
  <c r="L483" i="1" s="1"/>
  <c r="L484" i="1" a="1"/>
  <c r="L484" i="1" s="1"/>
  <c r="L485" i="1" a="1"/>
  <c r="L485" i="1" s="1"/>
  <c r="L486" i="1" a="1"/>
  <c r="L486" i="1" s="1"/>
  <c r="L487" i="1" a="1"/>
  <c r="L487" i="1" s="1"/>
  <c r="L488" i="1" a="1"/>
  <c r="L488" i="1" s="1"/>
  <c r="L489" i="1" a="1"/>
  <c r="L489" i="1" s="1"/>
  <c r="L490" i="1" a="1"/>
  <c r="L490" i="1" s="1"/>
  <c r="L491" i="1" a="1"/>
  <c r="L491" i="1" s="1"/>
  <c r="L492" i="1" a="1"/>
  <c r="L492" i="1" s="1"/>
  <c r="L493" i="1" a="1"/>
  <c r="L493" i="1" s="1"/>
  <c r="L494" i="1" a="1"/>
  <c r="L494" i="1" s="1"/>
  <c r="L495" i="1" a="1"/>
  <c r="L495" i="1" s="1"/>
  <c r="L496" i="1" a="1"/>
  <c r="L496" i="1" s="1"/>
  <c r="L497" i="1" a="1"/>
  <c r="L497" i="1" s="1"/>
  <c r="L498" i="1" a="1"/>
  <c r="L498" i="1" s="1"/>
  <c r="L499" i="1" a="1"/>
  <c r="L499" i="1" s="1"/>
  <c r="L500" i="1" a="1"/>
  <c r="L500" i="1" s="1"/>
  <c r="L501" i="1" a="1"/>
  <c r="L501" i="1" s="1"/>
  <c r="L502" i="1" a="1"/>
  <c r="L502" i="1" s="1"/>
  <c r="L503" i="1" a="1"/>
  <c r="L503" i="1" s="1"/>
  <c r="L504" i="1" a="1"/>
  <c r="L504" i="1" s="1"/>
  <c r="L505" i="1" a="1"/>
  <c r="L505" i="1" s="1"/>
  <c r="L506" i="1" a="1"/>
  <c r="L506" i="1" s="1"/>
  <c r="L507" i="1" a="1"/>
  <c r="L507" i="1" s="1"/>
  <c r="L508" i="1" a="1"/>
  <c r="L508" i="1" s="1"/>
  <c r="L509" i="1" a="1"/>
  <c r="L509" i="1" s="1"/>
  <c r="L510" i="1" a="1"/>
  <c r="L510" i="1" s="1"/>
  <c r="L511" i="1" a="1"/>
  <c r="L511" i="1" s="1"/>
  <c r="L512" i="1" a="1"/>
  <c r="L512" i="1" s="1"/>
  <c r="L513" i="1" a="1"/>
  <c r="L513" i="1" s="1"/>
  <c r="L514" i="1" a="1"/>
  <c r="L514" i="1" s="1"/>
  <c r="L515" i="1" a="1"/>
  <c r="L515" i="1" s="1"/>
  <c r="L516" i="1" a="1"/>
  <c r="L516" i="1" s="1"/>
  <c r="L517" i="1" a="1"/>
  <c r="L517" i="1" s="1"/>
  <c r="L518" i="1" a="1"/>
  <c r="L518" i="1" s="1"/>
  <c r="L519" i="1" a="1"/>
  <c r="L519" i="1" s="1"/>
  <c r="L520" i="1" a="1"/>
  <c r="L520" i="1" s="1"/>
  <c r="L521" i="1" a="1"/>
  <c r="L521" i="1" s="1"/>
  <c r="L522" i="1" a="1"/>
  <c r="L522" i="1" s="1"/>
  <c r="L523" i="1" a="1"/>
  <c r="L523" i="1" s="1"/>
  <c r="L524" i="1" a="1"/>
  <c r="L524" i="1" s="1"/>
  <c r="L525" i="1" a="1"/>
  <c r="L525" i="1" s="1"/>
  <c r="L526" i="1" a="1"/>
  <c r="L526" i="1" s="1"/>
  <c r="L527" i="1" a="1"/>
  <c r="L527" i="1" s="1"/>
  <c r="L528" i="1" a="1"/>
  <c r="L528" i="1" s="1"/>
  <c r="L529" i="1" a="1"/>
  <c r="L529" i="1" s="1"/>
  <c r="L530" i="1" a="1"/>
  <c r="L530" i="1" s="1"/>
  <c r="L531" i="1" a="1"/>
  <c r="L531" i="1" s="1"/>
  <c r="L532" i="1" a="1"/>
  <c r="L532" i="1" s="1"/>
  <c r="L533" i="1" a="1"/>
  <c r="L533" i="1" s="1"/>
  <c r="L534" i="1" a="1"/>
  <c r="L534" i="1" s="1"/>
  <c r="L535" i="1" a="1"/>
  <c r="L535" i="1" s="1"/>
  <c r="L536" i="1" a="1"/>
  <c r="L536" i="1" s="1"/>
  <c r="L537" i="1" a="1"/>
  <c r="L537" i="1" s="1"/>
  <c r="L538" i="1" a="1"/>
  <c r="L538" i="1" s="1"/>
  <c r="L539" i="1" a="1"/>
  <c r="L539" i="1" s="1"/>
  <c r="L540" i="1" a="1"/>
  <c r="L540" i="1" s="1"/>
  <c r="L541" i="1" a="1"/>
  <c r="L541" i="1" s="1"/>
  <c r="L542" i="1" a="1"/>
  <c r="L542" i="1" s="1"/>
  <c r="L543" i="1" a="1"/>
  <c r="L543" i="1" s="1"/>
  <c r="L544" i="1" a="1"/>
  <c r="L544" i="1" s="1"/>
  <c r="L545" i="1" a="1"/>
  <c r="L545" i="1" s="1"/>
  <c r="L546" i="1" a="1"/>
  <c r="L546" i="1" s="1"/>
  <c r="L547" i="1" a="1"/>
  <c r="L547" i="1" s="1"/>
  <c r="L548" i="1" a="1"/>
  <c r="L548" i="1" s="1"/>
  <c r="L549" i="1" a="1"/>
  <c r="L549" i="1" s="1"/>
  <c r="L550" i="1" a="1"/>
  <c r="L550" i="1" s="1"/>
  <c r="L551" i="1" a="1"/>
  <c r="L551" i="1" s="1"/>
  <c r="L552" i="1" a="1"/>
  <c r="L552" i="1" s="1"/>
  <c r="L553" i="1" a="1"/>
  <c r="L553" i="1" s="1"/>
  <c r="L554" i="1" a="1"/>
  <c r="L554" i="1" s="1"/>
  <c r="L555" i="1" a="1"/>
  <c r="L555" i="1" s="1"/>
  <c r="L556" i="1" a="1"/>
  <c r="L556" i="1" s="1"/>
  <c r="L557" i="1" a="1"/>
  <c r="L557" i="1" s="1"/>
  <c r="L558" i="1" a="1"/>
  <c r="L558" i="1" s="1"/>
  <c r="L559" i="1" a="1"/>
  <c r="L559" i="1" s="1"/>
  <c r="L560" i="1" a="1"/>
  <c r="L560" i="1" s="1"/>
  <c r="L561" i="1" a="1"/>
  <c r="L561" i="1" s="1"/>
  <c r="L562" i="1" a="1"/>
  <c r="L562" i="1" s="1"/>
  <c r="L563" i="1" a="1"/>
  <c r="L563" i="1" s="1"/>
  <c r="L564" i="1" a="1"/>
  <c r="L564" i="1" s="1"/>
  <c r="L565" i="1" a="1"/>
  <c r="L565" i="1" s="1"/>
  <c r="L566" i="1" a="1"/>
  <c r="L566" i="1" s="1"/>
  <c r="L567" i="1" a="1"/>
  <c r="L567" i="1" s="1"/>
  <c r="L568" i="1" a="1"/>
  <c r="L568" i="1" s="1"/>
  <c r="L569" i="1" a="1"/>
  <c r="L569" i="1" s="1"/>
  <c r="L570" i="1" a="1"/>
  <c r="L570" i="1" s="1"/>
  <c r="L571" i="1" a="1"/>
  <c r="L571" i="1" s="1"/>
  <c r="L572" i="1" a="1"/>
  <c r="L572" i="1" s="1"/>
  <c r="L573" i="1" a="1"/>
  <c r="L573" i="1" s="1"/>
  <c r="L574" i="1" a="1"/>
  <c r="L574" i="1" s="1"/>
  <c r="L575" i="1" a="1"/>
  <c r="L575" i="1" s="1"/>
  <c r="L576" i="1" a="1"/>
  <c r="L576" i="1" s="1"/>
  <c r="L577" i="1" a="1"/>
  <c r="L577" i="1" s="1"/>
  <c r="L578" i="1" a="1"/>
  <c r="L578" i="1" s="1"/>
  <c r="L579" i="1" a="1"/>
  <c r="L579" i="1" s="1"/>
  <c r="L580" i="1" a="1"/>
  <c r="L580" i="1" s="1"/>
  <c r="L581" i="1" a="1"/>
  <c r="L581" i="1" s="1"/>
  <c r="L582" i="1" a="1"/>
  <c r="L582" i="1" s="1"/>
  <c r="L583" i="1" a="1"/>
  <c r="L583" i="1" s="1"/>
  <c r="L584" i="1" a="1"/>
  <c r="L584" i="1" s="1"/>
  <c r="L585" i="1" a="1"/>
  <c r="L585" i="1" s="1"/>
  <c r="L586" i="1" a="1"/>
  <c r="L586" i="1" s="1"/>
  <c r="L587" i="1" a="1"/>
  <c r="L587" i="1" s="1"/>
  <c r="L588" i="1" a="1"/>
  <c r="L588" i="1" s="1"/>
  <c r="L589" i="1" a="1"/>
  <c r="L589" i="1" s="1"/>
  <c r="L590" i="1" a="1"/>
  <c r="L590" i="1" s="1"/>
  <c r="L591" i="1" a="1"/>
  <c r="L591" i="1" s="1"/>
  <c r="L592" i="1" a="1"/>
  <c r="L592" i="1" s="1"/>
  <c r="L593" i="1" a="1"/>
  <c r="L593" i="1" s="1"/>
  <c r="L594" i="1" a="1"/>
  <c r="L594" i="1" s="1"/>
  <c r="L595" i="1" a="1"/>
  <c r="L595" i="1" s="1"/>
  <c r="L596" i="1" a="1"/>
  <c r="L596" i="1" s="1"/>
  <c r="L597" i="1" a="1"/>
  <c r="L597" i="1" s="1"/>
  <c r="L598" i="1" a="1"/>
  <c r="L598" i="1" s="1"/>
  <c r="L599" i="1" a="1"/>
  <c r="L599" i="1" s="1"/>
  <c r="L600" i="1" a="1"/>
  <c r="L600" i="1" s="1"/>
  <c r="L601" i="1" a="1"/>
  <c r="L601" i="1" s="1"/>
  <c r="L602" i="1" a="1"/>
  <c r="L602" i="1" s="1"/>
  <c r="L603" i="1" a="1"/>
  <c r="L603" i="1" s="1"/>
  <c r="L604" i="1" a="1"/>
  <c r="L604" i="1" s="1"/>
  <c r="L605" i="1" a="1"/>
  <c r="L605" i="1" s="1"/>
  <c r="L606" i="1" a="1"/>
  <c r="L606" i="1" s="1"/>
  <c r="L607" i="1" a="1"/>
  <c r="L607" i="1" s="1"/>
  <c r="L608" i="1" a="1"/>
  <c r="L608" i="1" s="1"/>
  <c r="L609" i="1" a="1"/>
  <c r="L609" i="1" s="1"/>
  <c r="L610" i="1" a="1"/>
  <c r="L610" i="1" s="1"/>
  <c r="L611" i="1" a="1"/>
  <c r="L611" i="1" s="1"/>
  <c r="L612" i="1" a="1"/>
  <c r="L612" i="1" s="1"/>
  <c r="L613" i="1" a="1"/>
  <c r="L613" i="1" s="1"/>
  <c r="L614" i="1" a="1"/>
  <c r="L614" i="1" s="1"/>
  <c r="L615" i="1" a="1"/>
  <c r="L615" i="1" s="1"/>
  <c r="L616" i="1" a="1"/>
  <c r="L616" i="1" s="1"/>
  <c r="L617" i="1" a="1"/>
  <c r="L617" i="1" s="1"/>
  <c r="L618" i="1" a="1"/>
  <c r="L618" i="1" s="1"/>
  <c r="L619" i="1" a="1"/>
  <c r="L619" i="1" s="1"/>
  <c r="L620" i="1" a="1"/>
  <c r="L620" i="1" s="1"/>
  <c r="L621" i="1" a="1"/>
  <c r="L621" i="1" s="1"/>
  <c r="L622" i="1" a="1"/>
  <c r="L622" i="1" s="1"/>
  <c r="L623" i="1" a="1"/>
  <c r="L623" i="1" s="1"/>
  <c r="L624" i="1" a="1"/>
  <c r="L624" i="1" s="1"/>
  <c r="L625" i="1" a="1"/>
  <c r="L625" i="1" s="1"/>
  <c r="L626" i="1" a="1"/>
  <c r="L626" i="1" s="1"/>
  <c r="L627" i="1" a="1"/>
  <c r="L627" i="1" s="1"/>
  <c r="L628" i="1" a="1"/>
  <c r="L628" i="1" s="1"/>
  <c r="L629" i="1" a="1"/>
  <c r="L629" i="1" s="1"/>
  <c r="L630" i="1" a="1"/>
  <c r="L630" i="1" s="1"/>
  <c r="L631" i="1" a="1"/>
  <c r="L631" i="1" s="1"/>
  <c r="L632" i="1" a="1"/>
  <c r="L632" i="1" s="1"/>
  <c r="L633" i="1" a="1"/>
  <c r="L633" i="1" s="1"/>
  <c r="L634" i="1" a="1"/>
  <c r="L634" i="1" s="1"/>
  <c r="L635" i="1" a="1"/>
  <c r="L635" i="1" s="1"/>
  <c r="L636" i="1" a="1"/>
  <c r="L636" i="1" s="1"/>
  <c r="L637" i="1" a="1"/>
  <c r="L637" i="1" s="1"/>
  <c r="L638" i="1" a="1"/>
  <c r="L638" i="1" s="1"/>
  <c r="L639" i="1" a="1"/>
  <c r="L639" i="1" s="1"/>
  <c r="L640" i="1" a="1"/>
  <c r="L640" i="1" s="1"/>
  <c r="L641" i="1" a="1"/>
  <c r="L641" i="1" s="1"/>
  <c r="L642" i="1" a="1"/>
  <c r="L642" i="1" s="1"/>
  <c r="L643" i="1" a="1"/>
  <c r="L643" i="1" s="1"/>
  <c r="L644" i="1" a="1"/>
  <c r="L644" i="1" s="1"/>
  <c r="L645" i="1" a="1"/>
  <c r="L645" i="1" s="1"/>
  <c r="L646" i="1" a="1"/>
  <c r="L646" i="1" s="1"/>
  <c r="L647" i="1" a="1"/>
  <c r="L647" i="1" s="1"/>
  <c r="L648" i="1" a="1"/>
  <c r="L648" i="1" s="1"/>
  <c r="L649" i="1" a="1"/>
  <c r="L649" i="1" s="1"/>
  <c r="L650" i="1" a="1"/>
  <c r="L650" i="1" s="1"/>
  <c r="L651" i="1" a="1"/>
  <c r="L651" i="1" s="1"/>
  <c r="L652" i="1" a="1"/>
  <c r="L652" i="1" s="1"/>
  <c r="L653" i="1" a="1"/>
  <c r="L653" i="1" s="1"/>
  <c r="L654" i="1" a="1"/>
  <c r="L654" i="1" s="1"/>
  <c r="L655" i="1" a="1"/>
  <c r="L655" i="1" s="1"/>
  <c r="L656" i="1" a="1"/>
  <c r="L656" i="1" s="1"/>
  <c r="L657" i="1" a="1"/>
  <c r="L657" i="1" s="1"/>
  <c r="L658" i="1" a="1"/>
  <c r="L658" i="1" s="1"/>
  <c r="L659" i="1" a="1"/>
  <c r="L659" i="1" s="1"/>
  <c r="L660" i="1" a="1"/>
  <c r="L660" i="1" s="1"/>
  <c r="L661" i="1" a="1"/>
  <c r="L661" i="1" s="1"/>
  <c r="L662" i="1" a="1"/>
  <c r="L662" i="1" s="1"/>
  <c r="L663" i="1" a="1"/>
  <c r="L663" i="1" s="1"/>
  <c r="L664" i="1" a="1"/>
  <c r="L664" i="1" s="1"/>
  <c r="L665" i="1" a="1"/>
  <c r="L665" i="1" s="1"/>
  <c r="L666" i="1" a="1"/>
  <c r="L666" i="1" s="1"/>
  <c r="L667" i="1" a="1"/>
  <c r="L667" i="1" s="1"/>
  <c r="L668" i="1" a="1"/>
  <c r="L668" i="1" s="1"/>
  <c r="L669" i="1" a="1"/>
  <c r="L669" i="1" s="1"/>
  <c r="L670" i="1" a="1"/>
  <c r="L670" i="1" s="1"/>
  <c r="L671" i="1" a="1"/>
  <c r="L671" i="1" s="1"/>
  <c r="L672" i="1" a="1"/>
  <c r="L672" i="1" s="1"/>
  <c r="L673" i="1" a="1"/>
  <c r="L673" i="1" s="1"/>
  <c r="L674" i="1" a="1"/>
  <c r="L674" i="1" s="1"/>
  <c r="L675" i="1" a="1"/>
  <c r="L675" i="1" s="1"/>
  <c r="L676" i="1" a="1"/>
  <c r="L676" i="1" s="1"/>
  <c r="L677" i="1" a="1"/>
  <c r="L677" i="1" s="1"/>
  <c r="L678" i="1" a="1"/>
  <c r="L678" i="1" s="1"/>
  <c r="L679" i="1" a="1"/>
  <c r="L679" i="1" s="1"/>
  <c r="L680" i="1" a="1"/>
  <c r="L680" i="1" s="1"/>
  <c r="L681" i="1" a="1"/>
  <c r="L681" i="1" s="1"/>
  <c r="L682" i="1" a="1"/>
  <c r="L682" i="1" s="1"/>
  <c r="L683" i="1" a="1"/>
  <c r="L683" i="1" s="1"/>
  <c r="L684" i="1" a="1"/>
  <c r="L684" i="1" s="1"/>
  <c r="L685" i="1" a="1"/>
  <c r="L685" i="1" s="1"/>
  <c r="L686" i="1" a="1"/>
  <c r="L686" i="1" s="1"/>
  <c r="L687" i="1" a="1"/>
  <c r="L687" i="1" s="1"/>
  <c r="L688" i="1" a="1"/>
  <c r="L688" i="1" s="1"/>
  <c r="L689" i="1" a="1"/>
  <c r="L689" i="1" s="1"/>
  <c r="L690" i="1" a="1"/>
  <c r="L690" i="1" s="1"/>
  <c r="L691" i="1" a="1"/>
  <c r="L691" i="1" s="1"/>
  <c r="L692" i="1" a="1"/>
  <c r="L692" i="1" s="1"/>
  <c r="L693" i="1" a="1"/>
  <c r="L693" i="1" s="1"/>
  <c r="L694" i="1" a="1"/>
  <c r="L694" i="1" s="1"/>
  <c r="L695" i="1" a="1"/>
  <c r="L695" i="1" s="1"/>
  <c r="L696" i="1" a="1"/>
  <c r="L696" i="1" s="1"/>
  <c r="L697" i="1" a="1"/>
  <c r="L697" i="1" s="1"/>
  <c r="L698" i="1" a="1"/>
  <c r="L698" i="1" s="1"/>
  <c r="L699" i="1" a="1"/>
  <c r="L699" i="1" s="1"/>
  <c r="L700" i="1" a="1"/>
  <c r="L700" i="1" s="1"/>
  <c r="L701" i="1" a="1"/>
  <c r="L701" i="1" s="1"/>
  <c r="L702" i="1" a="1"/>
  <c r="L702" i="1" s="1"/>
  <c r="L703" i="1" a="1"/>
  <c r="L703" i="1" s="1"/>
  <c r="L704" i="1" a="1"/>
  <c r="L704" i="1" s="1"/>
  <c r="L705" i="1" a="1"/>
  <c r="L705" i="1" s="1"/>
  <c r="L706" i="1" a="1"/>
  <c r="L706" i="1" s="1"/>
  <c r="L707" i="1" a="1"/>
  <c r="L707" i="1" s="1"/>
  <c r="L708" i="1" a="1"/>
  <c r="L708" i="1" s="1"/>
  <c r="L709" i="1" a="1"/>
  <c r="L709" i="1" s="1"/>
  <c r="L710" i="1" a="1"/>
  <c r="L710" i="1" s="1"/>
  <c r="L711" i="1" a="1"/>
  <c r="L711" i="1" s="1"/>
  <c r="L712" i="1" a="1"/>
  <c r="L712" i="1" s="1"/>
  <c r="L713" i="1" a="1"/>
  <c r="L713" i="1" s="1"/>
  <c r="L714" i="1" a="1"/>
  <c r="L714" i="1" s="1"/>
  <c r="L715" i="1" a="1"/>
  <c r="L715" i="1" s="1"/>
  <c r="L716" i="1" a="1"/>
  <c r="L716" i="1" s="1"/>
  <c r="L717" i="1" a="1"/>
  <c r="L717" i="1" s="1"/>
  <c r="L718" i="1" a="1"/>
  <c r="L718" i="1" s="1"/>
  <c r="L719" i="1" a="1"/>
  <c r="L719" i="1" s="1"/>
  <c r="L720" i="1" a="1"/>
  <c r="L720" i="1" s="1"/>
  <c r="L721" i="1" a="1"/>
  <c r="L721" i="1" s="1"/>
  <c r="L722" i="1" a="1"/>
  <c r="L722" i="1" s="1"/>
  <c r="L723" i="1" a="1"/>
  <c r="L723" i="1" s="1"/>
  <c r="L724" i="1" a="1"/>
  <c r="L724" i="1" s="1"/>
  <c r="L725" i="1" a="1"/>
  <c r="L725" i="1" s="1"/>
  <c r="L726" i="1" a="1"/>
  <c r="L726" i="1" s="1"/>
  <c r="L727" i="1" a="1"/>
  <c r="L727" i="1" s="1"/>
  <c r="L728" i="1" a="1"/>
  <c r="L728" i="1" s="1"/>
  <c r="L729" i="1" a="1"/>
  <c r="L729" i="1" s="1"/>
  <c r="L730" i="1" a="1"/>
  <c r="L730" i="1" s="1"/>
  <c r="L731" i="1" a="1"/>
  <c r="L731" i="1" s="1"/>
  <c r="L732" i="1" a="1"/>
  <c r="L732" i="1" s="1"/>
  <c r="L733" i="1" a="1"/>
  <c r="L733" i="1" s="1"/>
  <c r="L734" i="1" a="1"/>
  <c r="L734" i="1" s="1"/>
  <c r="L735" i="1" a="1"/>
  <c r="L735" i="1" s="1"/>
  <c r="L736" i="1" a="1"/>
  <c r="L736" i="1" s="1"/>
  <c r="L737" i="1" a="1"/>
  <c r="L737" i="1" s="1"/>
  <c r="L738" i="1" a="1"/>
  <c r="L738" i="1" s="1"/>
  <c r="L739" i="1" a="1"/>
  <c r="L739" i="1" s="1"/>
  <c r="L740" i="1" a="1"/>
  <c r="L740" i="1" s="1"/>
  <c r="L741" i="1" a="1"/>
  <c r="L741" i="1" s="1"/>
  <c r="L742" i="1" a="1"/>
  <c r="L742" i="1" s="1"/>
  <c r="L743" i="1" a="1"/>
  <c r="L743" i="1" s="1"/>
  <c r="L744" i="1" a="1"/>
  <c r="L744" i="1" s="1"/>
  <c r="L745" i="1" a="1"/>
  <c r="L745" i="1" s="1"/>
  <c r="L746" i="1" a="1"/>
  <c r="L746" i="1" s="1"/>
  <c r="L747" i="1" a="1"/>
  <c r="L747" i="1" s="1"/>
  <c r="L748" i="1" a="1"/>
  <c r="L748" i="1" s="1"/>
  <c r="L749" i="1" a="1"/>
  <c r="L749" i="1" s="1"/>
  <c r="L750" i="1" a="1"/>
  <c r="L750" i="1" s="1"/>
  <c r="L751" i="1" a="1"/>
  <c r="L751" i="1" s="1"/>
  <c r="L752" i="1" a="1"/>
  <c r="L752" i="1" s="1"/>
  <c r="L753" i="1" a="1"/>
  <c r="L753" i="1" s="1"/>
  <c r="L754" i="1" a="1"/>
  <c r="L754" i="1" s="1"/>
  <c r="L755" i="1" a="1"/>
  <c r="L755" i="1" s="1"/>
  <c r="L756" i="1" a="1"/>
  <c r="L756" i="1" s="1"/>
  <c r="L757" i="1" a="1"/>
  <c r="L757" i="1" s="1"/>
  <c r="L758" i="1" a="1"/>
  <c r="L758" i="1" s="1"/>
  <c r="L759" i="1" a="1"/>
  <c r="L759" i="1" s="1"/>
  <c r="L760" i="1" a="1"/>
  <c r="L760" i="1" s="1"/>
  <c r="L761" i="1" a="1"/>
  <c r="L761" i="1" s="1"/>
  <c r="L762" i="1" a="1"/>
  <c r="L762" i="1" s="1"/>
  <c r="L763" i="1" a="1"/>
  <c r="L763" i="1" s="1"/>
  <c r="L764" i="1" a="1"/>
  <c r="L764" i="1" s="1"/>
  <c r="L765" i="1" a="1"/>
  <c r="L765" i="1" s="1"/>
  <c r="L766" i="1" a="1"/>
  <c r="L766" i="1" s="1"/>
  <c r="L767" i="1" a="1"/>
  <c r="L767" i="1" s="1"/>
  <c r="L768" i="1" a="1"/>
  <c r="L768" i="1" s="1"/>
  <c r="L769" i="1" a="1"/>
  <c r="L769" i="1" s="1"/>
  <c r="L770" i="1" a="1"/>
  <c r="L770" i="1" s="1"/>
  <c r="L771" i="1" a="1"/>
  <c r="L771" i="1" s="1"/>
  <c r="L772" i="1" a="1"/>
  <c r="L772" i="1" s="1"/>
  <c r="L773" i="1" a="1"/>
  <c r="L773" i="1" s="1"/>
  <c r="L774" i="1" a="1"/>
  <c r="L774" i="1" s="1"/>
  <c r="L775" i="1" a="1"/>
  <c r="L775" i="1" s="1"/>
  <c r="L776" i="1" a="1"/>
  <c r="L776" i="1" s="1"/>
  <c r="L777" i="1" a="1"/>
  <c r="L777" i="1" s="1"/>
  <c r="L778" i="1" a="1"/>
  <c r="L778" i="1" s="1"/>
  <c r="L779" i="1" a="1"/>
  <c r="L779" i="1" s="1"/>
  <c r="L780" i="1" a="1"/>
  <c r="L780" i="1" s="1"/>
  <c r="L781" i="1" a="1"/>
  <c r="L781" i="1" s="1"/>
  <c r="L782" i="1" a="1"/>
  <c r="L782" i="1" s="1"/>
  <c r="L783" i="1" a="1"/>
  <c r="L783" i="1" s="1"/>
  <c r="L784" i="1" a="1"/>
  <c r="L784" i="1" s="1"/>
  <c r="L785" i="1" a="1"/>
  <c r="L785" i="1" s="1"/>
  <c r="L786" i="1" a="1"/>
  <c r="L786" i="1" s="1"/>
  <c r="L787" i="1" a="1"/>
  <c r="L787" i="1" s="1"/>
  <c r="L788" i="1" a="1"/>
  <c r="L788" i="1" s="1"/>
  <c r="L789" i="1" a="1"/>
  <c r="L789" i="1" s="1"/>
  <c r="L790" i="1" a="1"/>
  <c r="L790" i="1" s="1"/>
  <c r="L791" i="1" a="1"/>
  <c r="L791" i="1" s="1"/>
  <c r="L792" i="1" a="1"/>
  <c r="L792" i="1" s="1"/>
  <c r="L793" i="1" a="1"/>
  <c r="L793" i="1" s="1"/>
  <c r="L794" i="1" a="1"/>
  <c r="L794" i="1" s="1"/>
  <c r="L795" i="1" a="1"/>
  <c r="L795" i="1" s="1"/>
  <c r="L796" i="1" a="1"/>
  <c r="L796" i="1" s="1"/>
  <c r="L797" i="1" a="1"/>
  <c r="L797" i="1" s="1"/>
  <c r="L798" i="1" a="1"/>
  <c r="L798" i="1" s="1"/>
  <c r="L799" i="1" a="1"/>
  <c r="L799" i="1" s="1"/>
  <c r="L800" i="1" a="1"/>
  <c r="L800" i="1" s="1"/>
  <c r="L801" i="1" a="1"/>
  <c r="L801" i="1" s="1"/>
  <c r="L802" i="1" a="1"/>
  <c r="L802" i="1" s="1"/>
  <c r="L803" i="1" a="1"/>
  <c r="L803" i="1" s="1"/>
  <c r="L804" i="1" a="1"/>
  <c r="L804" i="1" s="1"/>
  <c r="L805" i="1" a="1"/>
  <c r="L805" i="1" s="1"/>
  <c r="L806" i="1" a="1"/>
  <c r="L806" i="1" s="1"/>
  <c r="L807" i="1" a="1"/>
  <c r="L807" i="1" s="1"/>
  <c r="L808" i="1" a="1"/>
  <c r="L808" i="1" s="1"/>
  <c r="L809" i="1" a="1"/>
  <c r="L809" i="1" s="1"/>
  <c r="L810" i="1" a="1"/>
  <c r="L810" i="1" s="1"/>
  <c r="L811" i="1" a="1"/>
  <c r="L811" i="1" s="1"/>
  <c r="L812" i="1" a="1"/>
  <c r="L812" i="1" s="1"/>
  <c r="L813" i="1" a="1"/>
  <c r="L813" i="1" s="1"/>
  <c r="L814" i="1" a="1"/>
  <c r="L814" i="1" s="1"/>
  <c r="L815" i="1" a="1"/>
  <c r="L815" i="1" s="1"/>
  <c r="L816" i="1" a="1"/>
  <c r="L816" i="1" s="1"/>
  <c r="L817" i="1" a="1"/>
  <c r="L817" i="1" s="1"/>
  <c r="L818" i="1" a="1"/>
  <c r="L818" i="1" s="1"/>
  <c r="L819" i="1" a="1"/>
  <c r="L819" i="1" s="1"/>
  <c r="L820" i="1" a="1"/>
  <c r="L820" i="1" s="1"/>
  <c r="L821" i="1" a="1"/>
  <c r="L821" i="1" s="1"/>
  <c r="L822" i="1" a="1"/>
  <c r="L822" i="1" s="1"/>
  <c r="L823" i="1" a="1"/>
  <c r="L823" i="1" s="1"/>
  <c r="L824" i="1" a="1"/>
  <c r="L824" i="1" s="1"/>
  <c r="L825" i="1" a="1"/>
  <c r="L825" i="1" s="1"/>
  <c r="L826" i="1" a="1"/>
  <c r="L826" i="1" s="1"/>
  <c r="L827" i="1" a="1"/>
  <c r="L827" i="1" s="1"/>
  <c r="L828" i="1" a="1"/>
  <c r="L828" i="1" s="1"/>
  <c r="L829" i="1" a="1"/>
  <c r="L829" i="1" s="1"/>
  <c r="L830" i="1" a="1"/>
  <c r="L830" i="1" s="1"/>
  <c r="L831" i="1" a="1"/>
  <c r="L831" i="1" s="1"/>
  <c r="L832" i="1" a="1"/>
  <c r="L832" i="1" s="1"/>
  <c r="L833" i="1" a="1"/>
  <c r="L833" i="1" s="1"/>
  <c r="L834" i="1" a="1"/>
  <c r="L834" i="1" s="1"/>
  <c r="L835" i="1" a="1"/>
  <c r="L835" i="1" s="1"/>
  <c r="L836" i="1" a="1"/>
  <c r="L836" i="1" s="1"/>
  <c r="L837" i="1" a="1"/>
  <c r="L837" i="1" s="1"/>
  <c r="L838" i="1" a="1"/>
  <c r="L838" i="1" s="1"/>
  <c r="L839" i="1" a="1"/>
  <c r="L839" i="1" s="1"/>
  <c r="L840" i="1" a="1"/>
  <c r="L840" i="1" s="1"/>
  <c r="L841" i="1" a="1"/>
  <c r="L841" i="1" s="1"/>
  <c r="L842" i="1" a="1"/>
  <c r="L842" i="1" s="1"/>
  <c r="L843" i="1" a="1"/>
  <c r="L843" i="1" s="1"/>
  <c r="L844" i="1" a="1"/>
  <c r="L844" i="1" s="1"/>
  <c r="L845" i="1" a="1"/>
  <c r="L845" i="1" s="1"/>
  <c r="L846" i="1" a="1"/>
  <c r="L846" i="1" s="1"/>
  <c r="L847" i="1" a="1"/>
  <c r="L847" i="1" s="1"/>
  <c r="L848" i="1" a="1"/>
  <c r="L848" i="1" s="1"/>
  <c r="L849" i="1" a="1"/>
  <c r="L849" i="1" s="1"/>
  <c r="L850" i="1" a="1"/>
  <c r="L850" i="1" s="1"/>
  <c r="L851" i="1" a="1"/>
  <c r="L851" i="1" s="1"/>
  <c r="L852" i="1" a="1"/>
  <c r="L852" i="1" s="1"/>
  <c r="L853" i="1" a="1"/>
  <c r="L853" i="1" s="1"/>
  <c r="L854" i="1" a="1"/>
  <c r="L854" i="1" s="1"/>
  <c r="L855" i="1" a="1"/>
  <c r="L855" i="1" s="1"/>
  <c r="L856" i="1" a="1"/>
  <c r="L856" i="1" s="1"/>
  <c r="L857" i="1" a="1"/>
  <c r="L857" i="1" s="1"/>
  <c r="L858" i="1" a="1"/>
  <c r="L858" i="1" s="1"/>
  <c r="L859" i="1" a="1"/>
  <c r="L859" i="1" s="1"/>
  <c r="L860" i="1" a="1"/>
  <c r="L860" i="1" s="1"/>
  <c r="L861" i="1" a="1"/>
  <c r="L861" i="1" s="1"/>
  <c r="L862" i="1" a="1"/>
  <c r="L862" i="1" s="1"/>
  <c r="L863" i="1" a="1"/>
  <c r="L863" i="1" s="1"/>
  <c r="L864" i="1" a="1"/>
  <c r="L864" i="1" s="1"/>
  <c r="L865" i="1" a="1"/>
  <c r="L865" i="1" s="1"/>
  <c r="L866" i="1" a="1"/>
  <c r="L866" i="1" s="1"/>
  <c r="L867" i="1" a="1"/>
  <c r="L867" i="1" s="1"/>
  <c r="L868" i="1" a="1"/>
  <c r="L868" i="1" s="1"/>
  <c r="L869" i="1" a="1"/>
  <c r="L869" i="1" s="1"/>
  <c r="L870" i="1" a="1"/>
  <c r="L870" i="1" s="1"/>
  <c r="L871" i="1" a="1"/>
  <c r="L871" i="1" s="1"/>
  <c r="L872" i="1" a="1"/>
  <c r="L872" i="1" s="1"/>
  <c r="L873" i="1" a="1"/>
  <c r="L873" i="1" s="1"/>
  <c r="L874" i="1" a="1"/>
  <c r="L874" i="1" s="1"/>
  <c r="L875" i="1" a="1"/>
  <c r="L875" i="1" s="1"/>
  <c r="L876" i="1" a="1"/>
  <c r="L876" i="1" s="1"/>
  <c r="L877" i="1" a="1"/>
  <c r="L877" i="1" s="1"/>
  <c r="L878" i="1" a="1"/>
  <c r="L878" i="1" s="1"/>
  <c r="L879" i="1" a="1"/>
  <c r="L879" i="1" s="1"/>
  <c r="L880" i="1" a="1"/>
  <c r="L880" i="1" s="1"/>
  <c r="L881" i="1" a="1"/>
  <c r="L881" i="1" s="1"/>
  <c r="L882" i="1" a="1"/>
  <c r="L882" i="1" s="1"/>
  <c r="L883" i="1" a="1"/>
  <c r="L883" i="1" s="1"/>
  <c r="L884" i="1" a="1"/>
  <c r="L884" i="1" s="1"/>
  <c r="L885" i="1" a="1"/>
  <c r="L885" i="1" s="1"/>
  <c r="L886" i="1" a="1"/>
  <c r="L886" i="1" s="1"/>
  <c r="L887" i="1" a="1"/>
  <c r="L887" i="1" s="1"/>
  <c r="L888" i="1" a="1"/>
  <c r="L888" i="1" s="1"/>
  <c r="L889" i="1" a="1"/>
  <c r="L889" i="1" s="1"/>
  <c r="L890" i="1" a="1"/>
  <c r="L890" i="1" s="1"/>
  <c r="L891" i="1" a="1"/>
  <c r="L891" i="1" s="1"/>
  <c r="L892" i="1" a="1"/>
  <c r="L892" i="1" s="1"/>
  <c r="L893" i="1" a="1"/>
  <c r="L893" i="1" s="1"/>
  <c r="L894" i="1" a="1"/>
  <c r="L894" i="1" s="1"/>
  <c r="L895" i="1" a="1"/>
  <c r="L895" i="1" s="1"/>
  <c r="L896" i="1" a="1"/>
  <c r="L896" i="1" s="1"/>
  <c r="L897" i="1" a="1"/>
  <c r="L897" i="1" s="1"/>
  <c r="L898" i="1" a="1"/>
  <c r="L898" i="1" s="1"/>
  <c r="L899" i="1" a="1"/>
  <c r="L899" i="1" s="1"/>
  <c r="L900" i="1" a="1"/>
  <c r="L900" i="1" s="1"/>
  <c r="L901" i="1" a="1"/>
  <c r="L901" i="1" s="1"/>
  <c r="L902" i="1" a="1"/>
  <c r="L902" i="1" s="1"/>
  <c r="L903" i="1" a="1"/>
  <c r="L903" i="1" s="1"/>
  <c r="L904" i="1" a="1"/>
  <c r="L904" i="1" s="1"/>
  <c r="L905" i="1" a="1"/>
  <c r="L905" i="1" s="1"/>
  <c r="L906" i="1" a="1"/>
  <c r="L906" i="1" s="1"/>
  <c r="L907" i="1" a="1"/>
  <c r="L907" i="1" s="1"/>
  <c r="L908" i="1" a="1"/>
  <c r="L908" i="1" s="1"/>
  <c r="L909" i="1" a="1"/>
  <c r="L909" i="1" s="1"/>
  <c r="L910" i="1" a="1"/>
  <c r="L910" i="1" s="1"/>
  <c r="L911" i="1" a="1"/>
  <c r="L911" i="1" s="1"/>
  <c r="L912" i="1" a="1"/>
  <c r="L912" i="1" s="1"/>
  <c r="L913" i="1" a="1"/>
  <c r="L913" i="1" s="1"/>
  <c r="L914" i="1" a="1"/>
  <c r="L914" i="1" s="1"/>
  <c r="L915" i="1" a="1"/>
  <c r="L915" i="1" s="1"/>
  <c r="L916" i="1" a="1"/>
  <c r="L916" i="1" s="1"/>
  <c r="L917" i="1" a="1"/>
  <c r="L917" i="1" s="1"/>
  <c r="L918" i="1" a="1"/>
  <c r="L918" i="1" s="1"/>
  <c r="L919" i="1" a="1"/>
  <c r="L919" i="1" s="1"/>
  <c r="L920" i="1" a="1"/>
  <c r="L920" i="1" s="1"/>
  <c r="L921" i="1" a="1"/>
  <c r="L921" i="1" s="1"/>
  <c r="L922" i="1" a="1"/>
  <c r="L922" i="1" s="1"/>
  <c r="L923" i="1" a="1"/>
  <c r="L923" i="1" s="1"/>
  <c r="L924" i="1" a="1"/>
  <c r="L924" i="1" s="1"/>
  <c r="L925" i="1" a="1"/>
  <c r="L925" i="1" s="1"/>
  <c r="L926" i="1" a="1"/>
  <c r="L926" i="1" s="1"/>
  <c r="L927" i="1" a="1"/>
  <c r="L927" i="1" s="1"/>
  <c r="L928" i="1" a="1"/>
  <c r="L928" i="1" s="1"/>
  <c r="L929" i="1" a="1"/>
  <c r="L929" i="1" s="1"/>
  <c r="L930" i="1" a="1"/>
  <c r="L930" i="1" s="1"/>
  <c r="L931" i="1" a="1"/>
  <c r="L931" i="1" s="1"/>
  <c r="L932" i="1" a="1"/>
  <c r="L932" i="1" s="1"/>
  <c r="L933" i="1" a="1"/>
  <c r="L933" i="1" s="1"/>
  <c r="L934" i="1" a="1"/>
  <c r="L934" i="1" s="1"/>
  <c r="L935" i="1" a="1"/>
  <c r="L935" i="1" s="1"/>
  <c r="L936" i="1" a="1"/>
  <c r="L936" i="1" s="1"/>
  <c r="L937" i="1" a="1"/>
  <c r="L937" i="1" s="1"/>
  <c r="L938" i="1" a="1"/>
  <c r="L938" i="1" s="1"/>
  <c r="L939" i="1" a="1"/>
  <c r="L939" i="1" s="1"/>
  <c r="L940" i="1" a="1"/>
  <c r="L940" i="1" s="1"/>
  <c r="L941" i="1" a="1"/>
  <c r="L941" i="1" s="1"/>
  <c r="L942" i="1" a="1"/>
  <c r="L942" i="1" s="1"/>
  <c r="L943" i="1" a="1"/>
  <c r="L943" i="1" s="1"/>
  <c r="L944" i="1" a="1"/>
  <c r="L944" i="1" s="1"/>
  <c r="L945" i="1" a="1"/>
  <c r="L945" i="1" s="1"/>
  <c r="L946" i="1" a="1"/>
  <c r="L946" i="1" s="1"/>
  <c r="L947" i="1" a="1"/>
  <c r="L947" i="1" s="1"/>
  <c r="L948" i="1" a="1"/>
  <c r="L948" i="1" s="1"/>
  <c r="L949" i="1" a="1"/>
  <c r="L949" i="1" s="1"/>
  <c r="L950" i="1" a="1"/>
  <c r="L950" i="1" s="1"/>
  <c r="L951" i="1" a="1"/>
  <c r="L951" i="1" s="1"/>
  <c r="L952" i="1" a="1"/>
  <c r="L952" i="1" s="1"/>
  <c r="L953" i="1" a="1"/>
  <c r="L953" i="1" s="1"/>
  <c r="L954" i="1" a="1"/>
  <c r="L954" i="1" s="1"/>
  <c r="L955" i="1" a="1"/>
  <c r="L955" i="1" s="1"/>
  <c r="L956" i="1" a="1"/>
  <c r="L956" i="1" s="1"/>
  <c r="L957" i="1" a="1"/>
  <c r="L957" i="1" s="1"/>
  <c r="L958" i="1" a="1"/>
  <c r="L958" i="1" s="1"/>
  <c r="L959" i="1" a="1"/>
  <c r="L959" i="1" s="1"/>
  <c r="L960" i="1" a="1"/>
  <c r="L960" i="1" s="1"/>
  <c r="L961" i="1" a="1"/>
  <c r="L961" i="1" s="1"/>
  <c r="L962" i="1" a="1"/>
  <c r="L962" i="1" s="1"/>
  <c r="L963" i="1" a="1"/>
  <c r="L963" i="1" s="1"/>
  <c r="L964" i="1" a="1"/>
  <c r="L964" i="1" s="1"/>
  <c r="L965" i="1" a="1"/>
  <c r="L965" i="1" s="1"/>
  <c r="L966" i="1" a="1"/>
  <c r="L966" i="1" s="1"/>
  <c r="K2" i="1" a="1"/>
  <c r="K2" i="1" s="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K260" i="1" a="1"/>
  <c r="K260" i="1" s="1"/>
  <c r="K261" i="1" a="1"/>
  <c r="K261" i="1" s="1"/>
  <c r="K262" i="1" a="1"/>
  <c r="K262" i="1" s="1"/>
  <c r="K263" i="1" a="1"/>
  <c r="K263" i="1" s="1"/>
  <c r="K264" i="1" a="1"/>
  <c r="K264" i="1" s="1"/>
  <c r="K265" i="1" a="1"/>
  <c r="K265" i="1" s="1"/>
  <c r="K266" i="1" a="1"/>
  <c r="K266" i="1" s="1"/>
  <c r="K267" i="1" a="1"/>
  <c r="K267" i="1" s="1"/>
  <c r="K268" i="1" a="1"/>
  <c r="K268" i="1" s="1"/>
  <c r="K269" i="1" a="1"/>
  <c r="K269" i="1" s="1"/>
  <c r="K270" i="1" a="1"/>
  <c r="K270" i="1" s="1"/>
  <c r="K271" i="1" a="1"/>
  <c r="K271" i="1" s="1"/>
  <c r="K272" i="1" a="1"/>
  <c r="K272" i="1" s="1"/>
  <c r="K273" i="1" a="1"/>
  <c r="K273" i="1" s="1"/>
  <c r="K274" i="1" a="1"/>
  <c r="K274" i="1" s="1"/>
  <c r="K275" i="1" a="1"/>
  <c r="K275" i="1" s="1"/>
  <c r="K276" i="1" a="1"/>
  <c r="K276" i="1" s="1"/>
  <c r="K277" i="1" a="1"/>
  <c r="K277" i="1" s="1"/>
  <c r="K278" i="1" a="1"/>
  <c r="K278" i="1" s="1"/>
  <c r="K279" i="1" a="1"/>
  <c r="K279" i="1" s="1"/>
  <c r="K280" i="1" a="1"/>
  <c r="K280" i="1" s="1"/>
  <c r="K281" i="1" a="1"/>
  <c r="K281" i="1" s="1"/>
  <c r="K282" i="1" a="1"/>
  <c r="K282" i="1" s="1"/>
  <c r="K283" i="1" a="1"/>
  <c r="K283" i="1" s="1"/>
  <c r="K284" i="1" a="1"/>
  <c r="K284" i="1" s="1"/>
  <c r="K285" i="1" a="1"/>
  <c r="K285" i="1" s="1"/>
  <c r="K286" i="1" a="1"/>
  <c r="K286" i="1" s="1"/>
  <c r="K287" i="1" a="1"/>
  <c r="K287" i="1" s="1"/>
  <c r="K288" i="1" a="1"/>
  <c r="K288" i="1" s="1"/>
  <c r="K289" i="1" a="1"/>
  <c r="K289" i="1" s="1"/>
  <c r="K290" i="1" a="1"/>
  <c r="K290" i="1" s="1"/>
  <c r="K291" i="1" a="1"/>
  <c r="K291" i="1" s="1"/>
  <c r="K292" i="1" a="1"/>
  <c r="K292" i="1" s="1"/>
  <c r="K293" i="1" a="1"/>
  <c r="K293" i="1" s="1"/>
  <c r="K294" i="1" a="1"/>
  <c r="K294" i="1" s="1"/>
  <c r="K295" i="1" a="1"/>
  <c r="K295" i="1" s="1"/>
  <c r="K296" i="1" a="1"/>
  <c r="K296" i="1" s="1"/>
  <c r="K297" i="1" a="1"/>
  <c r="K297" i="1" s="1"/>
  <c r="K298" i="1" a="1"/>
  <c r="K298" i="1" s="1"/>
  <c r="K299" i="1" a="1"/>
  <c r="K299" i="1" s="1"/>
  <c r="K300" i="1" a="1"/>
  <c r="K300" i="1" s="1"/>
  <c r="K301" i="1" a="1"/>
  <c r="K301" i="1" s="1"/>
  <c r="K302" i="1" a="1"/>
  <c r="K302" i="1" s="1"/>
  <c r="K303" i="1" a="1"/>
  <c r="K303" i="1" s="1"/>
  <c r="K304" i="1" a="1"/>
  <c r="K304" i="1" s="1"/>
  <c r="K305" i="1" a="1"/>
  <c r="K305" i="1" s="1"/>
  <c r="K306" i="1" a="1"/>
  <c r="K306" i="1" s="1"/>
  <c r="K307" i="1" a="1"/>
  <c r="K307" i="1" s="1"/>
  <c r="K308" i="1" a="1"/>
  <c r="K308" i="1" s="1"/>
  <c r="K309" i="1" a="1"/>
  <c r="K309" i="1" s="1"/>
  <c r="K310" i="1" a="1"/>
  <c r="K310" i="1" s="1"/>
  <c r="K311" i="1" a="1"/>
  <c r="K311" i="1" s="1"/>
  <c r="K312" i="1" a="1"/>
  <c r="K312" i="1" s="1"/>
  <c r="K313" i="1" a="1"/>
  <c r="K313" i="1" s="1"/>
  <c r="K314" i="1" a="1"/>
  <c r="K314" i="1" s="1"/>
  <c r="K315" i="1" a="1"/>
  <c r="K315" i="1" s="1"/>
  <c r="K316" i="1" a="1"/>
  <c r="K316" i="1" s="1"/>
  <c r="K317" i="1" a="1"/>
  <c r="K317" i="1" s="1"/>
  <c r="K318" i="1" a="1"/>
  <c r="K318" i="1" s="1"/>
  <c r="K319" i="1" a="1"/>
  <c r="K319" i="1" s="1"/>
  <c r="K320" i="1" a="1"/>
  <c r="K320" i="1" s="1"/>
  <c r="K321" i="1" a="1"/>
  <c r="K321" i="1" s="1"/>
  <c r="K322" i="1" a="1"/>
  <c r="K322" i="1" s="1"/>
  <c r="K323" i="1" a="1"/>
  <c r="K323" i="1" s="1"/>
  <c r="K324" i="1" a="1"/>
  <c r="K324" i="1" s="1"/>
  <c r="K325" i="1" a="1"/>
  <c r="K325" i="1" s="1"/>
  <c r="K326" i="1" a="1"/>
  <c r="K326" i="1" s="1"/>
  <c r="K327" i="1" a="1"/>
  <c r="K327" i="1" s="1"/>
  <c r="K328" i="1" a="1"/>
  <c r="K328" i="1" s="1"/>
  <c r="K329" i="1" a="1"/>
  <c r="K329" i="1" s="1"/>
  <c r="K330" i="1" a="1"/>
  <c r="K330" i="1" s="1"/>
  <c r="K331" i="1" a="1"/>
  <c r="K331" i="1" s="1"/>
  <c r="K332" i="1" a="1"/>
  <c r="K332" i="1" s="1"/>
  <c r="K333" i="1" a="1"/>
  <c r="K333" i="1" s="1"/>
  <c r="K334" i="1" a="1"/>
  <c r="K334" i="1" s="1"/>
  <c r="K335" i="1" a="1"/>
  <c r="K335" i="1" s="1"/>
  <c r="K336" i="1" a="1"/>
  <c r="K336" i="1" s="1"/>
  <c r="K337" i="1" a="1"/>
  <c r="K337" i="1" s="1"/>
  <c r="K338" i="1" a="1"/>
  <c r="K338" i="1" s="1"/>
  <c r="K339" i="1" a="1"/>
  <c r="K339" i="1" s="1"/>
  <c r="K340" i="1" a="1"/>
  <c r="K340" i="1" s="1"/>
  <c r="K341" i="1" a="1"/>
  <c r="K341" i="1" s="1"/>
  <c r="K342" i="1" a="1"/>
  <c r="K342" i="1" s="1"/>
  <c r="K343" i="1" a="1"/>
  <c r="K343" i="1" s="1"/>
  <c r="K344" i="1" a="1"/>
  <c r="K344" i="1" s="1"/>
  <c r="K345" i="1" a="1"/>
  <c r="K345" i="1" s="1"/>
  <c r="K346" i="1" a="1"/>
  <c r="K346" i="1" s="1"/>
  <c r="K347" i="1" a="1"/>
  <c r="K347" i="1" s="1"/>
  <c r="K348" i="1" a="1"/>
  <c r="K348" i="1" s="1"/>
  <c r="K349" i="1" a="1"/>
  <c r="K349" i="1" s="1"/>
  <c r="K350" i="1" a="1"/>
  <c r="K350" i="1" s="1"/>
  <c r="K351" i="1" a="1"/>
  <c r="K351" i="1" s="1"/>
  <c r="K352" i="1" a="1"/>
  <c r="K352" i="1" s="1"/>
  <c r="K353" i="1" a="1"/>
  <c r="K353" i="1" s="1"/>
  <c r="K354" i="1" a="1"/>
  <c r="K354" i="1" s="1"/>
  <c r="K355" i="1" a="1"/>
  <c r="K355" i="1" s="1"/>
  <c r="K356" i="1" a="1"/>
  <c r="K356" i="1" s="1"/>
  <c r="K357" i="1" a="1"/>
  <c r="K357" i="1" s="1"/>
  <c r="K358" i="1" a="1"/>
  <c r="K358" i="1" s="1"/>
  <c r="K359" i="1" a="1"/>
  <c r="K359" i="1" s="1"/>
  <c r="K360" i="1" a="1"/>
  <c r="K360" i="1" s="1"/>
  <c r="K361" i="1" a="1"/>
  <c r="K361" i="1" s="1"/>
  <c r="K362" i="1" a="1"/>
  <c r="K362" i="1" s="1"/>
  <c r="K363" i="1" a="1"/>
  <c r="K363" i="1" s="1"/>
  <c r="K364" i="1" a="1"/>
  <c r="K364" i="1" s="1"/>
  <c r="K365" i="1" a="1"/>
  <c r="K365" i="1" s="1"/>
  <c r="K366" i="1" a="1"/>
  <c r="K366" i="1" s="1"/>
  <c r="K367" i="1" a="1"/>
  <c r="K367" i="1" s="1"/>
  <c r="K368" i="1" a="1"/>
  <c r="K368" i="1" s="1"/>
  <c r="K369" i="1" a="1"/>
  <c r="K369" i="1" s="1"/>
  <c r="K370" i="1" a="1"/>
  <c r="K370" i="1" s="1"/>
  <c r="K371" i="1" a="1"/>
  <c r="K371" i="1" s="1"/>
  <c r="K372" i="1" a="1"/>
  <c r="K372" i="1" s="1"/>
  <c r="K373" i="1" a="1"/>
  <c r="K373" i="1" s="1"/>
  <c r="K374" i="1" a="1"/>
  <c r="K374" i="1" s="1"/>
  <c r="K375" i="1" a="1"/>
  <c r="K375" i="1" s="1"/>
  <c r="K376" i="1" a="1"/>
  <c r="K376" i="1" s="1"/>
  <c r="K377" i="1" a="1"/>
  <c r="K377" i="1" s="1"/>
  <c r="K378" i="1" a="1"/>
  <c r="K378" i="1" s="1"/>
  <c r="K379" i="1" a="1"/>
  <c r="K379" i="1" s="1"/>
  <c r="K380" i="1" a="1"/>
  <c r="K380" i="1" s="1"/>
  <c r="K381" i="1" a="1"/>
  <c r="K381" i="1" s="1"/>
  <c r="K382" i="1" a="1"/>
  <c r="K382" i="1" s="1"/>
  <c r="K383" i="1" a="1"/>
  <c r="K383" i="1" s="1"/>
  <c r="K384" i="1" a="1"/>
  <c r="K384" i="1" s="1"/>
  <c r="K385" i="1" a="1"/>
  <c r="K385" i="1" s="1"/>
  <c r="K386" i="1" a="1"/>
  <c r="K386" i="1" s="1"/>
  <c r="K387" i="1" a="1"/>
  <c r="K387" i="1" s="1"/>
  <c r="K388" i="1" a="1"/>
  <c r="K388" i="1" s="1"/>
  <c r="K389" i="1" a="1"/>
  <c r="K389" i="1" s="1"/>
  <c r="K390" i="1" a="1"/>
  <c r="K390" i="1" s="1"/>
  <c r="K391" i="1" a="1"/>
  <c r="K391" i="1" s="1"/>
  <c r="K392" i="1" a="1"/>
  <c r="K392" i="1" s="1"/>
  <c r="K393" i="1" a="1"/>
  <c r="K393" i="1" s="1"/>
  <c r="K394" i="1" a="1"/>
  <c r="K394" i="1" s="1"/>
  <c r="K395" i="1" a="1"/>
  <c r="K395" i="1" s="1"/>
  <c r="K396" i="1" a="1"/>
  <c r="K396" i="1" s="1"/>
  <c r="K397" i="1" a="1"/>
  <c r="K397" i="1" s="1"/>
  <c r="K398" i="1" a="1"/>
  <c r="K398" i="1" s="1"/>
  <c r="K399" i="1" a="1"/>
  <c r="K399" i="1" s="1"/>
  <c r="K400" i="1" a="1"/>
  <c r="K400" i="1" s="1"/>
  <c r="K401" i="1" a="1"/>
  <c r="K401" i="1" s="1"/>
  <c r="K402" i="1" a="1"/>
  <c r="K402" i="1" s="1"/>
  <c r="K403" i="1" a="1"/>
  <c r="K403" i="1" s="1"/>
  <c r="K404" i="1" a="1"/>
  <c r="K404" i="1" s="1"/>
  <c r="K405" i="1" a="1"/>
  <c r="K405" i="1" s="1"/>
  <c r="K406" i="1" a="1"/>
  <c r="K406" i="1" s="1"/>
  <c r="K407" i="1" a="1"/>
  <c r="K407" i="1" s="1"/>
  <c r="K408" i="1" a="1"/>
  <c r="K408" i="1" s="1"/>
  <c r="K409" i="1" a="1"/>
  <c r="K409" i="1" s="1"/>
  <c r="K410" i="1" a="1"/>
  <c r="K410" i="1" s="1"/>
  <c r="K411" i="1" a="1"/>
  <c r="K411" i="1" s="1"/>
  <c r="K412" i="1" a="1"/>
  <c r="K412" i="1" s="1"/>
  <c r="K413" i="1" a="1"/>
  <c r="K413" i="1" s="1"/>
  <c r="K414" i="1" a="1"/>
  <c r="K414" i="1" s="1"/>
  <c r="K415" i="1" a="1"/>
  <c r="K415" i="1" s="1"/>
  <c r="K416" i="1" a="1"/>
  <c r="K416" i="1" s="1"/>
  <c r="K417" i="1" a="1"/>
  <c r="K417" i="1" s="1"/>
  <c r="K418" i="1" a="1"/>
  <c r="K418" i="1" s="1"/>
  <c r="K419" i="1" a="1"/>
  <c r="K419" i="1" s="1"/>
  <c r="K420" i="1" a="1"/>
  <c r="K420" i="1" s="1"/>
  <c r="K421" i="1" a="1"/>
  <c r="K421" i="1" s="1"/>
  <c r="K422" i="1" a="1"/>
  <c r="K422" i="1" s="1"/>
  <c r="K423" i="1" a="1"/>
  <c r="K423" i="1" s="1"/>
  <c r="K424" i="1" a="1"/>
  <c r="K424" i="1" s="1"/>
  <c r="K425" i="1" a="1"/>
  <c r="K425" i="1" s="1"/>
  <c r="K426" i="1" a="1"/>
  <c r="K426" i="1" s="1"/>
  <c r="K427" i="1" a="1"/>
  <c r="K427" i="1" s="1"/>
  <c r="K428" i="1" a="1"/>
  <c r="K428" i="1" s="1"/>
  <c r="K429" i="1" a="1"/>
  <c r="K429" i="1" s="1"/>
  <c r="K430" i="1" a="1"/>
  <c r="K430" i="1" s="1"/>
  <c r="K431" i="1" a="1"/>
  <c r="K431" i="1" s="1"/>
  <c r="K432" i="1" a="1"/>
  <c r="K432" i="1" s="1"/>
  <c r="K433" i="1" a="1"/>
  <c r="K433" i="1" s="1"/>
  <c r="K434" i="1" a="1"/>
  <c r="K434" i="1" s="1"/>
  <c r="K435" i="1" a="1"/>
  <c r="K435" i="1" s="1"/>
  <c r="K436" i="1" a="1"/>
  <c r="K436" i="1" s="1"/>
  <c r="K437" i="1" a="1"/>
  <c r="K437" i="1" s="1"/>
  <c r="K438" i="1" a="1"/>
  <c r="K438" i="1" s="1"/>
  <c r="K439" i="1" a="1"/>
  <c r="K439" i="1" s="1"/>
  <c r="K440" i="1" a="1"/>
  <c r="K440" i="1" s="1"/>
  <c r="K441" i="1" a="1"/>
  <c r="K441" i="1" s="1"/>
  <c r="K442" i="1" a="1"/>
  <c r="K442" i="1" s="1"/>
  <c r="K443" i="1" a="1"/>
  <c r="K443" i="1" s="1"/>
  <c r="K444" i="1" a="1"/>
  <c r="K444" i="1" s="1"/>
  <c r="K445" i="1" a="1"/>
  <c r="K445" i="1" s="1"/>
  <c r="K446" i="1" a="1"/>
  <c r="K446" i="1" s="1"/>
  <c r="K447" i="1" a="1"/>
  <c r="K447" i="1" s="1"/>
  <c r="K448" i="1" a="1"/>
  <c r="K448" i="1" s="1"/>
  <c r="K449" i="1" a="1"/>
  <c r="K449" i="1" s="1"/>
  <c r="K450" i="1" a="1"/>
  <c r="K450" i="1" s="1"/>
  <c r="K451" i="1" a="1"/>
  <c r="K451" i="1" s="1"/>
  <c r="K452" i="1" a="1"/>
  <c r="K452" i="1" s="1"/>
  <c r="K453" i="1" a="1"/>
  <c r="K453" i="1" s="1"/>
  <c r="K454" i="1" a="1"/>
  <c r="K454" i="1" s="1"/>
  <c r="K455" i="1" a="1"/>
  <c r="K455" i="1" s="1"/>
  <c r="K456" i="1" a="1"/>
  <c r="K456" i="1" s="1"/>
  <c r="K457" i="1" a="1"/>
  <c r="K457" i="1" s="1"/>
  <c r="K458" i="1" a="1"/>
  <c r="K458" i="1" s="1"/>
  <c r="K459" i="1" a="1"/>
  <c r="K459" i="1" s="1"/>
  <c r="K460" i="1" a="1"/>
  <c r="K460" i="1" s="1"/>
  <c r="K461" i="1" a="1"/>
  <c r="K461" i="1" s="1"/>
  <c r="K462" i="1" a="1"/>
  <c r="K462" i="1" s="1"/>
  <c r="K463" i="1" a="1"/>
  <c r="K463" i="1" s="1"/>
  <c r="K464" i="1" a="1"/>
  <c r="K464" i="1" s="1"/>
  <c r="K465" i="1" a="1"/>
  <c r="K465" i="1" s="1"/>
  <c r="K466" i="1" a="1"/>
  <c r="K466" i="1" s="1"/>
  <c r="K467" i="1" a="1"/>
  <c r="K467" i="1" s="1"/>
  <c r="K468" i="1" a="1"/>
  <c r="K468" i="1" s="1"/>
  <c r="K469" i="1" a="1"/>
  <c r="K469" i="1" s="1"/>
  <c r="K470" i="1" a="1"/>
  <c r="K470" i="1" s="1"/>
  <c r="K471" i="1" a="1"/>
  <c r="K471" i="1" s="1"/>
  <c r="K472" i="1" a="1"/>
  <c r="K472" i="1" s="1"/>
  <c r="K473" i="1" a="1"/>
  <c r="K473" i="1" s="1"/>
  <c r="K474" i="1" a="1"/>
  <c r="K474" i="1" s="1"/>
  <c r="K475" i="1" a="1"/>
  <c r="K475" i="1" s="1"/>
  <c r="K476" i="1" a="1"/>
  <c r="K476" i="1" s="1"/>
  <c r="K477" i="1" a="1"/>
  <c r="K477" i="1" s="1"/>
  <c r="K478" i="1" a="1"/>
  <c r="K478" i="1" s="1"/>
  <c r="K479" i="1" a="1"/>
  <c r="K479" i="1" s="1"/>
  <c r="K480" i="1" a="1"/>
  <c r="K480" i="1" s="1"/>
  <c r="K481" i="1" a="1"/>
  <c r="K481" i="1" s="1"/>
  <c r="K482" i="1" a="1"/>
  <c r="K482" i="1" s="1"/>
  <c r="K483" i="1" a="1"/>
  <c r="K483" i="1" s="1"/>
  <c r="K484" i="1" a="1"/>
  <c r="K484" i="1" s="1"/>
  <c r="K485" i="1" a="1"/>
  <c r="K485" i="1" s="1"/>
  <c r="K486" i="1" a="1"/>
  <c r="K486" i="1" s="1"/>
  <c r="K487" i="1" a="1"/>
  <c r="K487" i="1" s="1"/>
  <c r="K488" i="1" a="1"/>
  <c r="K488" i="1" s="1"/>
  <c r="K489" i="1" a="1"/>
  <c r="K489" i="1" s="1"/>
  <c r="K490" i="1" a="1"/>
  <c r="K490" i="1" s="1"/>
  <c r="K491" i="1" a="1"/>
  <c r="K491" i="1" s="1"/>
  <c r="K492" i="1" a="1"/>
  <c r="K492" i="1" s="1"/>
  <c r="K493" i="1" a="1"/>
  <c r="K493" i="1" s="1"/>
  <c r="K494" i="1" a="1"/>
  <c r="K494" i="1" s="1"/>
  <c r="K495" i="1" a="1"/>
  <c r="K495" i="1" s="1"/>
  <c r="K496" i="1" a="1"/>
  <c r="K496" i="1" s="1"/>
  <c r="K497" i="1" a="1"/>
  <c r="K497" i="1" s="1"/>
  <c r="K498" i="1" a="1"/>
  <c r="K498" i="1" s="1"/>
  <c r="K499" i="1" a="1"/>
  <c r="K499" i="1" s="1"/>
  <c r="K500" i="1" a="1"/>
  <c r="K500" i="1" s="1"/>
  <c r="K501" i="1" a="1"/>
  <c r="K501" i="1" s="1"/>
  <c r="K502" i="1" a="1"/>
  <c r="K502" i="1" s="1"/>
  <c r="K503" i="1" a="1"/>
  <c r="K503" i="1" s="1"/>
  <c r="K504" i="1" a="1"/>
  <c r="K504" i="1" s="1"/>
  <c r="K505" i="1" a="1"/>
  <c r="K505" i="1" s="1"/>
  <c r="K506" i="1" a="1"/>
  <c r="K506" i="1" s="1"/>
  <c r="K507" i="1" a="1"/>
  <c r="K507" i="1" s="1"/>
  <c r="K508" i="1" a="1"/>
  <c r="K508" i="1" s="1"/>
  <c r="K509" i="1" a="1"/>
  <c r="K509" i="1" s="1"/>
  <c r="K510" i="1" a="1"/>
  <c r="K510" i="1" s="1"/>
  <c r="K511" i="1" a="1"/>
  <c r="K511" i="1" s="1"/>
  <c r="K512" i="1" a="1"/>
  <c r="K512" i="1" s="1"/>
  <c r="K513" i="1" a="1"/>
  <c r="K513" i="1" s="1"/>
  <c r="K514" i="1" a="1"/>
  <c r="K514" i="1" s="1"/>
  <c r="K515" i="1" a="1"/>
  <c r="K515" i="1" s="1"/>
  <c r="K516" i="1" a="1"/>
  <c r="K516" i="1" s="1"/>
  <c r="K517" i="1" a="1"/>
  <c r="K517" i="1" s="1"/>
  <c r="K518" i="1" a="1"/>
  <c r="K518" i="1" s="1"/>
  <c r="K519" i="1" a="1"/>
  <c r="K519" i="1" s="1"/>
  <c r="K520" i="1" a="1"/>
  <c r="K520" i="1" s="1"/>
  <c r="K521" i="1" a="1"/>
  <c r="K521" i="1" s="1"/>
  <c r="K522" i="1" a="1"/>
  <c r="K522" i="1" s="1"/>
  <c r="K523" i="1" a="1"/>
  <c r="K523" i="1" s="1"/>
  <c r="K524" i="1" a="1"/>
  <c r="K524" i="1" s="1"/>
  <c r="K525" i="1" a="1"/>
  <c r="K525" i="1" s="1"/>
  <c r="K526" i="1" a="1"/>
  <c r="K526" i="1" s="1"/>
  <c r="K527" i="1" a="1"/>
  <c r="K527" i="1" s="1"/>
  <c r="K528" i="1" a="1"/>
  <c r="K528" i="1" s="1"/>
  <c r="K529" i="1" a="1"/>
  <c r="K529" i="1" s="1"/>
  <c r="K530" i="1" a="1"/>
  <c r="K530" i="1" s="1"/>
  <c r="K531" i="1" a="1"/>
  <c r="K531" i="1" s="1"/>
  <c r="K532" i="1" a="1"/>
  <c r="K532" i="1" s="1"/>
  <c r="K533" i="1" a="1"/>
  <c r="K533" i="1" s="1"/>
  <c r="K534" i="1" a="1"/>
  <c r="K534" i="1" s="1"/>
  <c r="K535" i="1" a="1"/>
  <c r="K535" i="1" s="1"/>
  <c r="K536" i="1" a="1"/>
  <c r="K536" i="1" s="1"/>
  <c r="K537" i="1" a="1"/>
  <c r="K537" i="1" s="1"/>
  <c r="K538" i="1" a="1"/>
  <c r="K538" i="1" s="1"/>
  <c r="K539" i="1" a="1"/>
  <c r="K539" i="1" s="1"/>
  <c r="K540" i="1" a="1"/>
  <c r="K540" i="1" s="1"/>
  <c r="K541" i="1" a="1"/>
  <c r="K541" i="1" s="1"/>
  <c r="K542" i="1" a="1"/>
  <c r="K542" i="1" s="1"/>
  <c r="K543" i="1" a="1"/>
  <c r="K543" i="1" s="1"/>
  <c r="K544" i="1" a="1"/>
  <c r="K544" i="1" s="1"/>
  <c r="K545" i="1" a="1"/>
  <c r="K545" i="1" s="1"/>
  <c r="K546" i="1" a="1"/>
  <c r="K546" i="1" s="1"/>
  <c r="K547" i="1" a="1"/>
  <c r="K547" i="1" s="1"/>
  <c r="K548" i="1" a="1"/>
  <c r="K548" i="1" s="1"/>
  <c r="K549" i="1" a="1"/>
  <c r="K549" i="1" s="1"/>
  <c r="K550" i="1" a="1"/>
  <c r="K550" i="1" s="1"/>
  <c r="K551" i="1" a="1"/>
  <c r="K551" i="1" s="1"/>
  <c r="K552" i="1" a="1"/>
  <c r="K552" i="1" s="1"/>
  <c r="K553" i="1" a="1"/>
  <c r="K553" i="1" s="1"/>
  <c r="K554" i="1" a="1"/>
  <c r="K554" i="1" s="1"/>
  <c r="K555" i="1" a="1"/>
  <c r="K555" i="1" s="1"/>
  <c r="K556" i="1" a="1"/>
  <c r="K556" i="1" s="1"/>
  <c r="K557" i="1" a="1"/>
  <c r="K557" i="1" s="1"/>
  <c r="K558" i="1" a="1"/>
  <c r="K558" i="1" s="1"/>
  <c r="K559" i="1" a="1"/>
  <c r="K559" i="1" s="1"/>
  <c r="K560" i="1" a="1"/>
  <c r="K560" i="1" s="1"/>
  <c r="K561" i="1" a="1"/>
  <c r="K561" i="1" s="1"/>
  <c r="K562" i="1" a="1"/>
  <c r="K562" i="1" s="1"/>
  <c r="K563" i="1" a="1"/>
  <c r="K563" i="1" s="1"/>
  <c r="K564" i="1" a="1"/>
  <c r="K564" i="1" s="1"/>
  <c r="K565" i="1" a="1"/>
  <c r="K565" i="1" s="1"/>
  <c r="K566" i="1" a="1"/>
  <c r="K566" i="1" s="1"/>
  <c r="K567" i="1" a="1"/>
  <c r="K567" i="1" s="1"/>
  <c r="K568" i="1" a="1"/>
  <c r="K568" i="1" s="1"/>
  <c r="K569" i="1" a="1"/>
  <c r="K569" i="1" s="1"/>
  <c r="K570" i="1" a="1"/>
  <c r="K570" i="1" s="1"/>
  <c r="K571" i="1" a="1"/>
  <c r="K571" i="1" s="1"/>
  <c r="K572" i="1" a="1"/>
  <c r="K572" i="1" s="1"/>
  <c r="K573" i="1" a="1"/>
  <c r="K573" i="1" s="1"/>
  <c r="K574" i="1" a="1"/>
  <c r="K574" i="1" s="1"/>
  <c r="K575" i="1" a="1"/>
  <c r="K575" i="1" s="1"/>
  <c r="K576" i="1" a="1"/>
  <c r="K576" i="1" s="1"/>
  <c r="K577" i="1" a="1"/>
  <c r="K577" i="1" s="1"/>
  <c r="K578" i="1" a="1"/>
  <c r="K578" i="1" s="1"/>
  <c r="K579" i="1" a="1"/>
  <c r="K579" i="1" s="1"/>
  <c r="K580" i="1" a="1"/>
  <c r="K580" i="1" s="1"/>
  <c r="K581" i="1" a="1"/>
  <c r="K581" i="1" s="1"/>
  <c r="K582" i="1" a="1"/>
  <c r="K582" i="1" s="1"/>
  <c r="K583" i="1" a="1"/>
  <c r="K583" i="1" s="1"/>
  <c r="K584" i="1" a="1"/>
  <c r="K584" i="1" s="1"/>
  <c r="K585" i="1" a="1"/>
  <c r="K585" i="1" s="1"/>
  <c r="K586" i="1" a="1"/>
  <c r="K586" i="1" s="1"/>
  <c r="K587" i="1" a="1"/>
  <c r="K587" i="1" s="1"/>
  <c r="K588" i="1" a="1"/>
  <c r="K588" i="1" s="1"/>
  <c r="K589" i="1" a="1"/>
  <c r="K589" i="1" s="1"/>
  <c r="K590" i="1" a="1"/>
  <c r="K590" i="1" s="1"/>
  <c r="K591" i="1" a="1"/>
  <c r="K591" i="1" s="1"/>
  <c r="K592" i="1" a="1"/>
  <c r="K592" i="1" s="1"/>
  <c r="K593" i="1" a="1"/>
  <c r="K593" i="1" s="1"/>
  <c r="K594" i="1" a="1"/>
  <c r="K594" i="1" s="1"/>
  <c r="K595" i="1" a="1"/>
  <c r="K595" i="1" s="1"/>
  <c r="K596" i="1" a="1"/>
  <c r="K596" i="1" s="1"/>
  <c r="K597" i="1" a="1"/>
  <c r="K597" i="1" s="1"/>
  <c r="K598" i="1" a="1"/>
  <c r="K598" i="1" s="1"/>
  <c r="K599" i="1" a="1"/>
  <c r="K599" i="1" s="1"/>
  <c r="K600" i="1" a="1"/>
  <c r="K600" i="1" s="1"/>
  <c r="K601" i="1" a="1"/>
  <c r="K601" i="1" s="1"/>
  <c r="K602" i="1" a="1"/>
  <c r="K602" i="1" s="1"/>
  <c r="K603" i="1" a="1"/>
  <c r="K603" i="1" s="1"/>
  <c r="K604" i="1" a="1"/>
  <c r="K604" i="1" s="1"/>
  <c r="K605" i="1" a="1"/>
  <c r="K605" i="1" s="1"/>
  <c r="K606" i="1" a="1"/>
  <c r="K606" i="1" s="1"/>
  <c r="K607" i="1" a="1"/>
  <c r="K607" i="1" s="1"/>
  <c r="K608" i="1" a="1"/>
  <c r="K608" i="1" s="1"/>
  <c r="K609" i="1" a="1"/>
  <c r="K609" i="1" s="1"/>
  <c r="K610" i="1" a="1"/>
  <c r="K610" i="1" s="1"/>
  <c r="K611" i="1" a="1"/>
  <c r="K611" i="1" s="1"/>
  <c r="K612" i="1" a="1"/>
  <c r="K612" i="1" s="1"/>
  <c r="K613" i="1" a="1"/>
  <c r="K613" i="1" s="1"/>
  <c r="K614" i="1" a="1"/>
  <c r="K614" i="1" s="1"/>
  <c r="K615" i="1" a="1"/>
  <c r="K615" i="1" s="1"/>
  <c r="K616" i="1" a="1"/>
  <c r="K616" i="1" s="1"/>
  <c r="K617" i="1" a="1"/>
  <c r="K617" i="1" s="1"/>
  <c r="K618" i="1" a="1"/>
  <c r="K618" i="1" s="1"/>
  <c r="K619" i="1" a="1"/>
  <c r="K619" i="1" s="1"/>
  <c r="K620" i="1" a="1"/>
  <c r="K620" i="1" s="1"/>
  <c r="K621" i="1" a="1"/>
  <c r="K621" i="1" s="1"/>
  <c r="K622" i="1" a="1"/>
  <c r="K622" i="1" s="1"/>
  <c r="K623" i="1" a="1"/>
  <c r="K623" i="1" s="1"/>
  <c r="K624" i="1" a="1"/>
  <c r="K624" i="1" s="1"/>
  <c r="K625" i="1" a="1"/>
  <c r="K625" i="1" s="1"/>
  <c r="K626" i="1" a="1"/>
  <c r="K626" i="1" s="1"/>
  <c r="K627" i="1" a="1"/>
  <c r="K627" i="1" s="1"/>
  <c r="K628" i="1" a="1"/>
  <c r="K628" i="1" s="1"/>
  <c r="K629" i="1" a="1"/>
  <c r="K629" i="1" s="1"/>
  <c r="K630" i="1" a="1"/>
  <c r="K630" i="1" s="1"/>
  <c r="K631" i="1" a="1"/>
  <c r="K631" i="1" s="1"/>
  <c r="K632" i="1" a="1"/>
  <c r="K632" i="1" s="1"/>
  <c r="K633" i="1" a="1"/>
  <c r="K633" i="1" s="1"/>
  <c r="K634" i="1" a="1"/>
  <c r="K634" i="1" s="1"/>
  <c r="K635" i="1" a="1"/>
  <c r="K635" i="1" s="1"/>
  <c r="K636" i="1" a="1"/>
  <c r="K636" i="1" s="1"/>
  <c r="K637" i="1" a="1"/>
  <c r="K637" i="1" s="1"/>
  <c r="K638" i="1" a="1"/>
  <c r="K638" i="1" s="1"/>
  <c r="K639" i="1" a="1"/>
  <c r="K639" i="1" s="1"/>
  <c r="K640" i="1" a="1"/>
  <c r="K640" i="1" s="1"/>
  <c r="K641" i="1" a="1"/>
  <c r="K641" i="1" s="1"/>
  <c r="K642" i="1" a="1"/>
  <c r="K642" i="1" s="1"/>
  <c r="K643" i="1" a="1"/>
  <c r="K643" i="1" s="1"/>
  <c r="K644" i="1" a="1"/>
  <c r="K644" i="1" s="1"/>
  <c r="K645" i="1" a="1"/>
  <c r="K645" i="1" s="1"/>
  <c r="K646" i="1" a="1"/>
  <c r="K646" i="1" s="1"/>
  <c r="K647" i="1" a="1"/>
  <c r="K647" i="1" s="1"/>
  <c r="K648" i="1" a="1"/>
  <c r="K648" i="1" s="1"/>
  <c r="K649" i="1" a="1"/>
  <c r="K649" i="1" s="1"/>
  <c r="K650" i="1" a="1"/>
  <c r="K650" i="1" s="1"/>
  <c r="K651" i="1" a="1"/>
  <c r="K651" i="1" s="1"/>
  <c r="K652" i="1" a="1"/>
  <c r="K652" i="1" s="1"/>
  <c r="K653" i="1" a="1"/>
  <c r="K653" i="1" s="1"/>
  <c r="K654" i="1" a="1"/>
  <c r="K654" i="1" s="1"/>
  <c r="K655" i="1" a="1"/>
  <c r="K655" i="1" s="1"/>
  <c r="K656" i="1" a="1"/>
  <c r="K656" i="1" s="1"/>
  <c r="K657" i="1" a="1"/>
  <c r="K657" i="1" s="1"/>
  <c r="K658" i="1" a="1"/>
  <c r="K658" i="1" s="1"/>
  <c r="K659" i="1" a="1"/>
  <c r="K659" i="1" s="1"/>
  <c r="K660" i="1" a="1"/>
  <c r="K660" i="1" s="1"/>
  <c r="K661" i="1" a="1"/>
  <c r="K661" i="1" s="1"/>
  <c r="K662" i="1" a="1"/>
  <c r="K662" i="1" s="1"/>
  <c r="K663" i="1" a="1"/>
  <c r="K663" i="1" s="1"/>
  <c r="K664" i="1" a="1"/>
  <c r="K664" i="1" s="1"/>
  <c r="K665" i="1" a="1"/>
  <c r="K665" i="1" s="1"/>
  <c r="K666" i="1" a="1"/>
  <c r="K666" i="1" s="1"/>
  <c r="K667" i="1" a="1"/>
  <c r="K667" i="1" s="1"/>
  <c r="K668" i="1" a="1"/>
  <c r="K668" i="1" s="1"/>
  <c r="K669" i="1" a="1"/>
  <c r="K669" i="1" s="1"/>
  <c r="K670" i="1" a="1"/>
  <c r="K670" i="1" s="1"/>
  <c r="K671" i="1" a="1"/>
  <c r="K671" i="1" s="1"/>
  <c r="K672" i="1" a="1"/>
  <c r="K672" i="1" s="1"/>
  <c r="K673" i="1" a="1"/>
  <c r="K673" i="1" s="1"/>
  <c r="K674" i="1" a="1"/>
  <c r="K674" i="1" s="1"/>
  <c r="K675" i="1" a="1"/>
  <c r="K675" i="1" s="1"/>
  <c r="K676" i="1" a="1"/>
  <c r="K676" i="1" s="1"/>
  <c r="K677" i="1" a="1"/>
  <c r="K677" i="1" s="1"/>
  <c r="K678" i="1" a="1"/>
  <c r="K678" i="1" s="1"/>
  <c r="K679" i="1" a="1"/>
  <c r="K679" i="1" s="1"/>
  <c r="K680" i="1" a="1"/>
  <c r="K680" i="1" s="1"/>
  <c r="K681" i="1" a="1"/>
  <c r="K681" i="1" s="1"/>
  <c r="K682" i="1" a="1"/>
  <c r="K682" i="1" s="1"/>
  <c r="K683" i="1" a="1"/>
  <c r="K683" i="1" s="1"/>
  <c r="K684" i="1" a="1"/>
  <c r="K684" i="1" s="1"/>
  <c r="K685" i="1" a="1"/>
  <c r="K685" i="1" s="1"/>
  <c r="K686" i="1" a="1"/>
  <c r="K686" i="1" s="1"/>
  <c r="K687" i="1" a="1"/>
  <c r="K687" i="1" s="1"/>
  <c r="K688" i="1" a="1"/>
  <c r="K688" i="1" s="1"/>
  <c r="K689" i="1" a="1"/>
  <c r="K689" i="1" s="1"/>
  <c r="K690" i="1" a="1"/>
  <c r="K690" i="1" s="1"/>
  <c r="K691" i="1" a="1"/>
  <c r="K691" i="1" s="1"/>
  <c r="K692" i="1" a="1"/>
  <c r="K692" i="1" s="1"/>
  <c r="K693" i="1" a="1"/>
  <c r="K693" i="1" s="1"/>
  <c r="K694" i="1" a="1"/>
  <c r="K694" i="1" s="1"/>
  <c r="K695" i="1" a="1"/>
  <c r="K695" i="1" s="1"/>
  <c r="K696" i="1" a="1"/>
  <c r="K696" i="1" s="1"/>
  <c r="K697" i="1" a="1"/>
  <c r="K697" i="1" s="1"/>
  <c r="K698" i="1" a="1"/>
  <c r="K698" i="1" s="1"/>
  <c r="K699" i="1" a="1"/>
  <c r="K699" i="1" s="1"/>
  <c r="K700" i="1" a="1"/>
  <c r="K700" i="1" s="1"/>
  <c r="K701" i="1" a="1"/>
  <c r="K701" i="1" s="1"/>
  <c r="K702" i="1" a="1"/>
  <c r="K702" i="1" s="1"/>
  <c r="K703" i="1" a="1"/>
  <c r="K703" i="1" s="1"/>
  <c r="K704" i="1" a="1"/>
  <c r="K704" i="1" s="1"/>
  <c r="K705" i="1" a="1"/>
  <c r="K705" i="1" s="1"/>
  <c r="K706" i="1" a="1"/>
  <c r="K706" i="1" s="1"/>
  <c r="K707" i="1" a="1"/>
  <c r="K707" i="1" s="1"/>
  <c r="K708" i="1" a="1"/>
  <c r="K708" i="1" s="1"/>
  <c r="K709" i="1" a="1"/>
  <c r="K709" i="1" s="1"/>
  <c r="K710" i="1" a="1"/>
  <c r="K710" i="1" s="1"/>
  <c r="K711" i="1" a="1"/>
  <c r="K711" i="1" s="1"/>
  <c r="K712" i="1" a="1"/>
  <c r="K712" i="1" s="1"/>
  <c r="K713" i="1" a="1"/>
  <c r="K713" i="1" s="1"/>
  <c r="K714" i="1" a="1"/>
  <c r="K714" i="1" s="1"/>
  <c r="K715" i="1" a="1"/>
  <c r="K715" i="1" s="1"/>
  <c r="K716" i="1" a="1"/>
  <c r="K716" i="1" s="1"/>
  <c r="K717" i="1" a="1"/>
  <c r="K717" i="1" s="1"/>
  <c r="K718" i="1" a="1"/>
  <c r="K718" i="1" s="1"/>
  <c r="K719" i="1" a="1"/>
  <c r="K719" i="1" s="1"/>
  <c r="K720" i="1" a="1"/>
  <c r="K720" i="1" s="1"/>
  <c r="K721" i="1" a="1"/>
  <c r="K721" i="1" s="1"/>
  <c r="K722" i="1" a="1"/>
  <c r="K722" i="1" s="1"/>
  <c r="K723" i="1" a="1"/>
  <c r="K723" i="1" s="1"/>
  <c r="K724" i="1" a="1"/>
  <c r="K724" i="1" s="1"/>
  <c r="K725" i="1" a="1"/>
  <c r="K725" i="1" s="1"/>
  <c r="K726" i="1" a="1"/>
  <c r="K726" i="1" s="1"/>
  <c r="K727" i="1" a="1"/>
  <c r="K727" i="1" s="1"/>
  <c r="K728" i="1" a="1"/>
  <c r="K728" i="1" s="1"/>
  <c r="K729" i="1" a="1"/>
  <c r="K729" i="1" s="1"/>
  <c r="K730" i="1" a="1"/>
  <c r="K730" i="1" s="1"/>
  <c r="K731" i="1" a="1"/>
  <c r="K731" i="1" s="1"/>
  <c r="K732" i="1" a="1"/>
  <c r="K732" i="1" s="1"/>
  <c r="K733" i="1" a="1"/>
  <c r="K733" i="1" s="1"/>
  <c r="K734" i="1" a="1"/>
  <c r="K734" i="1" s="1"/>
  <c r="K735" i="1" a="1"/>
  <c r="K735" i="1" s="1"/>
  <c r="K736" i="1" a="1"/>
  <c r="K736" i="1" s="1"/>
  <c r="K737" i="1" a="1"/>
  <c r="K737" i="1" s="1"/>
  <c r="K738" i="1" a="1"/>
  <c r="K738" i="1" s="1"/>
  <c r="K739" i="1" a="1"/>
  <c r="K739" i="1" s="1"/>
  <c r="K740" i="1" a="1"/>
  <c r="K740" i="1" s="1"/>
  <c r="K741" i="1" a="1"/>
  <c r="K741" i="1" s="1"/>
  <c r="K742" i="1" a="1"/>
  <c r="K742" i="1" s="1"/>
  <c r="K743" i="1" a="1"/>
  <c r="K743" i="1" s="1"/>
  <c r="K744" i="1" a="1"/>
  <c r="K744" i="1" s="1"/>
  <c r="K745" i="1" a="1"/>
  <c r="K745" i="1" s="1"/>
  <c r="K746" i="1" a="1"/>
  <c r="K746" i="1" s="1"/>
  <c r="K747" i="1" a="1"/>
  <c r="K747" i="1" s="1"/>
  <c r="K748" i="1" a="1"/>
  <c r="K748" i="1" s="1"/>
  <c r="K749" i="1" a="1"/>
  <c r="K749" i="1" s="1"/>
  <c r="K750" i="1" a="1"/>
  <c r="K750" i="1" s="1"/>
  <c r="K751" i="1" a="1"/>
  <c r="K751" i="1" s="1"/>
  <c r="K752" i="1" a="1"/>
  <c r="K752" i="1" s="1"/>
  <c r="K753" i="1" a="1"/>
  <c r="K753" i="1" s="1"/>
  <c r="K754" i="1" a="1"/>
  <c r="K754" i="1" s="1"/>
  <c r="K755" i="1" a="1"/>
  <c r="K755" i="1" s="1"/>
  <c r="K756" i="1" a="1"/>
  <c r="K756" i="1" s="1"/>
  <c r="K757" i="1" a="1"/>
  <c r="K757" i="1" s="1"/>
  <c r="K758" i="1" a="1"/>
  <c r="K758" i="1" s="1"/>
  <c r="K759" i="1" a="1"/>
  <c r="K759" i="1" s="1"/>
  <c r="K760" i="1" a="1"/>
  <c r="K760" i="1" s="1"/>
  <c r="K761" i="1" a="1"/>
  <c r="K761" i="1" s="1"/>
  <c r="K762" i="1" a="1"/>
  <c r="K762" i="1" s="1"/>
  <c r="K763" i="1" a="1"/>
  <c r="K763" i="1" s="1"/>
  <c r="K764" i="1" a="1"/>
  <c r="K764" i="1" s="1"/>
  <c r="K765" i="1" a="1"/>
  <c r="K765" i="1" s="1"/>
  <c r="K766" i="1" a="1"/>
  <c r="K766" i="1" s="1"/>
  <c r="K767" i="1" a="1"/>
  <c r="K767" i="1" s="1"/>
  <c r="K768" i="1" a="1"/>
  <c r="K768" i="1" s="1"/>
  <c r="K769" i="1" a="1"/>
  <c r="K769" i="1" s="1"/>
  <c r="K770" i="1" a="1"/>
  <c r="K770" i="1" s="1"/>
  <c r="K771" i="1" a="1"/>
  <c r="K771" i="1" s="1"/>
  <c r="K772" i="1" a="1"/>
  <c r="K772" i="1" s="1"/>
  <c r="K773" i="1" a="1"/>
  <c r="K773" i="1" s="1"/>
  <c r="K774" i="1" a="1"/>
  <c r="K774" i="1" s="1"/>
  <c r="K775" i="1" a="1"/>
  <c r="K775" i="1" s="1"/>
  <c r="K776" i="1" a="1"/>
  <c r="K776" i="1" s="1"/>
  <c r="K777" i="1" a="1"/>
  <c r="K777" i="1" s="1"/>
  <c r="K778" i="1" a="1"/>
  <c r="K778" i="1" s="1"/>
  <c r="K779" i="1" a="1"/>
  <c r="K779" i="1" s="1"/>
  <c r="K780" i="1" a="1"/>
  <c r="K780" i="1" s="1"/>
  <c r="K781" i="1" a="1"/>
  <c r="K781" i="1" s="1"/>
  <c r="K782" i="1" a="1"/>
  <c r="K782" i="1" s="1"/>
  <c r="K783" i="1" a="1"/>
  <c r="K783" i="1" s="1"/>
  <c r="K784" i="1" a="1"/>
  <c r="K784" i="1" s="1"/>
  <c r="K785" i="1" a="1"/>
  <c r="K785" i="1" s="1"/>
  <c r="K786" i="1" a="1"/>
  <c r="K786" i="1" s="1"/>
  <c r="K787" i="1" a="1"/>
  <c r="K787" i="1" s="1"/>
  <c r="K788" i="1" a="1"/>
  <c r="K788" i="1" s="1"/>
  <c r="K789" i="1" a="1"/>
  <c r="K789" i="1" s="1"/>
  <c r="K790" i="1" a="1"/>
  <c r="K790" i="1" s="1"/>
  <c r="K791" i="1" a="1"/>
  <c r="K791" i="1" s="1"/>
  <c r="K792" i="1" a="1"/>
  <c r="K792" i="1" s="1"/>
  <c r="K793" i="1" a="1"/>
  <c r="K793" i="1" s="1"/>
  <c r="K794" i="1" a="1"/>
  <c r="K794" i="1" s="1"/>
  <c r="K795" i="1" a="1"/>
  <c r="K795" i="1" s="1"/>
  <c r="K796" i="1" a="1"/>
  <c r="K796" i="1" s="1"/>
  <c r="K797" i="1" a="1"/>
  <c r="K797" i="1" s="1"/>
  <c r="K798" i="1" a="1"/>
  <c r="K798" i="1" s="1"/>
  <c r="K799" i="1" a="1"/>
  <c r="K799" i="1" s="1"/>
  <c r="K800" i="1" a="1"/>
  <c r="K800" i="1" s="1"/>
  <c r="K801" i="1" a="1"/>
  <c r="K801" i="1" s="1"/>
  <c r="K802" i="1" a="1"/>
  <c r="K802" i="1" s="1"/>
  <c r="K803" i="1" a="1"/>
  <c r="K803" i="1" s="1"/>
  <c r="K804" i="1" a="1"/>
  <c r="K804" i="1" s="1"/>
  <c r="K805" i="1" a="1"/>
  <c r="K805" i="1" s="1"/>
  <c r="K806" i="1" a="1"/>
  <c r="K806" i="1" s="1"/>
  <c r="K807" i="1" a="1"/>
  <c r="K807" i="1" s="1"/>
  <c r="K808" i="1" a="1"/>
  <c r="K808" i="1" s="1"/>
  <c r="K809" i="1" a="1"/>
  <c r="K809" i="1" s="1"/>
  <c r="K810" i="1" a="1"/>
  <c r="K810" i="1" s="1"/>
  <c r="K811" i="1" a="1"/>
  <c r="K811" i="1" s="1"/>
  <c r="K812" i="1" a="1"/>
  <c r="K812" i="1" s="1"/>
  <c r="K813" i="1" a="1"/>
  <c r="K813" i="1" s="1"/>
  <c r="K814" i="1" a="1"/>
  <c r="K814" i="1" s="1"/>
  <c r="K815" i="1" a="1"/>
  <c r="K815" i="1" s="1"/>
  <c r="K816" i="1" a="1"/>
  <c r="K816" i="1" s="1"/>
  <c r="K817" i="1" a="1"/>
  <c r="K817" i="1" s="1"/>
  <c r="K818" i="1" a="1"/>
  <c r="K818" i="1" s="1"/>
  <c r="K819" i="1" a="1"/>
  <c r="K819" i="1" s="1"/>
  <c r="K820" i="1" a="1"/>
  <c r="K820" i="1" s="1"/>
  <c r="K821" i="1" a="1"/>
  <c r="K821" i="1" s="1"/>
  <c r="K822" i="1" a="1"/>
  <c r="K822" i="1" s="1"/>
  <c r="K823" i="1" a="1"/>
  <c r="K823" i="1" s="1"/>
  <c r="K824" i="1" a="1"/>
  <c r="K824" i="1" s="1"/>
  <c r="K825" i="1" a="1"/>
  <c r="K825" i="1" s="1"/>
  <c r="K826" i="1" a="1"/>
  <c r="K826" i="1" s="1"/>
  <c r="K827" i="1" a="1"/>
  <c r="K827" i="1" s="1"/>
  <c r="K828" i="1" a="1"/>
  <c r="K828" i="1" s="1"/>
  <c r="K829" i="1" a="1"/>
  <c r="K829" i="1" s="1"/>
  <c r="K830" i="1" a="1"/>
  <c r="K830" i="1" s="1"/>
  <c r="K831" i="1" a="1"/>
  <c r="K831" i="1" s="1"/>
  <c r="K832" i="1" a="1"/>
  <c r="K832" i="1" s="1"/>
  <c r="K833" i="1" a="1"/>
  <c r="K833" i="1" s="1"/>
  <c r="K834" i="1" a="1"/>
  <c r="K834" i="1" s="1"/>
  <c r="K835" i="1" a="1"/>
  <c r="K835" i="1" s="1"/>
  <c r="K836" i="1" a="1"/>
  <c r="K836" i="1" s="1"/>
  <c r="K837" i="1" a="1"/>
  <c r="K837" i="1" s="1"/>
  <c r="K838" i="1" a="1"/>
  <c r="K838" i="1" s="1"/>
  <c r="K839" i="1" a="1"/>
  <c r="K839" i="1" s="1"/>
  <c r="K840" i="1" a="1"/>
  <c r="K840" i="1" s="1"/>
  <c r="K841" i="1" a="1"/>
  <c r="K841" i="1" s="1"/>
  <c r="K842" i="1" a="1"/>
  <c r="K842" i="1" s="1"/>
  <c r="K843" i="1" a="1"/>
  <c r="K843" i="1" s="1"/>
  <c r="K844" i="1" a="1"/>
  <c r="K844" i="1" s="1"/>
  <c r="K845" i="1" a="1"/>
  <c r="K845" i="1" s="1"/>
  <c r="K846" i="1" a="1"/>
  <c r="K846" i="1" s="1"/>
  <c r="K847" i="1" a="1"/>
  <c r="K847" i="1" s="1"/>
  <c r="K848" i="1" a="1"/>
  <c r="K848" i="1" s="1"/>
  <c r="K849" i="1" a="1"/>
  <c r="K849" i="1" s="1"/>
  <c r="K850" i="1" a="1"/>
  <c r="K850" i="1" s="1"/>
  <c r="K851" i="1" a="1"/>
  <c r="K851" i="1" s="1"/>
  <c r="K852" i="1" a="1"/>
  <c r="K852" i="1" s="1"/>
  <c r="K853" i="1" a="1"/>
  <c r="K853" i="1" s="1"/>
  <c r="K854" i="1" a="1"/>
  <c r="K854" i="1" s="1"/>
  <c r="K855" i="1" a="1"/>
  <c r="K855" i="1" s="1"/>
  <c r="K856" i="1" a="1"/>
  <c r="K856" i="1" s="1"/>
  <c r="K857" i="1" a="1"/>
  <c r="K857" i="1" s="1"/>
  <c r="K858" i="1" a="1"/>
  <c r="K858" i="1" s="1"/>
  <c r="K859" i="1" a="1"/>
  <c r="K859" i="1" s="1"/>
  <c r="K860" i="1" a="1"/>
  <c r="K860" i="1" s="1"/>
  <c r="K861" i="1" a="1"/>
  <c r="K861" i="1" s="1"/>
  <c r="K862" i="1" a="1"/>
  <c r="K862" i="1" s="1"/>
  <c r="K863" i="1" a="1"/>
  <c r="K863" i="1" s="1"/>
  <c r="K864" i="1" a="1"/>
  <c r="K864" i="1" s="1"/>
  <c r="K865" i="1" a="1"/>
  <c r="K865" i="1" s="1"/>
  <c r="K866" i="1" a="1"/>
  <c r="K866" i="1" s="1"/>
  <c r="K867" i="1" a="1"/>
  <c r="K867" i="1" s="1"/>
  <c r="K868" i="1" a="1"/>
  <c r="K868" i="1" s="1"/>
  <c r="K869" i="1" a="1"/>
  <c r="K869" i="1" s="1"/>
  <c r="K870" i="1" a="1"/>
  <c r="K870" i="1" s="1"/>
  <c r="K871" i="1" a="1"/>
  <c r="K871" i="1" s="1"/>
  <c r="K872" i="1" a="1"/>
  <c r="K872" i="1" s="1"/>
  <c r="K873" i="1" a="1"/>
  <c r="K873" i="1" s="1"/>
  <c r="K874" i="1" a="1"/>
  <c r="K874" i="1" s="1"/>
  <c r="K875" i="1" a="1"/>
  <c r="K875" i="1" s="1"/>
  <c r="K876" i="1" a="1"/>
  <c r="K876" i="1" s="1"/>
  <c r="K877" i="1" a="1"/>
  <c r="K877" i="1" s="1"/>
  <c r="K878" i="1" a="1"/>
  <c r="K878" i="1" s="1"/>
  <c r="K879" i="1" a="1"/>
  <c r="K879" i="1" s="1"/>
  <c r="K880" i="1" a="1"/>
  <c r="K880" i="1" s="1"/>
  <c r="K881" i="1" a="1"/>
  <c r="K881" i="1" s="1"/>
  <c r="K882" i="1" a="1"/>
  <c r="K882" i="1" s="1"/>
  <c r="K883" i="1" a="1"/>
  <c r="K883" i="1" s="1"/>
  <c r="K884" i="1" a="1"/>
  <c r="K884" i="1" s="1"/>
  <c r="K885" i="1" a="1"/>
  <c r="K885" i="1" s="1"/>
  <c r="K886" i="1" a="1"/>
  <c r="K886" i="1" s="1"/>
  <c r="K887" i="1" a="1"/>
  <c r="K887" i="1" s="1"/>
  <c r="K888" i="1" a="1"/>
  <c r="K888" i="1" s="1"/>
  <c r="K889" i="1" a="1"/>
  <c r="K889" i="1" s="1"/>
  <c r="K890" i="1" a="1"/>
  <c r="K890" i="1" s="1"/>
  <c r="K891" i="1" a="1"/>
  <c r="K891" i="1" s="1"/>
  <c r="K892" i="1" a="1"/>
  <c r="K892" i="1" s="1"/>
  <c r="K893" i="1" a="1"/>
  <c r="K893" i="1" s="1"/>
  <c r="K894" i="1" a="1"/>
  <c r="K894" i="1" s="1"/>
  <c r="K895" i="1" a="1"/>
  <c r="K895" i="1" s="1"/>
  <c r="K896" i="1" a="1"/>
  <c r="K896" i="1" s="1"/>
  <c r="K897" i="1" a="1"/>
  <c r="K897" i="1" s="1"/>
  <c r="K898" i="1" a="1"/>
  <c r="K898" i="1" s="1"/>
  <c r="K899" i="1" a="1"/>
  <c r="K899" i="1" s="1"/>
  <c r="K900" i="1" a="1"/>
  <c r="K900" i="1" s="1"/>
  <c r="K901" i="1" a="1"/>
  <c r="K901" i="1" s="1"/>
  <c r="K902" i="1" a="1"/>
  <c r="K902" i="1" s="1"/>
  <c r="K903" i="1" a="1"/>
  <c r="K903" i="1" s="1"/>
  <c r="K904" i="1" a="1"/>
  <c r="K904" i="1" s="1"/>
  <c r="K905" i="1" a="1"/>
  <c r="K905" i="1" s="1"/>
  <c r="K906" i="1" a="1"/>
  <c r="K906" i="1" s="1"/>
  <c r="K907" i="1" a="1"/>
  <c r="K907" i="1" s="1"/>
  <c r="K908" i="1" a="1"/>
  <c r="K908" i="1" s="1"/>
  <c r="K909" i="1" a="1"/>
  <c r="K909" i="1" s="1"/>
  <c r="K910" i="1" a="1"/>
  <c r="K910" i="1" s="1"/>
  <c r="K911" i="1" a="1"/>
  <c r="K911" i="1" s="1"/>
  <c r="K912" i="1" a="1"/>
  <c r="K912" i="1" s="1"/>
  <c r="K913" i="1" a="1"/>
  <c r="K913" i="1" s="1"/>
  <c r="K914" i="1" a="1"/>
  <c r="K914" i="1" s="1"/>
  <c r="K915" i="1" a="1"/>
  <c r="K915" i="1" s="1"/>
  <c r="K916" i="1" a="1"/>
  <c r="K916" i="1" s="1"/>
  <c r="K917" i="1" a="1"/>
  <c r="K917" i="1" s="1"/>
  <c r="K918" i="1" a="1"/>
  <c r="K918" i="1" s="1"/>
  <c r="K919" i="1" a="1"/>
  <c r="K919" i="1" s="1"/>
  <c r="K920" i="1" a="1"/>
  <c r="K920" i="1" s="1"/>
  <c r="K921" i="1" a="1"/>
  <c r="K921" i="1" s="1"/>
  <c r="K922" i="1" a="1"/>
  <c r="K922" i="1" s="1"/>
  <c r="K923" i="1" a="1"/>
  <c r="K923" i="1" s="1"/>
  <c r="K924" i="1" a="1"/>
  <c r="K924" i="1" s="1"/>
  <c r="K925" i="1" a="1"/>
  <c r="K925" i="1" s="1"/>
  <c r="K926" i="1" a="1"/>
  <c r="K926" i="1" s="1"/>
  <c r="K927" i="1" a="1"/>
  <c r="K927" i="1" s="1"/>
  <c r="K928" i="1" a="1"/>
  <c r="K928" i="1" s="1"/>
  <c r="K929" i="1" a="1"/>
  <c r="K929" i="1" s="1"/>
  <c r="K930" i="1" a="1"/>
  <c r="K930" i="1" s="1"/>
  <c r="K931" i="1" a="1"/>
  <c r="K931" i="1" s="1"/>
  <c r="K932" i="1" a="1"/>
  <c r="K932" i="1" s="1"/>
  <c r="K933" i="1" a="1"/>
  <c r="K933" i="1" s="1"/>
  <c r="K934" i="1" a="1"/>
  <c r="K934" i="1" s="1"/>
  <c r="K935" i="1" a="1"/>
  <c r="K935" i="1" s="1"/>
  <c r="K936" i="1" a="1"/>
  <c r="K936" i="1" s="1"/>
  <c r="K937" i="1" a="1"/>
  <c r="K937" i="1" s="1"/>
  <c r="K938" i="1" a="1"/>
  <c r="K938" i="1" s="1"/>
  <c r="K939" i="1" a="1"/>
  <c r="K939" i="1" s="1"/>
  <c r="K940" i="1" a="1"/>
  <c r="K940" i="1" s="1"/>
  <c r="K941" i="1" a="1"/>
  <c r="K941" i="1" s="1"/>
  <c r="K942" i="1" a="1"/>
  <c r="K942" i="1" s="1"/>
  <c r="K943" i="1" a="1"/>
  <c r="K943" i="1" s="1"/>
  <c r="K944" i="1" a="1"/>
  <c r="K944" i="1" s="1"/>
  <c r="K945" i="1" a="1"/>
  <c r="K945" i="1" s="1"/>
  <c r="K946" i="1" a="1"/>
  <c r="K946" i="1" s="1"/>
  <c r="K947" i="1" a="1"/>
  <c r="K947" i="1" s="1"/>
  <c r="K948" i="1" a="1"/>
  <c r="K948" i="1" s="1"/>
  <c r="K949" i="1" a="1"/>
  <c r="K949" i="1" s="1"/>
  <c r="K950" i="1" a="1"/>
  <c r="K950" i="1" s="1"/>
  <c r="K951" i="1" a="1"/>
  <c r="K951" i="1" s="1"/>
  <c r="K952" i="1" a="1"/>
  <c r="K952" i="1" s="1"/>
  <c r="K953" i="1" a="1"/>
  <c r="K953" i="1" s="1"/>
  <c r="K954" i="1" a="1"/>
  <c r="K954" i="1" s="1"/>
  <c r="K955" i="1" a="1"/>
  <c r="K955" i="1" s="1"/>
  <c r="K956" i="1" a="1"/>
  <c r="K956" i="1" s="1"/>
  <c r="K957" i="1" a="1"/>
  <c r="K957" i="1" s="1"/>
  <c r="K958" i="1" a="1"/>
  <c r="K958" i="1" s="1"/>
  <c r="K959" i="1" a="1"/>
  <c r="K959" i="1" s="1"/>
  <c r="K960" i="1" a="1"/>
  <c r="K960" i="1" s="1"/>
  <c r="K961" i="1" a="1"/>
  <c r="K961" i="1" s="1"/>
  <c r="K962" i="1" a="1"/>
  <c r="K962" i="1" s="1"/>
  <c r="K963" i="1" a="1"/>
  <c r="K963" i="1" s="1"/>
  <c r="K964" i="1" a="1"/>
  <c r="K964" i="1" s="1"/>
  <c r="K965" i="1" a="1"/>
  <c r="K965" i="1" s="1"/>
  <c r="K966" i="1" a="1"/>
  <c r="K966" i="1" s="1"/>
  <c r="J2" i="1" a="1"/>
  <c r="J2" i="1" s="1"/>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157" i="1" a="1"/>
  <c r="J157" i="1" s="1"/>
  <c r="J158" i="1" a="1"/>
  <c r="J158" i="1" s="1"/>
  <c r="J159" i="1" a="1"/>
  <c r="J159" i="1" s="1"/>
  <c r="J160" i="1" a="1"/>
  <c r="J160" i="1" s="1"/>
  <c r="J161" i="1" a="1"/>
  <c r="J161" i="1" s="1"/>
  <c r="J162" i="1" a="1"/>
  <c r="J162" i="1" s="1"/>
  <c r="J163" i="1" a="1"/>
  <c r="J163" i="1" s="1"/>
  <c r="J164" i="1" a="1"/>
  <c r="J164" i="1" s="1"/>
  <c r="J165" i="1" a="1"/>
  <c r="J165" i="1" s="1"/>
  <c r="J166" i="1" a="1"/>
  <c r="J166" i="1" s="1"/>
  <c r="J167" i="1" a="1"/>
  <c r="J167" i="1" s="1"/>
  <c r="J168" i="1" a="1"/>
  <c r="J168" i="1" s="1"/>
  <c r="J169" i="1" a="1"/>
  <c r="J169" i="1" s="1"/>
  <c r="J170" i="1" a="1"/>
  <c r="J170" i="1" s="1"/>
  <c r="J171" i="1" a="1"/>
  <c r="J171" i="1" s="1"/>
  <c r="J172" i="1" a="1"/>
  <c r="J172" i="1" s="1"/>
  <c r="J173" i="1" a="1"/>
  <c r="J173" i="1" s="1"/>
  <c r="J174" i="1" a="1"/>
  <c r="J174" i="1" s="1"/>
  <c r="J175" i="1" a="1"/>
  <c r="J175" i="1" s="1"/>
  <c r="J176" i="1" a="1"/>
  <c r="J176" i="1" s="1"/>
  <c r="J177" i="1" a="1"/>
  <c r="J177" i="1" s="1"/>
  <c r="J178" i="1" a="1"/>
  <c r="J178" i="1" s="1"/>
  <c r="J179" i="1" a="1"/>
  <c r="J179" i="1" s="1"/>
  <c r="J180" i="1" a="1"/>
  <c r="J180" i="1" s="1"/>
  <c r="J181" i="1" a="1"/>
  <c r="J181" i="1" s="1"/>
  <c r="J182" i="1" a="1"/>
  <c r="J182" i="1" s="1"/>
  <c r="J183" i="1" a="1"/>
  <c r="J183" i="1" s="1"/>
  <c r="J184" i="1" a="1"/>
  <c r="J184" i="1" s="1"/>
  <c r="J185" i="1" a="1"/>
  <c r="J185" i="1" s="1"/>
  <c r="J186" i="1" a="1"/>
  <c r="J186" i="1" s="1"/>
  <c r="J187" i="1" a="1"/>
  <c r="J187" i="1" s="1"/>
  <c r="J188" i="1" a="1"/>
  <c r="J188" i="1" s="1"/>
  <c r="J189" i="1" a="1"/>
  <c r="J189" i="1" s="1"/>
  <c r="J190" i="1" a="1"/>
  <c r="J190" i="1" s="1"/>
  <c r="J191" i="1" a="1"/>
  <c r="J191" i="1" s="1"/>
  <c r="J192" i="1" a="1"/>
  <c r="J192" i="1" s="1"/>
  <c r="J193" i="1" a="1"/>
  <c r="J193" i="1" s="1"/>
  <c r="J194" i="1" a="1"/>
  <c r="J194" i="1" s="1"/>
  <c r="J195" i="1" a="1"/>
  <c r="J195" i="1" s="1"/>
  <c r="J196" i="1" a="1"/>
  <c r="J196" i="1" s="1"/>
  <c r="J197" i="1" a="1"/>
  <c r="J197" i="1" s="1"/>
  <c r="J198" i="1" a="1"/>
  <c r="J198" i="1" s="1"/>
  <c r="J199" i="1" a="1"/>
  <c r="J199" i="1" s="1"/>
  <c r="J200" i="1" a="1"/>
  <c r="J200" i="1" s="1"/>
  <c r="J201" i="1" a="1"/>
  <c r="J201" i="1" s="1"/>
  <c r="J202" i="1" a="1"/>
  <c r="J202" i="1" s="1"/>
  <c r="J203" i="1" a="1"/>
  <c r="J203" i="1" s="1"/>
  <c r="J204" i="1" a="1"/>
  <c r="J204" i="1" s="1"/>
  <c r="J205" i="1" a="1"/>
  <c r="J205" i="1" s="1"/>
  <c r="J206" i="1" a="1"/>
  <c r="J206" i="1" s="1"/>
  <c r="J207" i="1" a="1"/>
  <c r="J207" i="1" s="1"/>
  <c r="J208" i="1" a="1"/>
  <c r="J208" i="1" s="1"/>
  <c r="J209" i="1" a="1"/>
  <c r="J209" i="1" s="1"/>
  <c r="J210" i="1" a="1"/>
  <c r="J210" i="1" s="1"/>
  <c r="J211" i="1" a="1"/>
  <c r="J211" i="1" s="1"/>
  <c r="J212" i="1" a="1"/>
  <c r="J212" i="1" s="1"/>
  <c r="J213" i="1" a="1"/>
  <c r="J213" i="1" s="1"/>
  <c r="J214" i="1" a="1"/>
  <c r="J214" i="1" s="1"/>
  <c r="J215" i="1" a="1"/>
  <c r="J215" i="1" s="1"/>
  <c r="J216" i="1" a="1"/>
  <c r="J216" i="1" s="1"/>
  <c r="J217" i="1" a="1"/>
  <c r="J217" i="1" s="1"/>
  <c r="J218" i="1" a="1"/>
  <c r="J218" i="1" s="1"/>
  <c r="J219" i="1" a="1"/>
  <c r="J219" i="1" s="1"/>
  <c r="J220" i="1" a="1"/>
  <c r="J220" i="1" s="1"/>
  <c r="J221" i="1" a="1"/>
  <c r="J221" i="1" s="1"/>
  <c r="J222" i="1" a="1"/>
  <c r="J222" i="1" s="1"/>
  <c r="J223" i="1" a="1"/>
  <c r="J223" i="1" s="1"/>
  <c r="J224" i="1" a="1"/>
  <c r="J224" i="1" s="1"/>
  <c r="J225" i="1" a="1"/>
  <c r="J225" i="1" s="1"/>
  <c r="J226" i="1" a="1"/>
  <c r="J226" i="1" s="1"/>
  <c r="J227" i="1" a="1"/>
  <c r="J227" i="1" s="1"/>
  <c r="J228" i="1" a="1"/>
  <c r="J228" i="1" s="1"/>
  <c r="J229" i="1" a="1"/>
  <c r="J229" i="1" s="1"/>
  <c r="J230" i="1" a="1"/>
  <c r="J230" i="1" s="1"/>
  <c r="J231" i="1" a="1"/>
  <c r="J231" i="1" s="1"/>
  <c r="J232" i="1" a="1"/>
  <c r="J232" i="1" s="1"/>
  <c r="J233" i="1" a="1"/>
  <c r="J233" i="1" s="1"/>
  <c r="J234" i="1" a="1"/>
  <c r="J234" i="1" s="1"/>
  <c r="J235" i="1" a="1"/>
  <c r="J235" i="1" s="1"/>
  <c r="J236" i="1" a="1"/>
  <c r="J236" i="1" s="1"/>
  <c r="J237" i="1" a="1"/>
  <c r="J237" i="1" s="1"/>
  <c r="J238" i="1" a="1"/>
  <c r="J238" i="1" s="1"/>
  <c r="J239" i="1" a="1"/>
  <c r="J239" i="1" s="1"/>
  <c r="J240" i="1" a="1"/>
  <c r="J240" i="1" s="1"/>
  <c r="J241" i="1" a="1"/>
  <c r="J241" i="1" s="1"/>
  <c r="J242" i="1" a="1"/>
  <c r="J242" i="1" s="1"/>
  <c r="J243" i="1" a="1"/>
  <c r="J243" i="1" s="1"/>
  <c r="J244" i="1" a="1"/>
  <c r="J244" i="1" s="1"/>
  <c r="J245" i="1" a="1"/>
  <c r="J245" i="1" s="1"/>
  <c r="J246" i="1" a="1"/>
  <c r="J246" i="1" s="1"/>
  <c r="J247" i="1" a="1"/>
  <c r="J247" i="1" s="1"/>
  <c r="J248" i="1" a="1"/>
  <c r="J248" i="1" s="1"/>
  <c r="J249" i="1" a="1"/>
  <c r="J249" i="1" s="1"/>
  <c r="J250" i="1" a="1"/>
  <c r="J250" i="1" s="1"/>
  <c r="J251" i="1" a="1"/>
  <c r="J251" i="1" s="1"/>
  <c r="J252" i="1" a="1"/>
  <c r="J252" i="1" s="1"/>
  <c r="J253" i="1" a="1"/>
  <c r="J253" i="1" s="1"/>
  <c r="J254" i="1" a="1"/>
  <c r="J254" i="1" s="1"/>
  <c r="J255" i="1" a="1"/>
  <c r="J255" i="1" s="1"/>
  <c r="J256" i="1" a="1"/>
  <c r="J256" i="1" s="1"/>
  <c r="J257" i="1" a="1"/>
  <c r="J257" i="1" s="1"/>
  <c r="J258" i="1" a="1"/>
  <c r="J258" i="1" s="1"/>
  <c r="J259" i="1" a="1"/>
  <c r="J259" i="1" s="1"/>
  <c r="J260" i="1" a="1"/>
  <c r="J260" i="1" s="1"/>
  <c r="J261" i="1" a="1"/>
  <c r="J261" i="1" s="1"/>
  <c r="J262" i="1" a="1"/>
  <c r="J262" i="1" s="1"/>
  <c r="J263" i="1" a="1"/>
  <c r="J263" i="1" s="1"/>
  <c r="J264" i="1" a="1"/>
  <c r="J264" i="1" s="1"/>
  <c r="J265" i="1" a="1"/>
  <c r="J265" i="1" s="1"/>
  <c r="J266" i="1" a="1"/>
  <c r="J266" i="1" s="1"/>
  <c r="J267" i="1" a="1"/>
  <c r="J267" i="1" s="1"/>
  <c r="J268" i="1" a="1"/>
  <c r="J268" i="1" s="1"/>
  <c r="J269" i="1" a="1"/>
  <c r="J269" i="1" s="1"/>
  <c r="J270" i="1" a="1"/>
  <c r="J270" i="1" s="1"/>
  <c r="J271" i="1" a="1"/>
  <c r="J271" i="1" s="1"/>
  <c r="J272" i="1" a="1"/>
  <c r="J272" i="1" s="1"/>
  <c r="J273" i="1" a="1"/>
  <c r="J273" i="1" s="1"/>
  <c r="J274" i="1" a="1"/>
  <c r="J274" i="1" s="1"/>
  <c r="J275" i="1" a="1"/>
  <c r="J275" i="1" s="1"/>
  <c r="J276" i="1" a="1"/>
  <c r="J276" i="1" s="1"/>
  <c r="J277" i="1" a="1"/>
  <c r="J277" i="1" s="1"/>
  <c r="J278" i="1" a="1"/>
  <c r="J278" i="1" s="1"/>
  <c r="J279" i="1" a="1"/>
  <c r="J279" i="1" s="1"/>
  <c r="J280" i="1" a="1"/>
  <c r="J280" i="1" s="1"/>
  <c r="J281" i="1" a="1"/>
  <c r="J281" i="1" s="1"/>
  <c r="J282" i="1" a="1"/>
  <c r="J282" i="1" s="1"/>
  <c r="J283" i="1" a="1"/>
  <c r="J283" i="1" s="1"/>
  <c r="J284" i="1" a="1"/>
  <c r="J284" i="1" s="1"/>
  <c r="J285" i="1" a="1"/>
  <c r="J285" i="1" s="1"/>
  <c r="J286" i="1" a="1"/>
  <c r="J286" i="1" s="1"/>
  <c r="J287" i="1" a="1"/>
  <c r="J287" i="1" s="1"/>
  <c r="J288" i="1" a="1"/>
  <c r="J288" i="1" s="1"/>
  <c r="J289" i="1" a="1"/>
  <c r="J289" i="1" s="1"/>
  <c r="J290" i="1" a="1"/>
  <c r="J290" i="1" s="1"/>
  <c r="J291" i="1" a="1"/>
  <c r="J291" i="1" s="1"/>
  <c r="J292" i="1" a="1"/>
  <c r="J292" i="1" s="1"/>
  <c r="J293" i="1" a="1"/>
  <c r="J293" i="1" s="1"/>
  <c r="J294" i="1" a="1"/>
  <c r="J294" i="1" s="1"/>
  <c r="J295" i="1" a="1"/>
  <c r="J295" i="1" s="1"/>
  <c r="J296" i="1" a="1"/>
  <c r="J296" i="1" s="1"/>
  <c r="J297" i="1" a="1"/>
  <c r="J297" i="1" s="1"/>
  <c r="J298" i="1" a="1"/>
  <c r="J298" i="1" s="1"/>
  <c r="J299" i="1" a="1"/>
  <c r="J299" i="1" s="1"/>
  <c r="J300" i="1" a="1"/>
  <c r="J300" i="1" s="1"/>
  <c r="J301" i="1" a="1"/>
  <c r="J301" i="1" s="1"/>
  <c r="J302" i="1" a="1"/>
  <c r="J302" i="1" s="1"/>
  <c r="J303" i="1" a="1"/>
  <c r="J303" i="1" s="1"/>
  <c r="J304" i="1" a="1"/>
  <c r="J304" i="1" s="1"/>
  <c r="J305" i="1" a="1"/>
  <c r="J305" i="1" s="1"/>
  <c r="J306" i="1" a="1"/>
  <c r="J306" i="1" s="1"/>
  <c r="J307" i="1" a="1"/>
  <c r="J307" i="1" s="1"/>
  <c r="J308" i="1" a="1"/>
  <c r="J308" i="1" s="1"/>
  <c r="J309" i="1" a="1"/>
  <c r="J309" i="1" s="1"/>
  <c r="J310" i="1" a="1"/>
  <c r="J310" i="1" s="1"/>
  <c r="J311" i="1" a="1"/>
  <c r="J311" i="1" s="1"/>
  <c r="J312" i="1" a="1"/>
  <c r="J312" i="1" s="1"/>
  <c r="J313" i="1" a="1"/>
  <c r="J313" i="1" s="1"/>
  <c r="J314" i="1" a="1"/>
  <c r="J314" i="1" s="1"/>
  <c r="J315" i="1" a="1"/>
  <c r="J315" i="1" s="1"/>
  <c r="J316" i="1" a="1"/>
  <c r="J316" i="1" s="1"/>
  <c r="J317" i="1" a="1"/>
  <c r="J317" i="1" s="1"/>
  <c r="J318" i="1" a="1"/>
  <c r="J318" i="1" s="1"/>
  <c r="J319" i="1" a="1"/>
  <c r="J319" i="1" s="1"/>
  <c r="J320" i="1" a="1"/>
  <c r="J320" i="1" s="1"/>
  <c r="J321" i="1" a="1"/>
  <c r="J321" i="1" s="1"/>
  <c r="J322" i="1" a="1"/>
  <c r="J322" i="1" s="1"/>
  <c r="J323" i="1" a="1"/>
  <c r="J323" i="1" s="1"/>
  <c r="J324" i="1" a="1"/>
  <c r="J324" i="1" s="1"/>
  <c r="J325" i="1" a="1"/>
  <c r="J325" i="1" s="1"/>
  <c r="J326" i="1" a="1"/>
  <c r="J326" i="1" s="1"/>
  <c r="J327" i="1" a="1"/>
  <c r="J327" i="1" s="1"/>
  <c r="J328" i="1" a="1"/>
  <c r="J328" i="1" s="1"/>
  <c r="J329" i="1" a="1"/>
  <c r="J329" i="1" s="1"/>
  <c r="J330" i="1" a="1"/>
  <c r="J330" i="1" s="1"/>
  <c r="J331" i="1" a="1"/>
  <c r="J331" i="1" s="1"/>
  <c r="J332" i="1" a="1"/>
  <c r="J332" i="1" s="1"/>
  <c r="J333" i="1" a="1"/>
  <c r="J333" i="1" s="1"/>
  <c r="J334" i="1" a="1"/>
  <c r="J334" i="1" s="1"/>
  <c r="J335" i="1" a="1"/>
  <c r="J335" i="1" s="1"/>
  <c r="J336" i="1" a="1"/>
  <c r="J336" i="1" s="1"/>
  <c r="J337" i="1" a="1"/>
  <c r="J337" i="1" s="1"/>
  <c r="J338" i="1" a="1"/>
  <c r="J338" i="1" s="1"/>
  <c r="J339" i="1" a="1"/>
  <c r="J339" i="1" s="1"/>
  <c r="J340" i="1" a="1"/>
  <c r="J340" i="1" s="1"/>
  <c r="J341" i="1" a="1"/>
  <c r="J341" i="1" s="1"/>
  <c r="J342" i="1" a="1"/>
  <c r="J342" i="1" s="1"/>
  <c r="J343" i="1" a="1"/>
  <c r="J343" i="1" s="1"/>
  <c r="J344" i="1" a="1"/>
  <c r="J344" i="1" s="1"/>
  <c r="J345" i="1" a="1"/>
  <c r="J345" i="1" s="1"/>
  <c r="J346" i="1" a="1"/>
  <c r="J346" i="1" s="1"/>
  <c r="J347" i="1" a="1"/>
  <c r="J347" i="1" s="1"/>
  <c r="J348" i="1" a="1"/>
  <c r="J348" i="1" s="1"/>
  <c r="J349" i="1" a="1"/>
  <c r="J349" i="1" s="1"/>
  <c r="J350" i="1" a="1"/>
  <c r="J350" i="1" s="1"/>
  <c r="J351" i="1" a="1"/>
  <c r="J351" i="1" s="1"/>
  <c r="J352" i="1" a="1"/>
  <c r="J352" i="1" s="1"/>
  <c r="J353" i="1" a="1"/>
  <c r="J353" i="1" s="1"/>
  <c r="J354" i="1" a="1"/>
  <c r="J354" i="1" s="1"/>
  <c r="J355" i="1" a="1"/>
  <c r="J355" i="1" s="1"/>
  <c r="J356" i="1" a="1"/>
  <c r="J356" i="1" s="1"/>
  <c r="J357" i="1" a="1"/>
  <c r="J357" i="1" s="1"/>
  <c r="J358" i="1" a="1"/>
  <c r="J358" i="1" s="1"/>
  <c r="J359" i="1" a="1"/>
  <c r="J359" i="1" s="1"/>
  <c r="J360" i="1" a="1"/>
  <c r="J360" i="1" s="1"/>
  <c r="J361" i="1" a="1"/>
  <c r="J361" i="1" s="1"/>
  <c r="J362" i="1" a="1"/>
  <c r="J362" i="1" s="1"/>
  <c r="J363" i="1" a="1"/>
  <c r="J363" i="1" s="1"/>
  <c r="J364" i="1" a="1"/>
  <c r="J364" i="1" s="1"/>
  <c r="J365" i="1" a="1"/>
  <c r="J365" i="1" s="1"/>
  <c r="J366" i="1" a="1"/>
  <c r="J366" i="1" s="1"/>
  <c r="J367" i="1" a="1"/>
  <c r="J367" i="1" s="1"/>
  <c r="J368" i="1" a="1"/>
  <c r="J368" i="1" s="1"/>
  <c r="J369" i="1" a="1"/>
  <c r="J369" i="1" s="1"/>
  <c r="J370" i="1" a="1"/>
  <c r="J370" i="1" s="1"/>
  <c r="J371" i="1" a="1"/>
  <c r="J371" i="1" s="1"/>
  <c r="J372" i="1" a="1"/>
  <c r="J372" i="1" s="1"/>
  <c r="J373" i="1" a="1"/>
  <c r="J373" i="1" s="1"/>
  <c r="J374" i="1" a="1"/>
  <c r="J374" i="1" s="1"/>
  <c r="J375" i="1" a="1"/>
  <c r="J375" i="1" s="1"/>
  <c r="J376" i="1" a="1"/>
  <c r="J376" i="1" s="1"/>
  <c r="J377" i="1" a="1"/>
  <c r="J377" i="1" s="1"/>
  <c r="J378" i="1" a="1"/>
  <c r="J378" i="1" s="1"/>
  <c r="J379" i="1" a="1"/>
  <c r="J379" i="1" s="1"/>
  <c r="J380" i="1" a="1"/>
  <c r="J380" i="1" s="1"/>
  <c r="J381" i="1" a="1"/>
  <c r="J381" i="1" s="1"/>
  <c r="J382" i="1" a="1"/>
  <c r="J382" i="1" s="1"/>
  <c r="J383" i="1" a="1"/>
  <c r="J383" i="1" s="1"/>
  <c r="J384" i="1" a="1"/>
  <c r="J384" i="1" s="1"/>
  <c r="J385" i="1" a="1"/>
  <c r="J385" i="1" s="1"/>
  <c r="J386" i="1" a="1"/>
  <c r="J386" i="1" s="1"/>
  <c r="J387" i="1" a="1"/>
  <c r="J387" i="1" s="1"/>
  <c r="J388" i="1" a="1"/>
  <c r="J388" i="1" s="1"/>
  <c r="J389" i="1" a="1"/>
  <c r="J389" i="1" s="1"/>
  <c r="J390" i="1" a="1"/>
  <c r="J390" i="1" s="1"/>
  <c r="J391" i="1" a="1"/>
  <c r="J391" i="1" s="1"/>
  <c r="J392" i="1" a="1"/>
  <c r="J392" i="1" s="1"/>
  <c r="J393" i="1" a="1"/>
  <c r="J393" i="1" s="1"/>
  <c r="J394" i="1" a="1"/>
  <c r="J394" i="1" s="1"/>
  <c r="J395" i="1" a="1"/>
  <c r="J395" i="1" s="1"/>
  <c r="J396" i="1" a="1"/>
  <c r="J396" i="1" s="1"/>
  <c r="J397" i="1" a="1"/>
  <c r="J397" i="1" s="1"/>
  <c r="J398" i="1" a="1"/>
  <c r="J398" i="1" s="1"/>
  <c r="J399" i="1" a="1"/>
  <c r="J399" i="1" s="1"/>
  <c r="J400" i="1" a="1"/>
  <c r="J400" i="1" s="1"/>
  <c r="J401" i="1" a="1"/>
  <c r="J401" i="1" s="1"/>
  <c r="J402" i="1" a="1"/>
  <c r="J402" i="1" s="1"/>
  <c r="J403" i="1" a="1"/>
  <c r="J403" i="1" s="1"/>
  <c r="J404" i="1" a="1"/>
  <c r="J404" i="1" s="1"/>
  <c r="J405" i="1" a="1"/>
  <c r="J405" i="1" s="1"/>
  <c r="J406" i="1" a="1"/>
  <c r="J406" i="1" s="1"/>
  <c r="J407" i="1" a="1"/>
  <c r="J407" i="1" s="1"/>
  <c r="J408" i="1" a="1"/>
  <c r="J408" i="1" s="1"/>
  <c r="J409" i="1" a="1"/>
  <c r="J409" i="1" s="1"/>
  <c r="J410" i="1" a="1"/>
  <c r="J410" i="1" s="1"/>
  <c r="J411" i="1" a="1"/>
  <c r="J411" i="1" s="1"/>
  <c r="J412" i="1" a="1"/>
  <c r="J412" i="1" s="1"/>
  <c r="J413" i="1" a="1"/>
  <c r="J413" i="1" s="1"/>
  <c r="J414" i="1" a="1"/>
  <c r="J414" i="1" s="1"/>
  <c r="J415" i="1" a="1"/>
  <c r="J415" i="1" s="1"/>
  <c r="J416" i="1" a="1"/>
  <c r="J416" i="1" s="1"/>
  <c r="J417" i="1" a="1"/>
  <c r="J417" i="1" s="1"/>
  <c r="J418" i="1" a="1"/>
  <c r="J418" i="1" s="1"/>
  <c r="J419" i="1" a="1"/>
  <c r="J419" i="1" s="1"/>
  <c r="J420" i="1" a="1"/>
  <c r="J420" i="1" s="1"/>
  <c r="J421" i="1" a="1"/>
  <c r="J421" i="1" s="1"/>
  <c r="J422" i="1" a="1"/>
  <c r="J422" i="1" s="1"/>
  <c r="J423" i="1" a="1"/>
  <c r="J423" i="1" s="1"/>
  <c r="J424" i="1" a="1"/>
  <c r="J424" i="1" s="1"/>
  <c r="J425" i="1" a="1"/>
  <c r="J425" i="1" s="1"/>
  <c r="J426" i="1" a="1"/>
  <c r="J426" i="1" s="1"/>
  <c r="J427" i="1" a="1"/>
  <c r="J427" i="1" s="1"/>
  <c r="J428" i="1" a="1"/>
  <c r="J428" i="1" s="1"/>
  <c r="J429" i="1" a="1"/>
  <c r="J429" i="1" s="1"/>
  <c r="J430" i="1" a="1"/>
  <c r="J430" i="1" s="1"/>
  <c r="J431" i="1" a="1"/>
  <c r="J431" i="1" s="1"/>
  <c r="J432" i="1" a="1"/>
  <c r="J432" i="1" s="1"/>
  <c r="J433" i="1" a="1"/>
  <c r="J433" i="1" s="1"/>
  <c r="J434" i="1" a="1"/>
  <c r="J434" i="1" s="1"/>
  <c r="J435" i="1" a="1"/>
  <c r="J435" i="1" s="1"/>
  <c r="J436" i="1" a="1"/>
  <c r="J436" i="1" s="1"/>
  <c r="J437" i="1" a="1"/>
  <c r="J437" i="1" s="1"/>
  <c r="J438" i="1" a="1"/>
  <c r="J438" i="1" s="1"/>
  <c r="J439" i="1" a="1"/>
  <c r="J439" i="1" s="1"/>
  <c r="J440" i="1" a="1"/>
  <c r="J440" i="1" s="1"/>
  <c r="J441" i="1" a="1"/>
  <c r="J441" i="1" s="1"/>
  <c r="J442" i="1" a="1"/>
  <c r="J442" i="1" s="1"/>
  <c r="J443" i="1" a="1"/>
  <c r="J443" i="1" s="1"/>
  <c r="J444" i="1" a="1"/>
  <c r="J444" i="1" s="1"/>
  <c r="J445" i="1" a="1"/>
  <c r="J445" i="1" s="1"/>
  <c r="J446" i="1" a="1"/>
  <c r="J446" i="1" s="1"/>
  <c r="J447" i="1" a="1"/>
  <c r="J447" i="1" s="1"/>
  <c r="J448" i="1" a="1"/>
  <c r="J448" i="1" s="1"/>
  <c r="J449" i="1" a="1"/>
  <c r="J449" i="1" s="1"/>
  <c r="J450" i="1" a="1"/>
  <c r="J450" i="1" s="1"/>
  <c r="J451" i="1" a="1"/>
  <c r="J451" i="1" s="1"/>
  <c r="J452" i="1" a="1"/>
  <c r="J452" i="1" s="1"/>
  <c r="J453" i="1" a="1"/>
  <c r="J453" i="1" s="1"/>
  <c r="J454" i="1" a="1"/>
  <c r="J454" i="1" s="1"/>
  <c r="J455" i="1" a="1"/>
  <c r="J455" i="1" s="1"/>
  <c r="J456" i="1" a="1"/>
  <c r="J456" i="1" s="1"/>
  <c r="J457" i="1" a="1"/>
  <c r="J457" i="1" s="1"/>
  <c r="J458" i="1" a="1"/>
  <c r="J458" i="1" s="1"/>
  <c r="J459" i="1" a="1"/>
  <c r="J459" i="1" s="1"/>
  <c r="J460" i="1" a="1"/>
  <c r="J460" i="1" s="1"/>
  <c r="J461" i="1" a="1"/>
  <c r="J461" i="1" s="1"/>
  <c r="J462" i="1" a="1"/>
  <c r="J462" i="1" s="1"/>
  <c r="J463" i="1" a="1"/>
  <c r="J463" i="1" s="1"/>
  <c r="J464" i="1" a="1"/>
  <c r="J464" i="1" s="1"/>
  <c r="J465" i="1" a="1"/>
  <c r="J465" i="1" s="1"/>
  <c r="J466" i="1" a="1"/>
  <c r="J466" i="1" s="1"/>
  <c r="J467" i="1" a="1"/>
  <c r="J467" i="1" s="1"/>
  <c r="J468" i="1" a="1"/>
  <c r="J468" i="1" s="1"/>
  <c r="J469" i="1" a="1"/>
  <c r="J469" i="1" s="1"/>
  <c r="J470" i="1" a="1"/>
  <c r="J470" i="1" s="1"/>
  <c r="J471" i="1" a="1"/>
  <c r="J471" i="1" s="1"/>
  <c r="J472" i="1" a="1"/>
  <c r="J472" i="1" s="1"/>
  <c r="J473" i="1" a="1"/>
  <c r="J473" i="1" s="1"/>
  <c r="J474" i="1" a="1"/>
  <c r="J474" i="1" s="1"/>
  <c r="J475" i="1" a="1"/>
  <c r="J475" i="1" s="1"/>
  <c r="J476" i="1" a="1"/>
  <c r="J476" i="1" s="1"/>
  <c r="J477" i="1" a="1"/>
  <c r="J477" i="1" s="1"/>
  <c r="J478" i="1" a="1"/>
  <c r="J478" i="1" s="1"/>
  <c r="J479" i="1" a="1"/>
  <c r="J479" i="1" s="1"/>
  <c r="J480" i="1" a="1"/>
  <c r="J480" i="1" s="1"/>
  <c r="J481" i="1" a="1"/>
  <c r="J481" i="1" s="1"/>
  <c r="J482" i="1" a="1"/>
  <c r="J482" i="1" s="1"/>
  <c r="J483" i="1" a="1"/>
  <c r="J483" i="1" s="1"/>
  <c r="J484" i="1" a="1"/>
  <c r="J484" i="1" s="1"/>
  <c r="J485" i="1" a="1"/>
  <c r="J485" i="1" s="1"/>
  <c r="J486" i="1" a="1"/>
  <c r="J486" i="1" s="1"/>
  <c r="J487" i="1" a="1"/>
  <c r="J487" i="1" s="1"/>
  <c r="J488" i="1" a="1"/>
  <c r="J488" i="1" s="1"/>
  <c r="J489" i="1" a="1"/>
  <c r="J489" i="1" s="1"/>
  <c r="J490" i="1" a="1"/>
  <c r="J490" i="1" s="1"/>
  <c r="J491" i="1" a="1"/>
  <c r="J491" i="1" s="1"/>
  <c r="J492" i="1" a="1"/>
  <c r="J492" i="1" s="1"/>
  <c r="J493" i="1" a="1"/>
  <c r="J493" i="1" s="1"/>
  <c r="J494" i="1" a="1"/>
  <c r="J494" i="1" s="1"/>
  <c r="J495" i="1" a="1"/>
  <c r="J495" i="1" s="1"/>
  <c r="J496" i="1" a="1"/>
  <c r="J496" i="1" s="1"/>
  <c r="J497" i="1" a="1"/>
  <c r="J497" i="1" s="1"/>
  <c r="J498" i="1" a="1"/>
  <c r="J498" i="1" s="1"/>
  <c r="J499" i="1" a="1"/>
  <c r="J499" i="1" s="1"/>
  <c r="J500" i="1" a="1"/>
  <c r="J500" i="1" s="1"/>
  <c r="J501" i="1" a="1"/>
  <c r="J501" i="1" s="1"/>
  <c r="J502" i="1" a="1"/>
  <c r="J502" i="1" s="1"/>
  <c r="J503" i="1" a="1"/>
  <c r="J503" i="1" s="1"/>
  <c r="J504" i="1" a="1"/>
  <c r="J504" i="1" s="1"/>
  <c r="J505" i="1" a="1"/>
  <c r="J505" i="1" s="1"/>
  <c r="J506" i="1" a="1"/>
  <c r="J506" i="1" s="1"/>
  <c r="J507" i="1" a="1"/>
  <c r="J507" i="1" s="1"/>
  <c r="J508" i="1" a="1"/>
  <c r="J508" i="1" s="1"/>
  <c r="J509" i="1" a="1"/>
  <c r="J509" i="1" s="1"/>
  <c r="J510" i="1" a="1"/>
  <c r="J510" i="1" s="1"/>
  <c r="J511" i="1" a="1"/>
  <c r="J511" i="1" s="1"/>
  <c r="J512" i="1" a="1"/>
  <c r="J512" i="1" s="1"/>
  <c r="J513" i="1" a="1"/>
  <c r="J513" i="1" s="1"/>
  <c r="J514" i="1" a="1"/>
  <c r="J514" i="1" s="1"/>
  <c r="J515" i="1" a="1"/>
  <c r="J515" i="1" s="1"/>
  <c r="J516" i="1" a="1"/>
  <c r="J516" i="1" s="1"/>
  <c r="J517" i="1" a="1"/>
  <c r="J517" i="1" s="1"/>
  <c r="J518" i="1" a="1"/>
  <c r="J518" i="1" s="1"/>
  <c r="J519" i="1" a="1"/>
  <c r="J519" i="1" s="1"/>
  <c r="J520" i="1" a="1"/>
  <c r="J520" i="1" s="1"/>
  <c r="J521" i="1" a="1"/>
  <c r="J521" i="1" s="1"/>
  <c r="J522" i="1" a="1"/>
  <c r="J522" i="1" s="1"/>
  <c r="J523" i="1" a="1"/>
  <c r="J523" i="1" s="1"/>
  <c r="J524" i="1" a="1"/>
  <c r="J524" i="1" s="1"/>
  <c r="J525" i="1" a="1"/>
  <c r="J525" i="1" s="1"/>
  <c r="J526" i="1" a="1"/>
  <c r="J526" i="1" s="1"/>
  <c r="J527" i="1" a="1"/>
  <c r="J527" i="1" s="1"/>
  <c r="J528" i="1" a="1"/>
  <c r="J528" i="1" s="1"/>
  <c r="J529" i="1" a="1"/>
  <c r="J529" i="1" s="1"/>
  <c r="J530" i="1" a="1"/>
  <c r="J530" i="1" s="1"/>
  <c r="J531" i="1" a="1"/>
  <c r="J531" i="1" s="1"/>
  <c r="J532" i="1" a="1"/>
  <c r="J532" i="1" s="1"/>
  <c r="J533" i="1" a="1"/>
  <c r="J533" i="1" s="1"/>
  <c r="J534" i="1" a="1"/>
  <c r="J534" i="1" s="1"/>
  <c r="J535" i="1" a="1"/>
  <c r="J535" i="1" s="1"/>
  <c r="J536" i="1" a="1"/>
  <c r="J536" i="1" s="1"/>
  <c r="J537" i="1" a="1"/>
  <c r="J537" i="1" s="1"/>
  <c r="J538" i="1" a="1"/>
  <c r="J538" i="1" s="1"/>
  <c r="J539" i="1" a="1"/>
  <c r="J539" i="1" s="1"/>
  <c r="J540" i="1" a="1"/>
  <c r="J540" i="1" s="1"/>
  <c r="J541" i="1" a="1"/>
  <c r="J541" i="1" s="1"/>
  <c r="J542" i="1" a="1"/>
  <c r="J542" i="1" s="1"/>
  <c r="J543" i="1" a="1"/>
  <c r="J543" i="1" s="1"/>
  <c r="J544" i="1" a="1"/>
  <c r="J544" i="1" s="1"/>
  <c r="J545" i="1" a="1"/>
  <c r="J545" i="1" s="1"/>
  <c r="J546" i="1" a="1"/>
  <c r="J546" i="1" s="1"/>
  <c r="J547" i="1" a="1"/>
  <c r="J547" i="1" s="1"/>
  <c r="J548" i="1" a="1"/>
  <c r="J548" i="1" s="1"/>
  <c r="J549" i="1" a="1"/>
  <c r="J549" i="1" s="1"/>
  <c r="J550" i="1" a="1"/>
  <c r="J550" i="1" s="1"/>
  <c r="J551" i="1" a="1"/>
  <c r="J551" i="1" s="1"/>
  <c r="J552" i="1" a="1"/>
  <c r="J552" i="1" s="1"/>
  <c r="J553" i="1" a="1"/>
  <c r="J553" i="1" s="1"/>
  <c r="J554" i="1" a="1"/>
  <c r="J554" i="1" s="1"/>
  <c r="J555" i="1" a="1"/>
  <c r="J555" i="1" s="1"/>
  <c r="J556" i="1" a="1"/>
  <c r="J556" i="1" s="1"/>
  <c r="J557" i="1" a="1"/>
  <c r="J557" i="1" s="1"/>
  <c r="J558" i="1" a="1"/>
  <c r="J558" i="1" s="1"/>
  <c r="J559" i="1" a="1"/>
  <c r="J559" i="1" s="1"/>
  <c r="J560" i="1" a="1"/>
  <c r="J560" i="1" s="1"/>
  <c r="J561" i="1" a="1"/>
  <c r="J561" i="1" s="1"/>
  <c r="J562" i="1" a="1"/>
  <c r="J562" i="1" s="1"/>
  <c r="J563" i="1" a="1"/>
  <c r="J563" i="1" s="1"/>
  <c r="J564" i="1" a="1"/>
  <c r="J564" i="1" s="1"/>
  <c r="J565" i="1" a="1"/>
  <c r="J565" i="1" s="1"/>
  <c r="J566" i="1" a="1"/>
  <c r="J566" i="1" s="1"/>
  <c r="J567" i="1" a="1"/>
  <c r="J567" i="1" s="1"/>
  <c r="J568" i="1" a="1"/>
  <c r="J568" i="1" s="1"/>
  <c r="J569" i="1" a="1"/>
  <c r="J569" i="1" s="1"/>
  <c r="J570" i="1" a="1"/>
  <c r="J570" i="1" s="1"/>
  <c r="J571" i="1" a="1"/>
  <c r="J571" i="1" s="1"/>
  <c r="J572" i="1" a="1"/>
  <c r="J572" i="1" s="1"/>
  <c r="J573" i="1" a="1"/>
  <c r="J573" i="1" s="1"/>
  <c r="J574" i="1" a="1"/>
  <c r="J574" i="1" s="1"/>
  <c r="J575" i="1" a="1"/>
  <c r="J575" i="1" s="1"/>
  <c r="J576" i="1" a="1"/>
  <c r="J576" i="1" s="1"/>
  <c r="J577" i="1" a="1"/>
  <c r="J577" i="1" s="1"/>
  <c r="J578" i="1" a="1"/>
  <c r="J578" i="1" s="1"/>
  <c r="J579" i="1" a="1"/>
  <c r="J579" i="1" s="1"/>
  <c r="J580" i="1" a="1"/>
  <c r="J580" i="1" s="1"/>
  <c r="J581" i="1" a="1"/>
  <c r="J581" i="1" s="1"/>
  <c r="J582" i="1" a="1"/>
  <c r="J582" i="1" s="1"/>
  <c r="J583" i="1" a="1"/>
  <c r="J583" i="1" s="1"/>
  <c r="J584" i="1" a="1"/>
  <c r="J584" i="1" s="1"/>
  <c r="J585" i="1" a="1"/>
  <c r="J585" i="1" s="1"/>
  <c r="J586" i="1" a="1"/>
  <c r="J586" i="1" s="1"/>
  <c r="J587" i="1" a="1"/>
  <c r="J587" i="1" s="1"/>
  <c r="J588" i="1" a="1"/>
  <c r="J588" i="1" s="1"/>
  <c r="J589" i="1" a="1"/>
  <c r="J589" i="1" s="1"/>
  <c r="J590" i="1" a="1"/>
  <c r="J590" i="1" s="1"/>
  <c r="J591" i="1" a="1"/>
  <c r="J591" i="1" s="1"/>
  <c r="J592" i="1" a="1"/>
  <c r="J592" i="1" s="1"/>
  <c r="J593" i="1" a="1"/>
  <c r="J593" i="1" s="1"/>
  <c r="J594" i="1" a="1"/>
  <c r="J594" i="1" s="1"/>
  <c r="J595" i="1" a="1"/>
  <c r="J595" i="1" s="1"/>
  <c r="J596" i="1" a="1"/>
  <c r="J596" i="1" s="1"/>
  <c r="J597" i="1" a="1"/>
  <c r="J597" i="1" s="1"/>
  <c r="J598" i="1" a="1"/>
  <c r="J598" i="1" s="1"/>
  <c r="J599" i="1" a="1"/>
  <c r="J599" i="1" s="1"/>
  <c r="J600" i="1" a="1"/>
  <c r="J600" i="1" s="1"/>
  <c r="J601" i="1" a="1"/>
  <c r="J601" i="1" s="1"/>
  <c r="J602" i="1" a="1"/>
  <c r="J602" i="1" s="1"/>
  <c r="J603" i="1" a="1"/>
  <c r="J603" i="1" s="1"/>
  <c r="J604" i="1" a="1"/>
  <c r="J604" i="1" s="1"/>
  <c r="J605" i="1" a="1"/>
  <c r="J605" i="1" s="1"/>
  <c r="J606" i="1" a="1"/>
  <c r="J606" i="1" s="1"/>
  <c r="J607" i="1" a="1"/>
  <c r="J607" i="1" s="1"/>
  <c r="J608" i="1" a="1"/>
  <c r="J608" i="1" s="1"/>
  <c r="J609" i="1" a="1"/>
  <c r="J609" i="1" s="1"/>
  <c r="J610" i="1" a="1"/>
  <c r="J610" i="1" s="1"/>
  <c r="J611" i="1" a="1"/>
  <c r="J611" i="1" s="1"/>
  <c r="J612" i="1" a="1"/>
  <c r="J612" i="1" s="1"/>
  <c r="J613" i="1" a="1"/>
  <c r="J613" i="1" s="1"/>
  <c r="J614" i="1" a="1"/>
  <c r="J614" i="1" s="1"/>
  <c r="J615" i="1" a="1"/>
  <c r="J615" i="1" s="1"/>
  <c r="J616" i="1" a="1"/>
  <c r="J616" i="1" s="1"/>
  <c r="J617" i="1" a="1"/>
  <c r="J617" i="1" s="1"/>
  <c r="J618" i="1" a="1"/>
  <c r="J618" i="1" s="1"/>
  <c r="J619" i="1" a="1"/>
  <c r="J619" i="1" s="1"/>
  <c r="J620" i="1" a="1"/>
  <c r="J620" i="1" s="1"/>
  <c r="J621" i="1" a="1"/>
  <c r="J621" i="1" s="1"/>
  <c r="J622" i="1" a="1"/>
  <c r="J622" i="1" s="1"/>
  <c r="J623" i="1" a="1"/>
  <c r="J623" i="1" s="1"/>
  <c r="J624" i="1" a="1"/>
  <c r="J624" i="1" s="1"/>
  <c r="J625" i="1" a="1"/>
  <c r="J625" i="1" s="1"/>
  <c r="J626" i="1" a="1"/>
  <c r="J626" i="1" s="1"/>
  <c r="J627" i="1" a="1"/>
  <c r="J627" i="1" s="1"/>
  <c r="J628" i="1" a="1"/>
  <c r="J628" i="1" s="1"/>
  <c r="J629" i="1" a="1"/>
  <c r="J629" i="1" s="1"/>
  <c r="J630" i="1" a="1"/>
  <c r="J630" i="1" s="1"/>
  <c r="J631" i="1" a="1"/>
  <c r="J631" i="1" s="1"/>
  <c r="J632" i="1" a="1"/>
  <c r="J632" i="1" s="1"/>
  <c r="J633" i="1" a="1"/>
  <c r="J633" i="1" s="1"/>
  <c r="J634" i="1" a="1"/>
  <c r="J634" i="1" s="1"/>
  <c r="J635" i="1" a="1"/>
  <c r="J635" i="1" s="1"/>
  <c r="J636" i="1" a="1"/>
  <c r="J636" i="1" s="1"/>
  <c r="J637" i="1" a="1"/>
  <c r="J637" i="1" s="1"/>
  <c r="J638" i="1" a="1"/>
  <c r="J638" i="1" s="1"/>
  <c r="J639" i="1" a="1"/>
  <c r="J639" i="1" s="1"/>
  <c r="J640" i="1" a="1"/>
  <c r="J640" i="1" s="1"/>
  <c r="J641" i="1" a="1"/>
  <c r="J641" i="1" s="1"/>
  <c r="J642" i="1" a="1"/>
  <c r="J642" i="1" s="1"/>
  <c r="J643" i="1" a="1"/>
  <c r="J643" i="1" s="1"/>
  <c r="J644" i="1" a="1"/>
  <c r="J644" i="1" s="1"/>
  <c r="J645" i="1" a="1"/>
  <c r="J645" i="1" s="1"/>
  <c r="J646" i="1" a="1"/>
  <c r="J646" i="1" s="1"/>
  <c r="J647" i="1" a="1"/>
  <c r="J647" i="1" s="1"/>
  <c r="J648" i="1" a="1"/>
  <c r="J648" i="1" s="1"/>
  <c r="J649" i="1" a="1"/>
  <c r="J649" i="1" s="1"/>
  <c r="J650" i="1" a="1"/>
  <c r="J650" i="1" s="1"/>
  <c r="J651" i="1" a="1"/>
  <c r="J651" i="1" s="1"/>
  <c r="J652" i="1" a="1"/>
  <c r="J652" i="1" s="1"/>
  <c r="J653" i="1" a="1"/>
  <c r="J653" i="1" s="1"/>
  <c r="J654" i="1" a="1"/>
  <c r="J654" i="1" s="1"/>
  <c r="J655" i="1" a="1"/>
  <c r="J655" i="1" s="1"/>
  <c r="J656" i="1" a="1"/>
  <c r="J656" i="1" s="1"/>
  <c r="J657" i="1" a="1"/>
  <c r="J657" i="1" s="1"/>
  <c r="J658" i="1" a="1"/>
  <c r="J658" i="1" s="1"/>
  <c r="J659" i="1" a="1"/>
  <c r="J659" i="1" s="1"/>
  <c r="J660" i="1" a="1"/>
  <c r="J660" i="1" s="1"/>
  <c r="J661" i="1" a="1"/>
  <c r="J661" i="1" s="1"/>
  <c r="J662" i="1" a="1"/>
  <c r="J662" i="1" s="1"/>
  <c r="J663" i="1" a="1"/>
  <c r="J663" i="1" s="1"/>
  <c r="J664" i="1" a="1"/>
  <c r="J664" i="1" s="1"/>
  <c r="J665" i="1" a="1"/>
  <c r="J665" i="1" s="1"/>
  <c r="J666" i="1" a="1"/>
  <c r="J666" i="1" s="1"/>
  <c r="J667" i="1" a="1"/>
  <c r="J667" i="1" s="1"/>
  <c r="J668" i="1" a="1"/>
  <c r="J668" i="1" s="1"/>
  <c r="J669" i="1" a="1"/>
  <c r="J669" i="1" s="1"/>
  <c r="J670" i="1" a="1"/>
  <c r="J670" i="1" s="1"/>
  <c r="J671" i="1" a="1"/>
  <c r="J671" i="1" s="1"/>
  <c r="J672" i="1" a="1"/>
  <c r="J672" i="1" s="1"/>
  <c r="J673" i="1" a="1"/>
  <c r="J673" i="1" s="1"/>
  <c r="J674" i="1" a="1"/>
  <c r="J674" i="1" s="1"/>
  <c r="J675" i="1" a="1"/>
  <c r="J675" i="1" s="1"/>
  <c r="J676" i="1" a="1"/>
  <c r="J676" i="1" s="1"/>
  <c r="J677" i="1" a="1"/>
  <c r="J677" i="1" s="1"/>
  <c r="J678" i="1" a="1"/>
  <c r="J678" i="1" s="1"/>
  <c r="J679" i="1" a="1"/>
  <c r="J679" i="1" s="1"/>
  <c r="J680" i="1" a="1"/>
  <c r="J680" i="1" s="1"/>
  <c r="J681" i="1" a="1"/>
  <c r="J681" i="1" s="1"/>
  <c r="J682" i="1" a="1"/>
  <c r="J682" i="1" s="1"/>
  <c r="J683" i="1" a="1"/>
  <c r="J683" i="1" s="1"/>
  <c r="J684" i="1" a="1"/>
  <c r="J684" i="1" s="1"/>
  <c r="J685" i="1" a="1"/>
  <c r="J685" i="1" s="1"/>
  <c r="J686" i="1" a="1"/>
  <c r="J686" i="1" s="1"/>
  <c r="J687" i="1" a="1"/>
  <c r="J687" i="1" s="1"/>
  <c r="J688" i="1" a="1"/>
  <c r="J688" i="1" s="1"/>
  <c r="J689" i="1" a="1"/>
  <c r="J689" i="1" s="1"/>
  <c r="J690" i="1" a="1"/>
  <c r="J690" i="1" s="1"/>
  <c r="J691" i="1" a="1"/>
  <c r="J691" i="1" s="1"/>
  <c r="J692" i="1" a="1"/>
  <c r="J692" i="1" s="1"/>
  <c r="J693" i="1" a="1"/>
  <c r="J693" i="1" s="1"/>
  <c r="J694" i="1" a="1"/>
  <c r="J694" i="1" s="1"/>
  <c r="J695" i="1" a="1"/>
  <c r="J695" i="1" s="1"/>
  <c r="J696" i="1" a="1"/>
  <c r="J696" i="1" s="1"/>
  <c r="J697" i="1" a="1"/>
  <c r="J697" i="1" s="1"/>
  <c r="J698" i="1" a="1"/>
  <c r="J698" i="1" s="1"/>
  <c r="J699" i="1" a="1"/>
  <c r="J699" i="1" s="1"/>
  <c r="J700" i="1" a="1"/>
  <c r="J700" i="1" s="1"/>
  <c r="J701" i="1" a="1"/>
  <c r="J701" i="1" s="1"/>
  <c r="J702" i="1" a="1"/>
  <c r="J702" i="1" s="1"/>
  <c r="J703" i="1" a="1"/>
  <c r="J703" i="1" s="1"/>
  <c r="J704" i="1" a="1"/>
  <c r="J704" i="1" s="1"/>
  <c r="J705" i="1" a="1"/>
  <c r="J705" i="1" s="1"/>
  <c r="J706" i="1" a="1"/>
  <c r="J706" i="1" s="1"/>
  <c r="J707" i="1" a="1"/>
  <c r="J707" i="1" s="1"/>
  <c r="J708" i="1" a="1"/>
  <c r="J708" i="1" s="1"/>
  <c r="J709" i="1" a="1"/>
  <c r="J709" i="1" s="1"/>
  <c r="J710" i="1" a="1"/>
  <c r="J710" i="1" s="1"/>
  <c r="J711" i="1" a="1"/>
  <c r="J711" i="1" s="1"/>
  <c r="J712" i="1" a="1"/>
  <c r="J712" i="1" s="1"/>
  <c r="J713" i="1" a="1"/>
  <c r="J713" i="1" s="1"/>
  <c r="J714" i="1" a="1"/>
  <c r="J714" i="1" s="1"/>
  <c r="J715" i="1" a="1"/>
  <c r="J715" i="1" s="1"/>
  <c r="J716" i="1" a="1"/>
  <c r="J716" i="1" s="1"/>
  <c r="J717" i="1" a="1"/>
  <c r="J717" i="1" s="1"/>
  <c r="J718" i="1" a="1"/>
  <c r="J718" i="1" s="1"/>
  <c r="J719" i="1" a="1"/>
  <c r="J719" i="1" s="1"/>
  <c r="J720" i="1" a="1"/>
  <c r="J720" i="1" s="1"/>
  <c r="J721" i="1" a="1"/>
  <c r="J721" i="1" s="1"/>
  <c r="J722" i="1" a="1"/>
  <c r="J722" i="1" s="1"/>
  <c r="J723" i="1" a="1"/>
  <c r="J723" i="1" s="1"/>
  <c r="J724" i="1" a="1"/>
  <c r="J724" i="1" s="1"/>
  <c r="J725" i="1" a="1"/>
  <c r="J725" i="1" s="1"/>
  <c r="J726" i="1" a="1"/>
  <c r="J726" i="1" s="1"/>
  <c r="J727" i="1" a="1"/>
  <c r="J727" i="1" s="1"/>
  <c r="J728" i="1" a="1"/>
  <c r="J728" i="1" s="1"/>
  <c r="J729" i="1" a="1"/>
  <c r="J729" i="1" s="1"/>
  <c r="J730" i="1" a="1"/>
  <c r="J730" i="1" s="1"/>
  <c r="J731" i="1" a="1"/>
  <c r="J731" i="1" s="1"/>
  <c r="J732" i="1" a="1"/>
  <c r="J732" i="1" s="1"/>
  <c r="J733" i="1" a="1"/>
  <c r="J733" i="1" s="1"/>
  <c r="J734" i="1" a="1"/>
  <c r="J734" i="1" s="1"/>
  <c r="J735" i="1" a="1"/>
  <c r="J735" i="1" s="1"/>
  <c r="J736" i="1" a="1"/>
  <c r="J736" i="1" s="1"/>
  <c r="J737" i="1" a="1"/>
  <c r="J737" i="1" s="1"/>
  <c r="J738" i="1" a="1"/>
  <c r="J738" i="1" s="1"/>
  <c r="J739" i="1" a="1"/>
  <c r="J739" i="1" s="1"/>
  <c r="J740" i="1" a="1"/>
  <c r="J740" i="1" s="1"/>
  <c r="J741" i="1" a="1"/>
  <c r="J741" i="1" s="1"/>
  <c r="J742" i="1" a="1"/>
  <c r="J742" i="1" s="1"/>
  <c r="J743" i="1" a="1"/>
  <c r="J743" i="1" s="1"/>
  <c r="J744" i="1" a="1"/>
  <c r="J744" i="1" s="1"/>
  <c r="J745" i="1" a="1"/>
  <c r="J745" i="1" s="1"/>
  <c r="J746" i="1" a="1"/>
  <c r="J746" i="1" s="1"/>
  <c r="J747" i="1" a="1"/>
  <c r="J747" i="1" s="1"/>
  <c r="J748" i="1" a="1"/>
  <c r="J748" i="1" s="1"/>
  <c r="J749" i="1" a="1"/>
  <c r="J749" i="1" s="1"/>
  <c r="J750" i="1" a="1"/>
  <c r="J750" i="1" s="1"/>
  <c r="J751" i="1" a="1"/>
  <c r="J751" i="1" s="1"/>
  <c r="J752" i="1" a="1"/>
  <c r="J752" i="1" s="1"/>
  <c r="J753" i="1" a="1"/>
  <c r="J753" i="1" s="1"/>
  <c r="J754" i="1" a="1"/>
  <c r="J754" i="1" s="1"/>
  <c r="J755" i="1" a="1"/>
  <c r="J755" i="1" s="1"/>
  <c r="J756" i="1" a="1"/>
  <c r="J756" i="1" s="1"/>
  <c r="J757" i="1" a="1"/>
  <c r="J757" i="1" s="1"/>
  <c r="J758" i="1" a="1"/>
  <c r="J758" i="1" s="1"/>
  <c r="J759" i="1" a="1"/>
  <c r="J759" i="1" s="1"/>
  <c r="J760" i="1" a="1"/>
  <c r="J760" i="1" s="1"/>
  <c r="J761" i="1" a="1"/>
  <c r="J761" i="1" s="1"/>
  <c r="J762" i="1" a="1"/>
  <c r="J762" i="1" s="1"/>
  <c r="J763" i="1" a="1"/>
  <c r="J763" i="1" s="1"/>
  <c r="J764" i="1" a="1"/>
  <c r="J764" i="1" s="1"/>
  <c r="J765" i="1" a="1"/>
  <c r="J765" i="1" s="1"/>
  <c r="J766" i="1" a="1"/>
  <c r="J766" i="1" s="1"/>
  <c r="J767" i="1" a="1"/>
  <c r="J767" i="1" s="1"/>
  <c r="J768" i="1" a="1"/>
  <c r="J768" i="1" s="1"/>
  <c r="J769" i="1" a="1"/>
  <c r="J769" i="1" s="1"/>
  <c r="J770" i="1" a="1"/>
  <c r="J770" i="1" s="1"/>
  <c r="J771" i="1" a="1"/>
  <c r="J771" i="1" s="1"/>
  <c r="J772" i="1" a="1"/>
  <c r="J772" i="1" s="1"/>
  <c r="J773" i="1" a="1"/>
  <c r="J773" i="1" s="1"/>
  <c r="J774" i="1" a="1"/>
  <c r="J774" i="1" s="1"/>
  <c r="J775" i="1" a="1"/>
  <c r="J775" i="1" s="1"/>
  <c r="J776" i="1" a="1"/>
  <c r="J776" i="1" s="1"/>
  <c r="J777" i="1" a="1"/>
  <c r="J777" i="1" s="1"/>
  <c r="J778" i="1" a="1"/>
  <c r="J778" i="1" s="1"/>
  <c r="J779" i="1" a="1"/>
  <c r="J779" i="1" s="1"/>
  <c r="J780" i="1" a="1"/>
  <c r="J780" i="1" s="1"/>
  <c r="J781" i="1" a="1"/>
  <c r="J781" i="1" s="1"/>
  <c r="J782" i="1" a="1"/>
  <c r="J782" i="1" s="1"/>
  <c r="J783" i="1" a="1"/>
  <c r="J783" i="1" s="1"/>
  <c r="J784" i="1" a="1"/>
  <c r="J784" i="1" s="1"/>
  <c r="J785" i="1" a="1"/>
  <c r="J785" i="1" s="1"/>
  <c r="J786" i="1" a="1"/>
  <c r="J786" i="1" s="1"/>
  <c r="J787" i="1" a="1"/>
  <c r="J787" i="1" s="1"/>
  <c r="J788" i="1" a="1"/>
  <c r="J788" i="1" s="1"/>
  <c r="J789" i="1" a="1"/>
  <c r="J789" i="1" s="1"/>
  <c r="J790" i="1" a="1"/>
  <c r="J790" i="1" s="1"/>
  <c r="J791" i="1" a="1"/>
  <c r="J791" i="1" s="1"/>
  <c r="J792" i="1" a="1"/>
  <c r="J792" i="1" s="1"/>
  <c r="J793" i="1" a="1"/>
  <c r="J793" i="1" s="1"/>
  <c r="J794" i="1" a="1"/>
  <c r="J794" i="1" s="1"/>
  <c r="J795" i="1" a="1"/>
  <c r="J795" i="1" s="1"/>
  <c r="J796" i="1" a="1"/>
  <c r="J796" i="1" s="1"/>
  <c r="J797" i="1" a="1"/>
  <c r="J797" i="1" s="1"/>
  <c r="J798" i="1" a="1"/>
  <c r="J798" i="1" s="1"/>
  <c r="J799" i="1" a="1"/>
  <c r="J799" i="1" s="1"/>
  <c r="J800" i="1" a="1"/>
  <c r="J800" i="1" s="1"/>
  <c r="J801" i="1" a="1"/>
  <c r="J801" i="1" s="1"/>
  <c r="J802" i="1" a="1"/>
  <c r="J802" i="1" s="1"/>
  <c r="J803" i="1" a="1"/>
  <c r="J803" i="1" s="1"/>
  <c r="J804" i="1" a="1"/>
  <c r="J804" i="1" s="1"/>
  <c r="J805" i="1" a="1"/>
  <c r="J805" i="1" s="1"/>
  <c r="J806" i="1" a="1"/>
  <c r="J806" i="1" s="1"/>
  <c r="J807" i="1" a="1"/>
  <c r="J807" i="1" s="1"/>
  <c r="J808" i="1" a="1"/>
  <c r="J808" i="1" s="1"/>
  <c r="J809" i="1" a="1"/>
  <c r="J809" i="1" s="1"/>
  <c r="J810" i="1" a="1"/>
  <c r="J810" i="1" s="1"/>
  <c r="J811" i="1" a="1"/>
  <c r="J811" i="1" s="1"/>
  <c r="J812" i="1" a="1"/>
  <c r="J812" i="1" s="1"/>
  <c r="J813" i="1" a="1"/>
  <c r="J813" i="1" s="1"/>
  <c r="J814" i="1" a="1"/>
  <c r="J814" i="1" s="1"/>
  <c r="J815" i="1" a="1"/>
  <c r="J815" i="1" s="1"/>
  <c r="J816" i="1" a="1"/>
  <c r="J816" i="1" s="1"/>
  <c r="J817" i="1" a="1"/>
  <c r="J817" i="1" s="1"/>
  <c r="J818" i="1" a="1"/>
  <c r="J818" i="1" s="1"/>
  <c r="J819" i="1" a="1"/>
  <c r="J819" i="1" s="1"/>
  <c r="J820" i="1" a="1"/>
  <c r="J820" i="1" s="1"/>
  <c r="J821" i="1" a="1"/>
  <c r="J821" i="1" s="1"/>
  <c r="J822" i="1" a="1"/>
  <c r="J822" i="1" s="1"/>
  <c r="J823" i="1" a="1"/>
  <c r="J823" i="1" s="1"/>
  <c r="J824" i="1" a="1"/>
  <c r="J824" i="1" s="1"/>
  <c r="J825" i="1" a="1"/>
  <c r="J825" i="1" s="1"/>
  <c r="J826" i="1" a="1"/>
  <c r="J826" i="1" s="1"/>
  <c r="J827" i="1" a="1"/>
  <c r="J827" i="1" s="1"/>
  <c r="J828" i="1" a="1"/>
  <c r="J828" i="1" s="1"/>
  <c r="J829" i="1" a="1"/>
  <c r="J829" i="1" s="1"/>
  <c r="J830" i="1" a="1"/>
  <c r="J830" i="1" s="1"/>
  <c r="J831" i="1" a="1"/>
  <c r="J831" i="1" s="1"/>
  <c r="J832" i="1" a="1"/>
  <c r="J832" i="1" s="1"/>
  <c r="J833" i="1" a="1"/>
  <c r="J833" i="1" s="1"/>
  <c r="J834" i="1" a="1"/>
  <c r="J834" i="1" s="1"/>
  <c r="J835" i="1" a="1"/>
  <c r="J835" i="1" s="1"/>
  <c r="J836" i="1" a="1"/>
  <c r="J836" i="1" s="1"/>
  <c r="J837" i="1" a="1"/>
  <c r="J837" i="1" s="1"/>
  <c r="J838" i="1" a="1"/>
  <c r="J838" i="1" s="1"/>
  <c r="J839" i="1" a="1"/>
  <c r="J839" i="1" s="1"/>
  <c r="J840" i="1" a="1"/>
  <c r="J840" i="1" s="1"/>
  <c r="J841" i="1" a="1"/>
  <c r="J841" i="1" s="1"/>
  <c r="J842" i="1" a="1"/>
  <c r="J842" i="1" s="1"/>
  <c r="J843" i="1" a="1"/>
  <c r="J843" i="1" s="1"/>
  <c r="J844" i="1" a="1"/>
  <c r="J844" i="1" s="1"/>
  <c r="J845" i="1" a="1"/>
  <c r="J845" i="1" s="1"/>
  <c r="J846" i="1" a="1"/>
  <c r="J846" i="1" s="1"/>
  <c r="J847" i="1" a="1"/>
  <c r="J847" i="1" s="1"/>
  <c r="J848" i="1" a="1"/>
  <c r="J848" i="1" s="1"/>
  <c r="J849" i="1" a="1"/>
  <c r="J849" i="1" s="1"/>
  <c r="J850" i="1" a="1"/>
  <c r="J850" i="1" s="1"/>
  <c r="J851" i="1" a="1"/>
  <c r="J851" i="1" s="1"/>
  <c r="J852" i="1" a="1"/>
  <c r="J852" i="1" s="1"/>
  <c r="J853" i="1" a="1"/>
  <c r="J853" i="1" s="1"/>
  <c r="J854" i="1" a="1"/>
  <c r="J854" i="1" s="1"/>
  <c r="J855" i="1" a="1"/>
  <c r="J855" i="1" s="1"/>
  <c r="J856" i="1" a="1"/>
  <c r="J856" i="1" s="1"/>
  <c r="J857" i="1" a="1"/>
  <c r="J857" i="1" s="1"/>
  <c r="J858" i="1" a="1"/>
  <c r="J858" i="1" s="1"/>
  <c r="J859" i="1" a="1"/>
  <c r="J859" i="1" s="1"/>
  <c r="J860" i="1" a="1"/>
  <c r="J860" i="1" s="1"/>
  <c r="J861" i="1" a="1"/>
  <c r="J861" i="1" s="1"/>
  <c r="J862" i="1" a="1"/>
  <c r="J862" i="1" s="1"/>
  <c r="J863" i="1" a="1"/>
  <c r="J863" i="1" s="1"/>
  <c r="J864" i="1" a="1"/>
  <c r="J864" i="1" s="1"/>
  <c r="J865" i="1" a="1"/>
  <c r="J865" i="1" s="1"/>
  <c r="J866" i="1" a="1"/>
  <c r="J866" i="1" s="1"/>
  <c r="J867" i="1" a="1"/>
  <c r="J867" i="1" s="1"/>
  <c r="J868" i="1" a="1"/>
  <c r="J868" i="1" s="1"/>
  <c r="J869" i="1" a="1"/>
  <c r="J869" i="1" s="1"/>
  <c r="J870" i="1" a="1"/>
  <c r="J870" i="1" s="1"/>
  <c r="J871" i="1" a="1"/>
  <c r="J871" i="1" s="1"/>
  <c r="J872" i="1" a="1"/>
  <c r="J872" i="1" s="1"/>
  <c r="J873" i="1" a="1"/>
  <c r="J873" i="1" s="1"/>
  <c r="J874" i="1" a="1"/>
  <c r="J874" i="1" s="1"/>
  <c r="J875" i="1" a="1"/>
  <c r="J875" i="1" s="1"/>
  <c r="J876" i="1" a="1"/>
  <c r="J876" i="1" s="1"/>
  <c r="J877" i="1" a="1"/>
  <c r="J877" i="1" s="1"/>
  <c r="J878" i="1" a="1"/>
  <c r="J878" i="1" s="1"/>
  <c r="J879" i="1" a="1"/>
  <c r="J879" i="1" s="1"/>
  <c r="J880" i="1" a="1"/>
  <c r="J880" i="1" s="1"/>
  <c r="J881" i="1" a="1"/>
  <c r="J881" i="1" s="1"/>
  <c r="J882" i="1" a="1"/>
  <c r="J882" i="1" s="1"/>
  <c r="J883" i="1" a="1"/>
  <c r="J883" i="1" s="1"/>
  <c r="J884" i="1" a="1"/>
  <c r="J884" i="1" s="1"/>
  <c r="J885" i="1" a="1"/>
  <c r="J885" i="1" s="1"/>
  <c r="J886" i="1" a="1"/>
  <c r="J886" i="1" s="1"/>
  <c r="J887" i="1" a="1"/>
  <c r="J887" i="1" s="1"/>
  <c r="J888" i="1" a="1"/>
  <c r="J888" i="1" s="1"/>
  <c r="J889" i="1" a="1"/>
  <c r="J889" i="1" s="1"/>
  <c r="J890" i="1" a="1"/>
  <c r="J890" i="1" s="1"/>
  <c r="J891" i="1" a="1"/>
  <c r="J891" i="1" s="1"/>
  <c r="J892" i="1" a="1"/>
  <c r="J892" i="1" s="1"/>
  <c r="J893" i="1" a="1"/>
  <c r="J893" i="1" s="1"/>
  <c r="J894" i="1" a="1"/>
  <c r="J894" i="1" s="1"/>
  <c r="J895" i="1" a="1"/>
  <c r="J895" i="1" s="1"/>
  <c r="J896" i="1" a="1"/>
  <c r="J896" i="1" s="1"/>
  <c r="J897" i="1" a="1"/>
  <c r="J897" i="1" s="1"/>
  <c r="J898" i="1" a="1"/>
  <c r="J898" i="1" s="1"/>
  <c r="J899" i="1" a="1"/>
  <c r="J899" i="1" s="1"/>
  <c r="J900" i="1" a="1"/>
  <c r="J900" i="1" s="1"/>
  <c r="J901" i="1" a="1"/>
  <c r="J901" i="1" s="1"/>
  <c r="J902" i="1" a="1"/>
  <c r="J902" i="1" s="1"/>
  <c r="J903" i="1" a="1"/>
  <c r="J903" i="1" s="1"/>
  <c r="J904" i="1" a="1"/>
  <c r="J904" i="1" s="1"/>
  <c r="J905" i="1" a="1"/>
  <c r="J905" i="1" s="1"/>
  <c r="J906" i="1" a="1"/>
  <c r="J906" i="1" s="1"/>
  <c r="J907" i="1" a="1"/>
  <c r="J907" i="1" s="1"/>
  <c r="J908" i="1" a="1"/>
  <c r="J908" i="1" s="1"/>
  <c r="J909" i="1" a="1"/>
  <c r="J909" i="1" s="1"/>
  <c r="J910" i="1" a="1"/>
  <c r="J910" i="1" s="1"/>
  <c r="J911" i="1" a="1"/>
  <c r="J911" i="1" s="1"/>
  <c r="J912" i="1" a="1"/>
  <c r="J912" i="1" s="1"/>
  <c r="J913" i="1" a="1"/>
  <c r="J913" i="1" s="1"/>
  <c r="J914" i="1" a="1"/>
  <c r="J914" i="1" s="1"/>
  <c r="J915" i="1" a="1"/>
  <c r="J915" i="1" s="1"/>
  <c r="J916" i="1" a="1"/>
  <c r="J916" i="1" s="1"/>
  <c r="J917" i="1" a="1"/>
  <c r="J917" i="1" s="1"/>
  <c r="J918" i="1" a="1"/>
  <c r="J918" i="1" s="1"/>
  <c r="J919" i="1" a="1"/>
  <c r="J919" i="1" s="1"/>
  <c r="J920" i="1" a="1"/>
  <c r="J920" i="1" s="1"/>
  <c r="J921" i="1" a="1"/>
  <c r="J921" i="1" s="1"/>
  <c r="J922" i="1" a="1"/>
  <c r="J922" i="1" s="1"/>
  <c r="J923" i="1" a="1"/>
  <c r="J923" i="1" s="1"/>
  <c r="J924" i="1" a="1"/>
  <c r="J924" i="1" s="1"/>
  <c r="J925" i="1" a="1"/>
  <c r="J925" i="1" s="1"/>
  <c r="J926" i="1" a="1"/>
  <c r="J926" i="1" s="1"/>
  <c r="J927" i="1" a="1"/>
  <c r="J927" i="1" s="1"/>
  <c r="J928" i="1" a="1"/>
  <c r="J928" i="1" s="1"/>
  <c r="J929" i="1" a="1"/>
  <c r="J929" i="1" s="1"/>
  <c r="J930" i="1" a="1"/>
  <c r="J930" i="1" s="1"/>
  <c r="J931" i="1" a="1"/>
  <c r="J931" i="1" s="1"/>
  <c r="J932" i="1" a="1"/>
  <c r="J932" i="1" s="1"/>
  <c r="J933" i="1" a="1"/>
  <c r="J933" i="1" s="1"/>
  <c r="J934" i="1" a="1"/>
  <c r="J934" i="1" s="1"/>
  <c r="J935" i="1" a="1"/>
  <c r="J935" i="1" s="1"/>
  <c r="J936" i="1" a="1"/>
  <c r="J936" i="1" s="1"/>
  <c r="J937" i="1" a="1"/>
  <c r="J937" i="1" s="1"/>
  <c r="J938" i="1" a="1"/>
  <c r="J938" i="1" s="1"/>
  <c r="J939" i="1" a="1"/>
  <c r="J939" i="1" s="1"/>
  <c r="J940" i="1" a="1"/>
  <c r="J940" i="1" s="1"/>
  <c r="J941" i="1" a="1"/>
  <c r="J941" i="1" s="1"/>
  <c r="J942" i="1" a="1"/>
  <c r="J942" i="1" s="1"/>
  <c r="J943" i="1" a="1"/>
  <c r="J943" i="1" s="1"/>
  <c r="J944" i="1" a="1"/>
  <c r="J944" i="1" s="1"/>
  <c r="J945" i="1" a="1"/>
  <c r="J945" i="1" s="1"/>
  <c r="J946" i="1" a="1"/>
  <c r="J946" i="1" s="1"/>
  <c r="J947" i="1" a="1"/>
  <c r="J947" i="1" s="1"/>
  <c r="J948" i="1" a="1"/>
  <c r="J948" i="1" s="1"/>
  <c r="J949" i="1" a="1"/>
  <c r="J949" i="1" s="1"/>
  <c r="J950" i="1" a="1"/>
  <c r="J950" i="1" s="1"/>
  <c r="J951" i="1" a="1"/>
  <c r="J951" i="1" s="1"/>
  <c r="J952" i="1" a="1"/>
  <c r="J952" i="1" s="1"/>
  <c r="J953" i="1" a="1"/>
  <c r="J953" i="1" s="1"/>
  <c r="J954" i="1" a="1"/>
  <c r="J954" i="1" s="1"/>
  <c r="J955" i="1" a="1"/>
  <c r="J955" i="1" s="1"/>
  <c r="J956" i="1" a="1"/>
  <c r="J956" i="1" s="1"/>
  <c r="J957" i="1" a="1"/>
  <c r="J957" i="1" s="1"/>
  <c r="J958" i="1" a="1"/>
  <c r="J958" i="1" s="1"/>
  <c r="J959" i="1" a="1"/>
  <c r="J959" i="1" s="1"/>
  <c r="J960" i="1" a="1"/>
  <c r="J960" i="1" s="1"/>
  <c r="J961" i="1" a="1"/>
  <c r="J961" i="1" s="1"/>
  <c r="J962" i="1" a="1"/>
  <c r="J962" i="1" s="1"/>
  <c r="J963" i="1" a="1"/>
  <c r="J963" i="1" s="1"/>
  <c r="J964" i="1" a="1"/>
  <c r="J964" i="1" s="1"/>
  <c r="J965" i="1" a="1"/>
  <c r="J965" i="1" s="1"/>
  <c r="J966" i="1" a="1"/>
  <c r="J966" i="1" s="1"/>
  <c r="I2" i="1" a="1"/>
  <c r="I2"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s="1"/>
  <c r="I57" i="1" a="1"/>
  <c r="I57" i="1" s="1"/>
  <c r="I58" i="1" a="1"/>
  <c r="I58" i="1" s="1"/>
  <c r="I59" i="1" a="1"/>
  <c r="I59" i="1" s="1"/>
  <c r="I60" i="1" a="1"/>
  <c r="I60" i="1" s="1"/>
  <c r="I61" i="1" a="1"/>
  <c r="I61" i="1" s="1"/>
  <c r="I62" i="1" a="1"/>
  <c r="I62" i="1" s="1"/>
  <c r="I63" i="1" a="1"/>
  <c r="I63" i="1" s="1"/>
  <c r="I64" i="1" a="1"/>
  <c r="I64" i="1" s="1"/>
  <c r="I65" i="1" a="1"/>
  <c r="I65" i="1" s="1"/>
  <c r="I66" i="1" a="1"/>
  <c r="I66" i="1" s="1"/>
  <c r="I67" i="1" a="1"/>
  <c r="I67" i="1" s="1"/>
  <c r="I68" i="1" a="1"/>
  <c r="I68" i="1" s="1"/>
  <c r="I69" i="1" a="1"/>
  <c r="I69" i="1" s="1"/>
  <c r="I70" i="1" a="1"/>
  <c r="I70" i="1" s="1"/>
  <c r="I71" i="1" a="1"/>
  <c r="I71" i="1" s="1"/>
  <c r="I72" i="1" a="1"/>
  <c r="I72" i="1" s="1"/>
  <c r="I73" i="1" a="1"/>
  <c r="I73" i="1" s="1"/>
  <c r="I74" i="1" a="1"/>
  <c r="I74" i="1" s="1"/>
  <c r="I75" i="1" a="1"/>
  <c r="I75" i="1" s="1"/>
  <c r="I76" i="1" a="1"/>
  <c r="I76" i="1" s="1"/>
  <c r="I77" i="1" a="1"/>
  <c r="I77" i="1" s="1"/>
  <c r="I78" i="1" a="1"/>
  <c r="I78" i="1" s="1"/>
  <c r="I79" i="1" a="1"/>
  <c r="I79" i="1" s="1"/>
  <c r="I80" i="1" a="1"/>
  <c r="I80" i="1" s="1"/>
  <c r="I81" i="1" a="1"/>
  <c r="I81" i="1" s="1"/>
  <c r="I82" i="1" a="1"/>
  <c r="I82" i="1" s="1"/>
  <c r="I83" i="1" a="1"/>
  <c r="I83" i="1" s="1"/>
  <c r="I84" i="1" a="1"/>
  <c r="I84" i="1" s="1"/>
  <c r="I85" i="1" a="1"/>
  <c r="I85" i="1" s="1"/>
  <c r="I86" i="1" a="1"/>
  <c r="I86" i="1" s="1"/>
  <c r="I87" i="1" a="1"/>
  <c r="I87" i="1" s="1"/>
  <c r="I88" i="1" a="1"/>
  <c r="I88" i="1" s="1"/>
  <c r="I89" i="1" a="1"/>
  <c r="I89" i="1" s="1"/>
  <c r="I90" i="1" a="1"/>
  <c r="I90" i="1" s="1"/>
  <c r="I91" i="1" a="1"/>
  <c r="I91" i="1" s="1"/>
  <c r="I92" i="1" a="1"/>
  <c r="I92" i="1" s="1"/>
  <c r="I93" i="1" a="1"/>
  <c r="I93" i="1" s="1"/>
  <c r="I94" i="1" a="1"/>
  <c r="I94" i="1" s="1"/>
  <c r="I95" i="1" a="1"/>
  <c r="I95" i="1" s="1"/>
  <c r="I96" i="1" a="1"/>
  <c r="I96" i="1" s="1"/>
  <c r="I97" i="1" a="1"/>
  <c r="I97" i="1" s="1"/>
  <c r="I98" i="1" a="1"/>
  <c r="I98" i="1" s="1"/>
  <c r="I99" i="1" a="1"/>
  <c r="I99" i="1" s="1"/>
  <c r="I100" i="1" a="1"/>
  <c r="I100" i="1" s="1"/>
  <c r="I101" i="1" a="1"/>
  <c r="I101" i="1" s="1"/>
  <c r="I102" i="1" a="1"/>
  <c r="I102" i="1" s="1"/>
  <c r="I103" i="1" a="1"/>
  <c r="I103" i="1" s="1"/>
  <c r="I104" i="1" a="1"/>
  <c r="I104" i="1" s="1"/>
  <c r="I105" i="1" a="1"/>
  <c r="I105" i="1" s="1"/>
  <c r="I106" i="1" a="1"/>
  <c r="I106" i="1" s="1"/>
  <c r="I107" i="1" a="1"/>
  <c r="I107" i="1" s="1"/>
  <c r="I108" i="1" a="1"/>
  <c r="I108" i="1" s="1"/>
  <c r="I109" i="1" a="1"/>
  <c r="I109" i="1" s="1"/>
  <c r="I110" i="1" a="1"/>
  <c r="I110" i="1" s="1"/>
  <c r="I111" i="1" a="1"/>
  <c r="I111" i="1" s="1"/>
  <c r="I112" i="1" a="1"/>
  <c r="I112" i="1" s="1"/>
  <c r="I113" i="1" a="1"/>
  <c r="I113" i="1" s="1"/>
  <c r="I114" i="1" a="1"/>
  <c r="I114" i="1" s="1"/>
  <c r="I115" i="1" a="1"/>
  <c r="I115" i="1" s="1"/>
  <c r="I116" i="1" a="1"/>
  <c r="I116" i="1" s="1"/>
  <c r="I117" i="1" a="1"/>
  <c r="I117" i="1" s="1"/>
  <c r="I118" i="1" a="1"/>
  <c r="I118" i="1" s="1"/>
  <c r="I119" i="1" a="1"/>
  <c r="I119" i="1" s="1"/>
  <c r="I120" i="1" a="1"/>
  <c r="I120" i="1" s="1"/>
  <c r="I121" i="1" a="1"/>
  <c r="I121" i="1" s="1"/>
  <c r="I122" i="1" a="1"/>
  <c r="I122" i="1" s="1"/>
  <c r="I123" i="1" a="1"/>
  <c r="I123" i="1" s="1"/>
  <c r="I124" i="1" a="1"/>
  <c r="I124" i="1" s="1"/>
  <c r="I125" i="1" a="1"/>
  <c r="I125" i="1" s="1"/>
  <c r="I126" i="1" a="1"/>
  <c r="I126" i="1" s="1"/>
  <c r="I127" i="1" a="1"/>
  <c r="I127" i="1" s="1"/>
  <c r="I128" i="1" a="1"/>
  <c r="I128" i="1" s="1"/>
  <c r="I129" i="1" a="1"/>
  <c r="I129" i="1" s="1"/>
  <c r="I130" i="1" a="1"/>
  <c r="I130" i="1" s="1"/>
  <c r="I131" i="1" a="1"/>
  <c r="I131" i="1" s="1"/>
  <c r="I132" i="1" a="1"/>
  <c r="I132" i="1" s="1"/>
  <c r="I133" i="1" a="1"/>
  <c r="I133" i="1" s="1"/>
  <c r="I134" i="1" a="1"/>
  <c r="I134" i="1" s="1"/>
  <c r="I135" i="1" a="1"/>
  <c r="I135" i="1" s="1"/>
  <c r="I136" i="1" a="1"/>
  <c r="I136" i="1" s="1"/>
  <c r="I137" i="1" a="1"/>
  <c r="I137" i="1" s="1"/>
  <c r="I138" i="1" a="1"/>
  <c r="I138" i="1" s="1"/>
  <c r="I139" i="1" a="1"/>
  <c r="I139" i="1" s="1"/>
  <c r="I140" i="1" a="1"/>
  <c r="I140" i="1" s="1"/>
  <c r="I141" i="1" a="1"/>
  <c r="I141" i="1" s="1"/>
  <c r="I142" i="1" a="1"/>
  <c r="I142" i="1" s="1"/>
  <c r="I143" i="1" a="1"/>
  <c r="I143" i="1" s="1"/>
  <c r="I144" i="1" a="1"/>
  <c r="I144" i="1" s="1"/>
  <c r="I145" i="1" a="1"/>
  <c r="I145" i="1" s="1"/>
  <c r="I146" i="1" a="1"/>
  <c r="I146" i="1" s="1"/>
  <c r="I147" i="1" a="1"/>
  <c r="I147" i="1" s="1"/>
  <c r="I148" i="1" a="1"/>
  <c r="I148" i="1" s="1"/>
  <c r="I149" i="1" a="1"/>
  <c r="I149" i="1" s="1"/>
  <c r="I150" i="1" a="1"/>
  <c r="I150" i="1" s="1"/>
  <c r="I151" i="1" a="1"/>
  <c r="I151" i="1" s="1"/>
  <c r="I152" i="1" a="1"/>
  <c r="I152" i="1" s="1"/>
  <c r="I153" i="1" a="1"/>
  <c r="I153" i="1" s="1"/>
  <c r="I154" i="1" a="1"/>
  <c r="I154" i="1" s="1"/>
  <c r="I155" i="1" a="1"/>
  <c r="I155" i="1" s="1"/>
  <c r="I156" i="1" a="1"/>
  <c r="I156" i="1" s="1"/>
  <c r="I157" i="1" a="1"/>
  <c r="I157" i="1" s="1"/>
  <c r="I158" i="1" a="1"/>
  <c r="I158" i="1" s="1"/>
  <c r="I159" i="1" a="1"/>
  <c r="I159" i="1" s="1"/>
  <c r="I160" i="1" a="1"/>
  <c r="I160" i="1" s="1"/>
  <c r="I161" i="1" a="1"/>
  <c r="I161" i="1" s="1"/>
  <c r="I162" i="1" a="1"/>
  <c r="I162" i="1" s="1"/>
  <c r="I163" i="1" a="1"/>
  <c r="I163" i="1" s="1"/>
  <c r="I164" i="1" a="1"/>
  <c r="I164" i="1" s="1"/>
  <c r="I165" i="1" a="1"/>
  <c r="I165" i="1" s="1"/>
  <c r="I166" i="1" a="1"/>
  <c r="I166" i="1" s="1"/>
  <c r="I167" i="1" a="1"/>
  <c r="I167" i="1" s="1"/>
  <c r="I168" i="1" a="1"/>
  <c r="I168" i="1" s="1"/>
  <c r="I169" i="1" a="1"/>
  <c r="I169" i="1" s="1"/>
  <c r="I170" i="1" a="1"/>
  <c r="I170" i="1" s="1"/>
  <c r="I171" i="1" a="1"/>
  <c r="I171" i="1" s="1"/>
  <c r="I172" i="1" a="1"/>
  <c r="I172" i="1" s="1"/>
  <c r="I173" i="1" a="1"/>
  <c r="I173" i="1" s="1"/>
  <c r="I174" i="1" a="1"/>
  <c r="I174" i="1" s="1"/>
  <c r="I175" i="1" a="1"/>
  <c r="I175" i="1" s="1"/>
  <c r="I176" i="1" a="1"/>
  <c r="I176" i="1" s="1"/>
  <c r="I177" i="1" a="1"/>
  <c r="I177" i="1" s="1"/>
  <c r="I178" i="1" a="1"/>
  <c r="I178" i="1" s="1"/>
  <c r="I179" i="1" a="1"/>
  <c r="I179" i="1" s="1"/>
  <c r="I180" i="1" a="1"/>
  <c r="I180" i="1" s="1"/>
  <c r="I181" i="1" a="1"/>
  <c r="I181" i="1" s="1"/>
  <c r="I182" i="1" a="1"/>
  <c r="I182" i="1" s="1"/>
  <c r="I183" i="1" a="1"/>
  <c r="I183" i="1" s="1"/>
  <c r="I184" i="1" a="1"/>
  <c r="I184" i="1" s="1"/>
  <c r="I185" i="1" a="1"/>
  <c r="I185" i="1" s="1"/>
  <c r="I186" i="1" a="1"/>
  <c r="I186" i="1" s="1"/>
  <c r="I187" i="1" a="1"/>
  <c r="I187" i="1" s="1"/>
  <c r="I188" i="1" a="1"/>
  <c r="I188" i="1" s="1"/>
  <c r="I189" i="1" a="1"/>
  <c r="I189" i="1" s="1"/>
  <c r="I190" i="1" a="1"/>
  <c r="I190" i="1" s="1"/>
  <c r="I191" i="1" a="1"/>
  <c r="I191" i="1" s="1"/>
  <c r="I192" i="1" a="1"/>
  <c r="I192" i="1" s="1"/>
  <c r="I193" i="1" a="1"/>
  <c r="I193" i="1" s="1"/>
  <c r="I194" i="1" a="1"/>
  <c r="I194" i="1" s="1"/>
  <c r="I195" i="1" a="1"/>
  <c r="I195" i="1" s="1"/>
  <c r="I196" i="1" a="1"/>
  <c r="I196" i="1" s="1"/>
  <c r="I197" i="1" a="1"/>
  <c r="I197" i="1" s="1"/>
  <c r="I198" i="1" a="1"/>
  <c r="I198" i="1" s="1"/>
  <c r="I199" i="1" a="1"/>
  <c r="I199" i="1" s="1"/>
  <c r="I200" i="1" a="1"/>
  <c r="I200" i="1" s="1"/>
  <c r="I201" i="1" a="1"/>
  <c r="I201" i="1" s="1"/>
  <c r="I202" i="1" a="1"/>
  <c r="I202" i="1" s="1"/>
  <c r="I203" i="1" a="1"/>
  <c r="I203" i="1" s="1"/>
  <c r="I204" i="1" a="1"/>
  <c r="I204" i="1" s="1"/>
  <c r="I205" i="1" a="1"/>
  <c r="I205" i="1" s="1"/>
  <c r="I206" i="1" a="1"/>
  <c r="I206" i="1" s="1"/>
  <c r="I207" i="1" a="1"/>
  <c r="I207" i="1" s="1"/>
  <c r="I208" i="1" a="1"/>
  <c r="I208" i="1" s="1"/>
  <c r="I209" i="1" a="1"/>
  <c r="I209" i="1" s="1"/>
  <c r="I210" i="1" a="1"/>
  <c r="I210" i="1" s="1"/>
  <c r="I211" i="1" a="1"/>
  <c r="I211" i="1" s="1"/>
  <c r="I212" i="1" a="1"/>
  <c r="I212" i="1" s="1"/>
  <c r="I213" i="1" a="1"/>
  <c r="I213" i="1" s="1"/>
  <c r="I214" i="1" a="1"/>
  <c r="I214" i="1" s="1"/>
  <c r="I215" i="1" a="1"/>
  <c r="I215" i="1" s="1"/>
  <c r="I216" i="1" a="1"/>
  <c r="I216" i="1" s="1"/>
  <c r="I217" i="1" a="1"/>
  <c r="I217" i="1" s="1"/>
  <c r="I218" i="1" a="1"/>
  <c r="I218" i="1" s="1"/>
  <c r="I219" i="1" a="1"/>
  <c r="I219" i="1" s="1"/>
  <c r="I220" i="1" a="1"/>
  <c r="I220" i="1" s="1"/>
  <c r="I221" i="1" a="1"/>
  <c r="I221" i="1" s="1"/>
  <c r="I222" i="1" a="1"/>
  <c r="I222" i="1" s="1"/>
  <c r="I223" i="1" a="1"/>
  <c r="I223" i="1" s="1"/>
  <c r="I224" i="1" a="1"/>
  <c r="I224" i="1" s="1"/>
  <c r="I225" i="1" a="1"/>
  <c r="I225" i="1" s="1"/>
  <c r="I226" i="1" a="1"/>
  <c r="I226" i="1" s="1"/>
  <c r="I227" i="1" a="1"/>
  <c r="I227" i="1" s="1"/>
  <c r="I228" i="1" a="1"/>
  <c r="I228" i="1" s="1"/>
  <c r="I229" i="1" a="1"/>
  <c r="I229" i="1" s="1"/>
  <c r="I230" i="1" a="1"/>
  <c r="I230" i="1" s="1"/>
  <c r="I231" i="1" a="1"/>
  <c r="I231" i="1" s="1"/>
  <c r="I232" i="1" a="1"/>
  <c r="I232" i="1" s="1"/>
  <c r="I233" i="1" a="1"/>
  <c r="I233" i="1" s="1"/>
  <c r="I234" i="1" a="1"/>
  <c r="I234" i="1" s="1"/>
  <c r="I235" i="1" a="1"/>
  <c r="I235" i="1" s="1"/>
  <c r="I236" i="1" a="1"/>
  <c r="I236" i="1" s="1"/>
  <c r="I237" i="1" a="1"/>
  <c r="I237" i="1" s="1"/>
  <c r="I238" i="1" a="1"/>
  <c r="I238" i="1" s="1"/>
  <c r="I239" i="1" a="1"/>
  <c r="I239" i="1" s="1"/>
  <c r="I240" i="1" a="1"/>
  <c r="I240" i="1" s="1"/>
  <c r="I241" i="1" a="1"/>
  <c r="I241" i="1" s="1"/>
  <c r="I242" i="1" a="1"/>
  <c r="I242" i="1" s="1"/>
  <c r="I243" i="1" a="1"/>
  <c r="I243" i="1" s="1"/>
  <c r="I244" i="1" a="1"/>
  <c r="I244" i="1" s="1"/>
  <c r="I245" i="1" a="1"/>
  <c r="I245" i="1" s="1"/>
  <c r="I246" i="1" a="1"/>
  <c r="I246" i="1" s="1"/>
  <c r="I247" i="1" a="1"/>
  <c r="I247" i="1" s="1"/>
  <c r="I248" i="1" a="1"/>
  <c r="I248" i="1" s="1"/>
  <c r="I249" i="1" a="1"/>
  <c r="I249" i="1" s="1"/>
  <c r="I250" i="1" a="1"/>
  <c r="I250" i="1" s="1"/>
  <c r="I251" i="1" a="1"/>
  <c r="I251" i="1" s="1"/>
  <c r="I252" i="1" a="1"/>
  <c r="I252" i="1" s="1"/>
  <c r="I253" i="1" a="1"/>
  <c r="I253" i="1" s="1"/>
  <c r="I254" i="1" a="1"/>
  <c r="I254" i="1" s="1"/>
  <c r="I255" i="1" a="1"/>
  <c r="I255" i="1" s="1"/>
  <c r="I256" i="1" a="1"/>
  <c r="I256" i="1" s="1"/>
  <c r="I257" i="1" a="1"/>
  <c r="I257" i="1" s="1"/>
  <c r="I258" i="1" a="1"/>
  <c r="I258" i="1" s="1"/>
  <c r="I259" i="1" a="1"/>
  <c r="I259" i="1" s="1"/>
  <c r="I260" i="1" a="1"/>
  <c r="I260" i="1" s="1"/>
  <c r="I261" i="1" a="1"/>
  <c r="I261" i="1" s="1"/>
  <c r="I262" i="1" a="1"/>
  <c r="I262" i="1" s="1"/>
  <c r="I263" i="1" a="1"/>
  <c r="I263" i="1" s="1"/>
  <c r="I264" i="1" a="1"/>
  <c r="I264" i="1" s="1"/>
  <c r="I265" i="1" a="1"/>
  <c r="I265" i="1" s="1"/>
  <c r="I266" i="1" a="1"/>
  <c r="I266" i="1" s="1"/>
  <c r="I267" i="1" a="1"/>
  <c r="I267" i="1" s="1"/>
  <c r="I268" i="1" a="1"/>
  <c r="I268" i="1" s="1"/>
  <c r="I269" i="1" a="1"/>
  <c r="I269" i="1" s="1"/>
  <c r="I270" i="1" a="1"/>
  <c r="I270" i="1" s="1"/>
  <c r="I271" i="1" a="1"/>
  <c r="I271" i="1" s="1"/>
  <c r="I272" i="1" a="1"/>
  <c r="I272" i="1" s="1"/>
  <c r="I273" i="1" a="1"/>
  <c r="I273" i="1" s="1"/>
  <c r="I274" i="1" a="1"/>
  <c r="I274" i="1" s="1"/>
  <c r="I275" i="1" a="1"/>
  <c r="I275" i="1" s="1"/>
  <c r="I276" i="1" a="1"/>
  <c r="I276" i="1" s="1"/>
  <c r="I277" i="1" a="1"/>
  <c r="I277" i="1" s="1"/>
  <c r="I278" i="1" a="1"/>
  <c r="I278" i="1" s="1"/>
  <c r="I279" i="1" a="1"/>
  <c r="I279" i="1" s="1"/>
  <c r="I280" i="1" a="1"/>
  <c r="I280" i="1" s="1"/>
  <c r="I281" i="1" a="1"/>
  <c r="I281" i="1" s="1"/>
  <c r="I282" i="1" a="1"/>
  <c r="I282" i="1" s="1"/>
  <c r="I283" i="1" a="1"/>
  <c r="I283" i="1" s="1"/>
  <c r="I284" i="1" a="1"/>
  <c r="I284" i="1" s="1"/>
  <c r="I285" i="1" a="1"/>
  <c r="I285" i="1" s="1"/>
  <c r="I286" i="1" a="1"/>
  <c r="I286" i="1" s="1"/>
  <c r="I287" i="1" a="1"/>
  <c r="I287" i="1" s="1"/>
  <c r="I288" i="1" a="1"/>
  <c r="I288" i="1" s="1"/>
  <c r="I289" i="1" a="1"/>
  <c r="I289" i="1" s="1"/>
  <c r="I290" i="1" a="1"/>
  <c r="I290" i="1" s="1"/>
  <c r="I291" i="1" a="1"/>
  <c r="I291" i="1" s="1"/>
  <c r="I292" i="1" a="1"/>
  <c r="I292" i="1" s="1"/>
  <c r="I293" i="1" a="1"/>
  <c r="I293" i="1" s="1"/>
  <c r="I294" i="1" a="1"/>
  <c r="I294" i="1" s="1"/>
  <c r="I295" i="1" a="1"/>
  <c r="I295" i="1" s="1"/>
  <c r="I296" i="1" a="1"/>
  <c r="I296" i="1" s="1"/>
  <c r="I297" i="1" a="1"/>
  <c r="I297" i="1" s="1"/>
  <c r="I298" i="1" a="1"/>
  <c r="I298" i="1" s="1"/>
  <c r="I299" i="1" a="1"/>
  <c r="I299" i="1" s="1"/>
  <c r="I300" i="1" a="1"/>
  <c r="I300" i="1" s="1"/>
  <c r="I301" i="1" a="1"/>
  <c r="I301" i="1" s="1"/>
  <c r="I302" i="1" a="1"/>
  <c r="I302" i="1" s="1"/>
  <c r="I303" i="1" a="1"/>
  <c r="I303" i="1" s="1"/>
  <c r="I304" i="1" a="1"/>
  <c r="I304" i="1" s="1"/>
  <c r="I305" i="1" a="1"/>
  <c r="I305" i="1" s="1"/>
  <c r="I306" i="1" a="1"/>
  <c r="I306" i="1" s="1"/>
  <c r="I307" i="1" a="1"/>
  <c r="I307" i="1" s="1"/>
  <c r="I308" i="1" a="1"/>
  <c r="I308" i="1" s="1"/>
  <c r="I309" i="1" a="1"/>
  <c r="I309" i="1" s="1"/>
  <c r="I310" i="1" a="1"/>
  <c r="I310" i="1" s="1"/>
  <c r="I311" i="1" a="1"/>
  <c r="I311" i="1" s="1"/>
  <c r="I312" i="1" a="1"/>
  <c r="I312" i="1" s="1"/>
  <c r="I313" i="1" a="1"/>
  <c r="I313" i="1" s="1"/>
  <c r="I314" i="1" a="1"/>
  <c r="I314" i="1" s="1"/>
  <c r="I315" i="1" a="1"/>
  <c r="I315" i="1" s="1"/>
  <c r="I316" i="1" a="1"/>
  <c r="I316" i="1" s="1"/>
  <c r="I317" i="1" a="1"/>
  <c r="I317" i="1" s="1"/>
  <c r="I318" i="1" a="1"/>
  <c r="I318" i="1" s="1"/>
  <c r="I319" i="1" a="1"/>
  <c r="I319" i="1" s="1"/>
  <c r="I320" i="1" a="1"/>
  <c r="I320" i="1" s="1"/>
  <c r="I321" i="1" a="1"/>
  <c r="I321" i="1" s="1"/>
  <c r="I322" i="1" a="1"/>
  <c r="I322" i="1" s="1"/>
  <c r="I323" i="1" a="1"/>
  <c r="I323" i="1" s="1"/>
  <c r="I324" i="1" a="1"/>
  <c r="I324" i="1" s="1"/>
  <c r="I325" i="1" a="1"/>
  <c r="I325" i="1" s="1"/>
  <c r="I326" i="1" a="1"/>
  <c r="I326" i="1" s="1"/>
  <c r="I327" i="1" a="1"/>
  <c r="I327" i="1" s="1"/>
  <c r="I328" i="1" a="1"/>
  <c r="I328" i="1" s="1"/>
  <c r="I329" i="1" a="1"/>
  <c r="I329" i="1" s="1"/>
  <c r="I330" i="1" a="1"/>
  <c r="I330" i="1" s="1"/>
  <c r="I331" i="1" a="1"/>
  <c r="I331" i="1" s="1"/>
  <c r="I332" i="1" a="1"/>
  <c r="I332" i="1" s="1"/>
  <c r="I333" i="1" a="1"/>
  <c r="I333" i="1" s="1"/>
  <c r="I334" i="1" a="1"/>
  <c r="I334" i="1" s="1"/>
  <c r="I335" i="1" a="1"/>
  <c r="I335" i="1" s="1"/>
  <c r="I336" i="1" a="1"/>
  <c r="I336" i="1" s="1"/>
  <c r="I337" i="1" a="1"/>
  <c r="I337" i="1" s="1"/>
  <c r="I338" i="1" a="1"/>
  <c r="I338" i="1" s="1"/>
  <c r="I339" i="1" a="1"/>
  <c r="I339" i="1" s="1"/>
  <c r="I340" i="1" a="1"/>
  <c r="I340" i="1" s="1"/>
  <c r="I341" i="1" a="1"/>
  <c r="I341" i="1" s="1"/>
  <c r="I342" i="1" a="1"/>
  <c r="I342" i="1" s="1"/>
  <c r="I343" i="1" a="1"/>
  <c r="I343" i="1" s="1"/>
  <c r="I344" i="1" a="1"/>
  <c r="I344" i="1" s="1"/>
  <c r="I345" i="1" a="1"/>
  <c r="I345" i="1" s="1"/>
  <c r="I346" i="1" a="1"/>
  <c r="I346" i="1" s="1"/>
  <c r="I347" i="1" a="1"/>
  <c r="I347" i="1" s="1"/>
  <c r="I348" i="1" a="1"/>
  <c r="I348" i="1" s="1"/>
  <c r="I349" i="1" a="1"/>
  <c r="I349" i="1" s="1"/>
  <c r="I350" i="1" a="1"/>
  <c r="I350" i="1" s="1"/>
  <c r="I351" i="1" a="1"/>
  <c r="I351" i="1" s="1"/>
  <c r="I352" i="1" a="1"/>
  <c r="I352" i="1" s="1"/>
  <c r="I353" i="1" a="1"/>
  <c r="I353" i="1" s="1"/>
  <c r="I354" i="1" a="1"/>
  <c r="I354" i="1" s="1"/>
  <c r="I355" i="1" a="1"/>
  <c r="I355" i="1" s="1"/>
  <c r="I356" i="1" a="1"/>
  <c r="I356" i="1" s="1"/>
  <c r="I357" i="1" a="1"/>
  <c r="I357" i="1" s="1"/>
  <c r="I358" i="1" a="1"/>
  <c r="I358" i="1" s="1"/>
  <c r="I359" i="1" a="1"/>
  <c r="I359" i="1" s="1"/>
  <c r="I360" i="1" a="1"/>
  <c r="I360" i="1" s="1"/>
  <c r="I361" i="1" a="1"/>
  <c r="I361" i="1" s="1"/>
  <c r="I362" i="1" a="1"/>
  <c r="I362" i="1" s="1"/>
  <c r="I363" i="1" a="1"/>
  <c r="I363" i="1" s="1"/>
  <c r="I364" i="1" a="1"/>
  <c r="I364" i="1" s="1"/>
  <c r="I365" i="1" a="1"/>
  <c r="I365" i="1" s="1"/>
  <c r="I366" i="1" a="1"/>
  <c r="I366" i="1" s="1"/>
  <c r="I367" i="1" a="1"/>
  <c r="I367" i="1" s="1"/>
  <c r="I368" i="1" a="1"/>
  <c r="I368" i="1" s="1"/>
  <c r="I369" i="1" a="1"/>
  <c r="I369" i="1" s="1"/>
  <c r="I370" i="1" a="1"/>
  <c r="I370" i="1" s="1"/>
  <c r="I371" i="1" a="1"/>
  <c r="I371" i="1" s="1"/>
  <c r="I372" i="1" a="1"/>
  <c r="I372" i="1" s="1"/>
  <c r="I373" i="1" a="1"/>
  <c r="I373" i="1" s="1"/>
  <c r="I374" i="1" a="1"/>
  <c r="I374" i="1" s="1"/>
  <c r="I375" i="1" a="1"/>
  <c r="I375" i="1" s="1"/>
  <c r="I376" i="1" a="1"/>
  <c r="I376" i="1" s="1"/>
  <c r="I377" i="1" a="1"/>
  <c r="I377" i="1" s="1"/>
  <c r="I378" i="1" a="1"/>
  <c r="I378" i="1" s="1"/>
  <c r="I379" i="1" a="1"/>
  <c r="I379" i="1" s="1"/>
  <c r="I380" i="1" a="1"/>
  <c r="I380" i="1" s="1"/>
  <c r="I381" i="1" a="1"/>
  <c r="I381" i="1" s="1"/>
  <c r="I382" i="1" a="1"/>
  <c r="I382" i="1" s="1"/>
  <c r="I383" i="1" a="1"/>
  <c r="I383" i="1" s="1"/>
  <c r="I384" i="1" a="1"/>
  <c r="I384" i="1" s="1"/>
  <c r="I385" i="1" a="1"/>
  <c r="I385" i="1" s="1"/>
  <c r="I386" i="1" a="1"/>
  <c r="I386" i="1" s="1"/>
  <c r="I387" i="1" a="1"/>
  <c r="I387" i="1" s="1"/>
  <c r="I388" i="1" a="1"/>
  <c r="I388" i="1" s="1"/>
  <c r="I389" i="1" a="1"/>
  <c r="I389" i="1" s="1"/>
  <c r="I390" i="1" a="1"/>
  <c r="I390" i="1" s="1"/>
  <c r="I391" i="1" a="1"/>
  <c r="I391" i="1" s="1"/>
  <c r="I392" i="1" a="1"/>
  <c r="I392" i="1" s="1"/>
  <c r="I393" i="1" a="1"/>
  <c r="I393" i="1" s="1"/>
  <c r="I394" i="1" a="1"/>
  <c r="I394" i="1" s="1"/>
  <c r="I395" i="1" a="1"/>
  <c r="I395" i="1" s="1"/>
  <c r="I396" i="1" a="1"/>
  <c r="I396" i="1" s="1"/>
  <c r="I397" i="1" a="1"/>
  <c r="I397" i="1" s="1"/>
  <c r="I398" i="1" a="1"/>
  <c r="I398" i="1" s="1"/>
  <c r="I399" i="1" a="1"/>
  <c r="I399" i="1" s="1"/>
  <c r="I400" i="1" a="1"/>
  <c r="I400" i="1" s="1"/>
  <c r="I401" i="1" a="1"/>
  <c r="I401" i="1" s="1"/>
  <c r="I402" i="1" a="1"/>
  <c r="I402" i="1" s="1"/>
  <c r="I403" i="1" a="1"/>
  <c r="I403" i="1" s="1"/>
  <c r="I404" i="1" a="1"/>
  <c r="I404" i="1" s="1"/>
  <c r="I405" i="1" a="1"/>
  <c r="I405" i="1" s="1"/>
  <c r="I406" i="1" a="1"/>
  <c r="I406" i="1" s="1"/>
  <c r="I407" i="1" a="1"/>
  <c r="I407" i="1" s="1"/>
  <c r="I408" i="1" a="1"/>
  <c r="I408" i="1" s="1"/>
  <c r="I409" i="1" a="1"/>
  <c r="I409" i="1" s="1"/>
  <c r="I410" i="1" a="1"/>
  <c r="I410" i="1" s="1"/>
  <c r="I411" i="1" a="1"/>
  <c r="I411" i="1" s="1"/>
  <c r="I412" i="1" a="1"/>
  <c r="I412" i="1" s="1"/>
  <c r="I413" i="1" a="1"/>
  <c r="I413" i="1" s="1"/>
  <c r="I414" i="1" a="1"/>
  <c r="I414" i="1" s="1"/>
  <c r="I415" i="1" a="1"/>
  <c r="I415" i="1" s="1"/>
  <c r="I416" i="1" a="1"/>
  <c r="I416" i="1" s="1"/>
  <c r="I417" i="1" a="1"/>
  <c r="I417" i="1" s="1"/>
  <c r="I418" i="1" a="1"/>
  <c r="I418" i="1" s="1"/>
  <c r="I419" i="1" a="1"/>
  <c r="I419" i="1" s="1"/>
  <c r="I420" i="1" a="1"/>
  <c r="I420" i="1" s="1"/>
  <c r="I421" i="1" a="1"/>
  <c r="I421" i="1" s="1"/>
  <c r="I422" i="1" a="1"/>
  <c r="I422" i="1" s="1"/>
  <c r="I423" i="1" a="1"/>
  <c r="I423" i="1" s="1"/>
  <c r="I424" i="1" a="1"/>
  <c r="I424" i="1" s="1"/>
  <c r="I425" i="1" a="1"/>
  <c r="I425" i="1" s="1"/>
  <c r="I426" i="1" a="1"/>
  <c r="I426" i="1" s="1"/>
  <c r="I427" i="1" a="1"/>
  <c r="I427" i="1" s="1"/>
  <c r="I428" i="1" a="1"/>
  <c r="I428" i="1" s="1"/>
  <c r="I429" i="1" a="1"/>
  <c r="I429" i="1" s="1"/>
  <c r="I430" i="1" a="1"/>
  <c r="I430" i="1" s="1"/>
  <c r="I431" i="1" a="1"/>
  <c r="I431" i="1" s="1"/>
  <c r="I432" i="1" a="1"/>
  <c r="I432" i="1" s="1"/>
  <c r="I433" i="1" a="1"/>
  <c r="I433" i="1" s="1"/>
  <c r="I434" i="1" a="1"/>
  <c r="I434" i="1" s="1"/>
  <c r="I435" i="1" a="1"/>
  <c r="I435" i="1" s="1"/>
  <c r="I436" i="1" a="1"/>
  <c r="I436" i="1" s="1"/>
  <c r="I437" i="1" a="1"/>
  <c r="I437" i="1" s="1"/>
  <c r="I438" i="1" a="1"/>
  <c r="I438" i="1" s="1"/>
  <c r="I439" i="1" a="1"/>
  <c r="I439" i="1" s="1"/>
  <c r="I440" i="1" a="1"/>
  <c r="I440" i="1" s="1"/>
  <c r="I441" i="1" a="1"/>
  <c r="I441" i="1" s="1"/>
  <c r="I442" i="1" a="1"/>
  <c r="I442" i="1" s="1"/>
  <c r="I443" i="1" a="1"/>
  <c r="I443" i="1" s="1"/>
  <c r="I444" i="1" a="1"/>
  <c r="I444" i="1" s="1"/>
  <c r="I445" i="1" a="1"/>
  <c r="I445" i="1" s="1"/>
  <c r="I446" i="1" a="1"/>
  <c r="I446" i="1" s="1"/>
  <c r="I447" i="1" a="1"/>
  <c r="I447" i="1" s="1"/>
  <c r="I448" i="1" a="1"/>
  <c r="I448" i="1" s="1"/>
  <c r="I449" i="1" a="1"/>
  <c r="I449" i="1" s="1"/>
  <c r="I450" i="1" a="1"/>
  <c r="I450" i="1" s="1"/>
  <c r="I451" i="1" a="1"/>
  <c r="I451" i="1" s="1"/>
  <c r="I452" i="1" a="1"/>
  <c r="I452" i="1" s="1"/>
  <c r="I453" i="1" a="1"/>
  <c r="I453" i="1" s="1"/>
  <c r="I454" i="1" a="1"/>
  <c r="I454" i="1" s="1"/>
  <c r="I455" i="1" a="1"/>
  <c r="I455" i="1" s="1"/>
  <c r="I456" i="1" a="1"/>
  <c r="I456" i="1" s="1"/>
  <c r="I457" i="1" a="1"/>
  <c r="I457" i="1" s="1"/>
  <c r="I458" i="1" a="1"/>
  <c r="I458" i="1" s="1"/>
  <c r="I459" i="1" a="1"/>
  <c r="I459" i="1" s="1"/>
  <c r="I460" i="1" a="1"/>
  <c r="I460" i="1" s="1"/>
  <c r="I461" i="1" a="1"/>
  <c r="I461" i="1" s="1"/>
  <c r="I462" i="1" a="1"/>
  <c r="I462" i="1" s="1"/>
  <c r="I463" i="1" a="1"/>
  <c r="I463" i="1" s="1"/>
  <c r="I464" i="1" a="1"/>
  <c r="I464" i="1" s="1"/>
  <c r="I465" i="1" a="1"/>
  <c r="I465" i="1" s="1"/>
  <c r="I466" i="1" a="1"/>
  <c r="I466" i="1" s="1"/>
  <c r="I467" i="1" a="1"/>
  <c r="I467" i="1" s="1"/>
  <c r="I468" i="1" a="1"/>
  <c r="I468" i="1" s="1"/>
  <c r="I469" i="1" a="1"/>
  <c r="I469" i="1" s="1"/>
  <c r="I470" i="1" a="1"/>
  <c r="I470" i="1" s="1"/>
  <c r="I471" i="1" a="1"/>
  <c r="I471" i="1" s="1"/>
  <c r="I472" i="1" a="1"/>
  <c r="I472" i="1" s="1"/>
  <c r="I473" i="1" a="1"/>
  <c r="I473" i="1" s="1"/>
  <c r="I474" i="1" a="1"/>
  <c r="I474" i="1" s="1"/>
  <c r="I475" i="1" a="1"/>
  <c r="I475" i="1" s="1"/>
  <c r="I476" i="1" a="1"/>
  <c r="I476" i="1" s="1"/>
  <c r="I477" i="1" a="1"/>
  <c r="I477" i="1" s="1"/>
  <c r="I478" i="1" a="1"/>
  <c r="I478" i="1" s="1"/>
  <c r="I479" i="1" a="1"/>
  <c r="I479" i="1" s="1"/>
  <c r="I480" i="1" a="1"/>
  <c r="I480" i="1" s="1"/>
  <c r="I481" i="1" a="1"/>
  <c r="I481" i="1" s="1"/>
  <c r="I482" i="1" a="1"/>
  <c r="I482" i="1" s="1"/>
  <c r="I483" i="1" a="1"/>
  <c r="I483" i="1" s="1"/>
  <c r="I484" i="1" a="1"/>
  <c r="I484" i="1" s="1"/>
  <c r="I485" i="1" a="1"/>
  <c r="I485" i="1" s="1"/>
  <c r="I486" i="1" a="1"/>
  <c r="I486" i="1" s="1"/>
  <c r="I487" i="1" a="1"/>
  <c r="I487" i="1" s="1"/>
  <c r="I488" i="1" a="1"/>
  <c r="I488" i="1" s="1"/>
  <c r="I489" i="1" a="1"/>
  <c r="I489" i="1" s="1"/>
  <c r="I490" i="1" a="1"/>
  <c r="I490" i="1" s="1"/>
  <c r="I491" i="1" a="1"/>
  <c r="I491" i="1" s="1"/>
  <c r="I492" i="1" a="1"/>
  <c r="I492" i="1" s="1"/>
  <c r="I493" i="1" a="1"/>
  <c r="I493" i="1" s="1"/>
  <c r="I494" i="1" a="1"/>
  <c r="I494" i="1" s="1"/>
  <c r="I495" i="1" a="1"/>
  <c r="I495" i="1" s="1"/>
  <c r="I496" i="1" a="1"/>
  <c r="I496" i="1" s="1"/>
  <c r="I497" i="1" a="1"/>
  <c r="I497" i="1" s="1"/>
  <c r="I498" i="1" a="1"/>
  <c r="I498" i="1" s="1"/>
  <c r="I499" i="1" a="1"/>
  <c r="I499" i="1" s="1"/>
  <c r="I500" i="1" a="1"/>
  <c r="I500" i="1" s="1"/>
  <c r="I501" i="1" a="1"/>
  <c r="I501" i="1" s="1"/>
  <c r="I502" i="1" a="1"/>
  <c r="I502" i="1" s="1"/>
  <c r="I503" i="1" a="1"/>
  <c r="I503" i="1" s="1"/>
  <c r="I504" i="1" a="1"/>
  <c r="I504" i="1" s="1"/>
  <c r="I505" i="1" a="1"/>
  <c r="I505" i="1" s="1"/>
  <c r="I506" i="1" a="1"/>
  <c r="I506" i="1" s="1"/>
  <c r="I507" i="1" a="1"/>
  <c r="I507" i="1" s="1"/>
  <c r="I508" i="1" a="1"/>
  <c r="I508" i="1" s="1"/>
  <c r="I509" i="1" a="1"/>
  <c r="I509" i="1" s="1"/>
  <c r="I510" i="1" a="1"/>
  <c r="I510" i="1" s="1"/>
  <c r="I511" i="1" a="1"/>
  <c r="I511" i="1" s="1"/>
  <c r="I512" i="1" a="1"/>
  <c r="I512" i="1" s="1"/>
  <c r="I513" i="1" a="1"/>
  <c r="I513" i="1" s="1"/>
  <c r="I514" i="1" a="1"/>
  <c r="I514" i="1" s="1"/>
  <c r="I515" i="1" a="1"/>
  <c r="I515" i="1" s="1"/>
  <c r="I516" i="1" a="1"/>
  <c r="I516" i="1" s="1"/>
  <c r="I517" i="1" a="1"/>
  <c r="I517" i="1" s="1"/>
  <c r="I518" i="1" a="1"/>
  <c r="I518" i="1" s="1"/>
  <c r="I519" i="1" a="1"/>
  <c r="I519" i="1" s="1"/>
  <c r="I520" i="1" a="1"/>
  <c r="I520" i="1" s="1"/>
  <c r="I521" i="1" a="1"/>
  <c r="I521" i="1" s="1"/>
  <c r="I522" i="1" a="1"/>
  <c r="I522" i="1" s="1"/>
  <c r="I523" i="1" a="1"/>
  <c r="I523" i="1" s="1"/>
  <c r="I524" i="1" a="1"/>
  <c r="I524" i="1" s="1"/>
  <c r="I525" i="1" a="1"/>
  <c r="I525" i="1" s="1"/>
  <c r="I526" i="1" a="1"/>
  <c r="I526" i="1" s="1"/>
  <c r="I527" i="1" a="1"/>
  <c r="I527" i="1" s="1"/>
  <c r="I528" i="1" a="1"/>
  <c r="I528" i="1" s="1"/>
  <c r="I529" i="1" a="1"/>
  <c r="I529" i="1" s="1"/>
  <c r="I530" i="1" a="1"/>
  <c r="I530" i="1" s="1"/>
  <c r="I531" i="1" a="1"/>
  <c r="I531" i="1" s="1"/>
  <c r="I532" i="1" a="1"/>
  <c r="I532" i="1" s="1"/>
  <c r="I533" i="1" a="1"/>
  <c r="I533" i="1" s="1"/>
  <c r="I534" i="1" a="1"/>
  <c r="I534" i="1" s="1"/>
  <c r="I535" i="1" a="1"/>
  <c r="I535" i="1" s="1"/>
  <c r="I536" i="1" a="1"/>
  <c r="I536" i="1" s="1"/>
  <c r="I537" i="1" a="1"/>
  <c r="I537" i="1" s="1"/>
  <c r="I538" i="1" a="1"/>
  <c r="I538" i="1" s="1"/>
  <c r="I539" i="1" a="1"/>
  <c r="I539" i="1" s="1"/>
  <c r="I540" i="1" a="1"/>
  <c r="I540" i="1" s="1"/>
  <c r="I541" i="1" a="1"/>
  <c r="I541" i="1" s="1"/>
  <c r="I542" i="1" a="1"/>
  <c r="I542" i="1" s="1"/>
  <c r="I543" i="1" a="1"/>
  <c r="I543" i="1" s="1"/>
  <c r="I544" i="1" a="1"/>
  <c r="I544" i="1" s="1"/>
  <c r="I545" i="1" a="1"/>
  <c r="I545" i="1" s="1"/>
  <c r="I546" i="1" a="1"/>
  <c r="I546" i="1" s="1"/>
  <c r="I547" i="1" a="1"/>
  <c r="I547" i="1" s="1"/>
  <c r="I548" i="1" a="1"/>
  <c r="I548" i="1" s="1"/>
  <c r="I549" i="1" a="1"/>
  <c r="I549" i="1" s="1"/>
  <c r="I550" i="1" a="1"/>
  <c r="I550" i="1" s="1"/>
  <c r="I551" i="1" a="1"/>
  <c r="I551" i="1" s="1"/>
  <c r="I552" i="1" a="1"/>
  <c r="I552" i="1" s="1"/>
  <c r="I553" i="1" a="1"/>
  <c r="I553" i="1" s="1"/>
  <c r="I554" i="1" a="1"/>
  <c r="I554" i="1" s="1"/>
  <c r="I555" i="1" a="1"/>
  <c r="I555" i="1" s="1"/>
  <c r="I556" i="1" a="1"/>
  <c r="I556" i="1" s="1"/>
  <c r="I557" i="1" a="1"/>
  <c r="I557" i="1" s="1"/>
  <c r="I558" i="1" a="1"/>
  <c r="I558" i="1" s="1"/>
  <c r="I559" i="1" a="1"/>
  <c r="I559" i="1" s="1"/>
  <c r="I560" i="1" a="1"/>
  <c r="I560" i="1" s="1"/>
  <c r="I561" i="1" a="1"/>
  <c r="I561" i="1" s="1"/>
  <c r="I562" i="1" a="1"/>
  <c r="I562" i="1" s="1"/>
  <c r="I563" i="1" a="1"/>
  <c r="I563" i="1" s="1"/>
  <c r="I564" i="1" a="1"/>
  <c r="I564" i="1" s="1"/>
  <c r="I565" i="1" a="1"/>
  <c r="I565" i="1" s="1"/>
  <c r="I566" i="1" a="1"/>
  <c r="I566" i="1" s="1"/>
  <c r="I567" i="1" a="1"/>
  <c r="I567" i="1" s="1"/>
  <c r="I568" i="1" a="1"/>
  <c r="I568" i="1" s="1"/>
  <c r="I569" i="1" a="1"/>
  <c r="I569" i="1" s="1"/>
  <c r="I570" i="1" a="1"/>
  <c r="I570" i="1" s="1"/>
  <c r="I571" i="1" a="1"/>
  <c r="I571" i="1" s="1"/>
  <c r="I572" i="1" a="1"/>
  <c r="I572" i="1" s="1"/>
  <c r="I573" i="1" a="1"/>
  <c r="I573" i="1" s="1"/>
  <c r="I574" i="1" a="1"/>
  <c r="I574" i="1" s="1"/>
  <c r="I575" i="1" a="1"/>
  <c r="I575" i="1" s="1"/>
  <c r="I576" i="1" a="1"/>
  <c r="I576" i="1" s="1"/>
  <c r="I577" i="1" a="1"/>
  <c r="I577" i="1" s="1"/>
  <c r="I578" i="1" a="1"/>
  <c r="I578" i="1" s="1"/>
  <c r="I579" i="1" a="1"/>
  <c r="I579" i="1" s="1"/>
  <c r="I580" i="1" a="1"/>
  <c r="I580" i="1" s="1"/>
  <c r="I581" i="1" a="1"/>
  <c r="I581" i="1" s="1"/>
  <c r="I582" i="1" a="1"/>
  <c r="I582" i="1" s="1"/>
  <c r="I583" i="1" a="1"/>
  <c r="I583" i="1" s="1"/>
  <c r="I584" i="1" a="1"/>
  <c r="I584" i="1" s="1"/>
  <c r="I585" i="1" a="1"/>
  <c r="I585" i="1" s="1"/>
  <c r="I586" i="1" a="1"/>
  <c r="I586" i="1" s="1"/>
  <c r="I587" i="1" a="1"/>
  <c r="I587" i="1" s="1"/>
  <c r="I588" i="1" a="1"/>
  <c r="I588" i="1" s="1"/>
  <c r="I589" i="1" a="1"/>
  <c r="I589" i="1" s="1"/>
  <c r="I590" i="1" a="1"/>
  <c r="I590" i="1" s="1"/>
  <c r="I591" i="1" a="1"/>
  <c r="I591" i="1" s="1"/>
  <c r="I592" i="1" a="1"/>
  <c r="I592" i="1" s="1"/>
  <c r="I593" i="1" a="1"/>
  <c r="I593" i="1" s="1"/>
  <c r="I594" i="1" a="1"/>
  <c r="I594" i="1" s="1"/>
  <c r="I595" i="1" a="1"/>
  <c r="I595" i="1" s="1"/>
  <c r="I596" i="1" a="1"/>
  <c r="I596" i="1" s="1"/>
  <c r="I597" i="1" a="1"/>
  <c r="I597" i="1" s="1"/>
  <c r="I598" i="1" a="1"/>
  <c r="I598" i="1" s="1"/>
  <c r="I599" i="1" a="1"/>
  <c r="I599" i="1" s="1"/>
  <c r="I600" i="1" a="1"/>
  <c r="I600" i="1" s="1"/>
  <c r="I601" i="1" a="1"/>
  <c r="I601" i="1" s="1"/>
  <c r="I602" i="1" a="1"/>
  <c r="I602" i="1" s="1"/>
  <c r="I603" i="1" a="1"/>
  <c r="I603" i="1" s="1"/>
  <c r="I604" i="1" a="1"/>
  <c r="I604" i="1" s="1"/>
  <c r="I605" i="1" a="1"/>
  <c r="I605" i="1" s="1"/>
  <c r="I606" i="1" a="1"/>
  <c r="I606" i="1" s="1"/>
  <c r="I607" i="1" a="1"/>
  <c r="I607" i="1" s="1"/>
  <c r="I608" i="1" a="1"/>
  <c r="I608" i="1" s="1"/>
  <c r="I609" i="1" a="1"/>
  <c r="I609" i="1" s="1"/>
  <c r="I610" i="1" a="1"/>
  <c r="I610" i="1" s="1"/>
  <c r="I611" i="1" a="1"/>
  <c r="I611" i="1" s="1"/>
  <c r="I612" i="1" a="1"/>
  <c r="I612" i="1" s="1"/>
  <c r="I613" i="1" a="1"/>
  <c r="I613" i="1" s="1"/>
  <c r="I614" i="1" a="1"/>
  <c r="I614" i="1" s="1"/>
  <c r="I615" i="1" a="1"/>
  <c r="I615" i="1" s="1"/>
  <c r="I616" i="1" a="1"/>
  <c r="I616" i="1" s="1"/>
  <c r="I617" i="1" a="1"/>
  <c r="I617" i="1" s="1"/>
  <c r="I618" i="1" a="1"/>
  <c r="I618" i="1" s="1"/>
  <c r="I619" i="1" a="1"/>
  <c r="I619" i="1" s="1"/>
  <c r="I620" i="1" a="1"/>
  <c r="I620" i="1" s="1"/>
  <c r="I621" i="1" a="1"/>
  <c r="I621" i="1" s="1"/>
  <c r="I622" i="1" a="1"/>
  <c r="I622" i="1" s="1"/>
  <c r="I623" i="1" a="1"/>
  <c r="I623" i="1" s="1"/>
  <c r="I624" i="1" a="1"/>
  <c r="I624" i="1" s="1"/>
  <c r="I625" i="1" a="1"/>
  <c r="I625" i="1" s="1"/>
  <c r="I626" i="1" a="1"/>
  <c r="I626" i="1" s="1"/>
  <c r="I627" i="1" a="1"/>
  <c r="I627" i="1" s="1"/>
  <c r="I628" i="1" a="1"/>
  <c r="I628" i="1" s="1"/>
  <c r="I629" i="1" a="1"/>
  <c r="I629" i="1" s="1"/>
  <c r="I630" i="1" a="1"/>
  <c r="I630" i="1" s="1"/>
  <c r="I631" i="1" a="1"/>
  <c r="I631" i="1" s="1"/>
  <c r="I632" i="1" a="1"/>
  <c r="I632" i="1" s="1"/>
  <c r="I633" i="1" a="1"/>
  <c r="I633" i="1" s="1"/>
  <c r="I634" i="1" a="1"/>
  <c r="I634" i="1" s="1"/>
  <c r="I635" i="1" a="1"/>
  <c r="I635" i="1" s="1"/>
  <c r="I636" i="1" a="1"/>
  <c r="I636" i="1" s="1"/>
  <c r="I637" i="1" a="1"/>
  <c r="I637" i="1" s="1"/>
  <c r="I638" i="1" a="1"/>
  <c r="I638" i="1" s="1"/>
  <c r="I639" i="1" a="1"/>
  <c r="I639" i="1" s="1"/>
  <c r="I640" i="1" a="1"/>
  <c r="I640" i="1" s="1"/>
  <c r="I641" i="1" a="1"/>
  <c r="I641" i="1" s="1"/>
  <c r="I642" i="1" a="1"/>
  <c r="I642" i="1" s="1"/>
  <c r="I643" i="1" a="1"/>
  <c r="I643" i="1" s="1"/>
  <c r="I644" i="1" a="1"/>
  <c r="I644" i="1" s="1"/>
  <c r="I645" i="1" a="1"/>
  <c r="I645" i="1" s="1"/>
  <c r="I646" i="1" a="1"/>
  <c r="I646" i="1" s="1"/>
  <c r="I647" i="1" a="1"/>
  <c r="I647" i="1" s="1"/>
  <c r="I648" i="1" a="1"/>
  <c r="I648" i="1" s="1"/>
  <c r="I649" i="1" a="1"/>
  <c r="I649" i="1" s="1"/>
  <c r="I650" i="1" a="1"/>
  <c r="I650" i="1" s="1"/>
  <c r="I651" i="1" a="1"/>
  <c r="I651" i="1" s="1"/>
  <c r="I652" i="1" a="1"/>
  <c r="I652" i="1" s="1"/>
  <c r="I653" i="1" a="1"/>
  <c r="I653" i="1" s="1"/>
  <c r="I654" i="1" a="1"/>
  <c r="I654" i="1" s="1"/>
  <c r="I655" i="1" a="1"/>
  <c r="I655" i="1" s="1"/>
  <c r="I656" i="1" a="1"/>
  <c r="I656" i="1" s="1"/>
  <c r="I657" i="1" a="1"/>
  <c r="I657" i="1" s="1"/>
  <c r="I658" i="1" a="1"/>
  <c r="I658" i="1" s="1"/>
  <c r="I659" i="1" a="1"/>
  <c r="I659" i="1" s="1"/>
  <c r="I660" i="1" a="1"/>
  <c r="I660" i="1" s="1"/>
  <c r="I661" i="1" a="1"/>
  <c r="I661" i="1" s="1"/>
  <c r="I662" i="1" a="1"/>
  <c r="I662" i="1" s="1"/>
  <c r="I663" i="1" a="1"/>
  <c r="I663" i="1" s="1"/>
  <c r="I664" i="1" a="1"/>
  <c r="I664" i="1" s="1"/>
  <c r="I665" i="1" a="1"/>
  <c r="I665" i="1" s="1"/>
  <c r="I666" i="1" a="1"/>
  <c r="I666" i="1" s="1"/>
  <c r="I667" i="1" a="1"/>
  <c r="I667" i="1" s="1"/>
  <c r="I668" i="1" a="1"/>
  <c r="I668" i="1" s="1"/>
  <c r="I669" i="1" a="1"/>
  <c r="I669" i="1" s="1"/>
  <c r="I670" i="1" a="1"/>
  <c r="I670" i="1" s="1"/>
  <c r="I671" i="1" a="1"/>
  <c r="I671" i="1" s="1"/>
  <c r="I672" i="1" a="1"/>
  <c r="I672" i="1" s="1"/>
  <c r="I673" i="1" a="1"/>
  <c r="I673" i="1" s="1"/>
  <c r="I674" i="1" a="1"/>
  <c r="I674" i="1" s="1"/>
  <c r="I675" i="1" a="1"/>
  <c r="I675" i="1" s="1"/>
  <c r="I676" i="1" a="1"/>
  <c r="I676" i="1" s="1"/>
  <c r="I677" i="1" a="1"/>
  <c r="I677" i="1" s="1"/>
  <c r="I678" i="1" a="1"/>
  <c r="I678" i="1" s="1"/>
  <c r="I679" i="1" a="1"/>
  <c r="I679" i="1" s="1"/>
  <c r="I680" i="1" a="1"/>
  <c r="I680" i="1" s="1"/>
  <c r="I681" i="1" a="1"/>
  <c r="I681" i="1" s="1"/>
  <c r="I682" i="1" a="1"/>
  <c r="I682" i="1" s="1"/>
  <c r="I683" i="1" a="1"/>
  <c r="I683" i="1" s="1"/>
  <c r="I684" i="1" a="1"/>
  <c r="I684" i="1" s="1"/>
  <c r="I685" i="1" a="1"/>
  <c r="I685" i="1" s="1"/>
  <c r="I686" i="1" a="1"/>
  <c r="I686" i="1" s="1"/>
  <c r="I687" i="1" a="1"/>
  <c r="I687" i="1" s="1"/>
  <c r="I688" i="1" a="1"/>
  <c r="I688" i="1" s="1"/>
  <c r="I689" i="1" a="1"/>
  <c r="I689" i="1" s="1"/>
  <c r="I690" i="1" a="1"/>
  <c r="I690" i="1" s="1"/>
  <c r="I691" i="1" a="1"/>
  <c r="I691" i="1" s="1"/>
  <c r="I692" i="1" a="1"/>
  <c r="I692" i="1" s="1"/>
  <c r="I693" i="1" a="1"/>
  <c r="I693" i="1" s="1"/>
  <c r="I694" i="1" a="1"/>
  <c r="I694" i="1" s="1"/>
  <c r="I695" i="1" a="1"/>
  <c r="I695" i="1" s="1"/>
  <c r="I696" i="1" a="1"/>
  <c r="I696" i="1" s="1"/>
  <c r="I697" i="1" a="1"/>
  <c r="I697" i="1" s="1"/>
  <c r="I698" i="1" a="1"/>
  <c r="I698" i="1" s="1"/>
  <c r="I699" i="1" a="1"/>
  <c r="I699" i="1" s="1"/>
  <c r="I700" i="1" a="1"/>
  <c r="I700" i="1" s="1"/>
  <c r="I701" i="1" a="1"/>
  <c r="I701" i="1" s="1"/>
  <c r="I702" i="1" a="1"/>
  <c r="I702" i="1" s="1"/>
  <c r="I703" i="1" a="1"/>
  <c r="I703" i="1" s="1"/>
  <c r="I704" i="1" a="1"/>
  <c r="I704" i="1" s="1"/>
  <c r="I705" i="1" a="1"/>
  <c r="I705" i="1" s="1"/>
  <c r="I706" i="1" a="1"/>
  <c r="I706" i="1" s="1"/>
  <c r="I707" i="1" a="1"/>
  <c r="I707" i="1" s="1"/>
  <c r="I708" i="1" a="1"/>
  <c r="I708" i="1" s="1"/>
  <c r="I709" i="1" a="1"/>
  <c r="I709" i="1" s="1"/>
  <c r="I710" i="1" a="1"/>
  <c r="I710" i="1" s="1"/>
  <c r="I711" i="1" a="1"/>
  <c r="I711" i="1" s="1"/>
  <c r="I712" i="1" a="1"/>
  <c r="I712" i="1" s="1"/>
  <c r="I713" i="1" a="1"/>
  <c r="I713" i="1" s="1"/>
  <c r="I714" i="1" a="1"/>
  <c r="I714" i="1" s="1"/>
  <c r="I715" i="1" a="1"/>
  <c r="I715" i="1" s="1"/>
  <c r="I716" i="1" a="1"/>
  <c r="I716" i="1" s="1"/>
  <c r="I717" i="1" a="1"/>
  <c r="I717" i="1" s="1"/>
  <c r="I718" i="1" a="1"/>
  <c r="I718" i="1" s="1"/>
  <c r="I719" i="1" a="1"/>
  <c r="I719" i="1" s="1"/>
  <c r="I720" i="1" a="1"/>
  <c r="I720" i="1" s="1"/>
  <c r="I721" i="1" a="1"/>
  <c r="I721" i="1" s="1"/>
  <c r="I722" i="1" a="1"/>
  <c r="I722" i="1" s="1"/>
  <c r="I723" i="1" a="1"/>
  <c r="I723" i="1" s="1"/>
  <c r="I724" i="1" a="1"/>
  <c r="I724" i="1" s="1"/>
  <c r="I725" i="1" a="1"/>
  <c r="I725" i="1" s="1"/>
  <c r="I726" i="1" a="1"/>
  <c r="I726" i="1" s="1"/>
  <c r="I727" i="1" a="1"/>
  <c r="I727" i="1" s="1"/>
  <c r="I728" i="1" a="1"/>
  <c r="I728" i="1" s="1"/>
  <c r="I729" i="1" a="1"/>
  <c r="I729" i="1" s="1"/>
  <c r="I730" i="1" a="1"/>
  <c r="I730" i="1" s="1"/>
  <c r="I731" i="1" a="1"/>
  <c r="I731" i="1" s="1"/>
  <c r="I732" i="1" a="1"/>
  <c r="I732" i="1" s="1"/>
  <c r="I733" i="1" a="1"/>
  <c r="I733" i="1" s="1"/>
  <c r="I734" i="1" a="1"/>
  <c r="I734" i="1" s="1"/>
  <c r="I735" i="1" a="1"/>
  <c r="I735" i="1" s="1"/>
  <c r="I736" i="1" a="1"/>
  <c r="I736" i="1" s="1"/>
  <c r="I737" i="1" a="1"/>
  <c r="I737" i="1" s="1"/>
  <c r="I738" i="1" a="1"/>
  <c r="I738" i="1" s="1"/>
  <c r="I739" i="1" a="1"/>
  <c r="I739" i="1" s="1"/>
  <c r="I740" i="1" a="1"/>
  <c r="I740" i="1" s="1"/>
  <c r="I741" i="1" a="1"/>
  <c r="I741" i="1" s="1"/>
  <c r="I742" i="1" a="1"/>
  <c r="I742" i="1" s="1"/>
  <c r="I743" i="1" a="1"/>
  <c r="I743" i="1" s="1"/>
  <c r="I744" i="1" a="1"/>
  <c r="I744" i="1" s="1"/>
  <c r="I745" i="1" a="1"/>
  <c r="I745" i="1" s="1"/>
  <c r="I746" i="1" a="1"/>
  <c r="I746" i="1" s="1"/>
  <c r="I747" i="1" a="1"/>
  <c r="I747" i="1" s="1"/>
  <c r="I748" i="1" a="1"/>
  <c r="I748" i="1" s="1"/>
  <c r="I749" i="1" a="1"/>
  <c r="I749" i="1" s="1"/>
  <c r="I750" i="1" a="1"/>
  <c r="I750" i="1" s="1"/>
  <c r="I751" i="1" a="1"/>
  <c r="I751" i="1" s="1"/>
  <c r="I752" i="1" a="1"/>
  <c r="I752" i="1" s="1"/>
  <c r="I753" i="1" a="1"/>
  <c r="I753" i="1" s="1"/>
  <c r="I754" i="1" a="1"/>
  <c r="I754" i="1" s="1"/>
  <c r="I755" i="1" a="1"/>
  <c r="I755" i="1" s="1"/>
  <c r="I756" i="1" a="1"/>
  <c r="I756" i="1" s="1"/>
  <c r="I757" i="1" a="1"/>
  <c r="I757" i="1" s="1"/>
  <c r="I758" i="1" a="1"/>
  <c r="I758" i="1" s="1"/>
  <c r="I759" i="1" a="1"/>
  <c r="I759" i="1" s="1"/>
  <c r="I760" i="1" a="1"/>
  <c r="I760" i="1" s="1"/>
  <c r="I761" i="1" a="1"/>
  <c r="I761" i="1" s="1"/>
  <c r="I762" i="1" a="1"/>
  <c r="I762" i="1" s="1"/>
  <c r="I763" i="1" a="1"/>
  <c r="I763" i="1" s="1"/>
  <c r="I764" i="1" a="1"/>
  <c r="I764" i="1" s="1"/>
  <c r="I765" i="1" a="1"/>
  <c r="I765" i="1" s="1"/>
  <c r="I766" i="1" a="1"/>
  <c r="I766" i="1" s="1"/>
  <c r="I767" i="1" a="1"/>
  <c r="I767" i="1" s="1"/>
  <c r="I768" i="1" a="1"/>
  <c r="I768" i="1" s="1"/>
  <c r="I769" i="1" a="1"/>
  <c r="I769" i="1" s="1"/>
  <c r="I770" i="1" a="1"/>
  <c r="I770" i="1" s="1"/>
  <c r="I771" i="1" a="1"/>
  <c r="I771" i="1" s="1"/>
  <c r="I772" i="1" a="1"/>
  <c r="I772" i="1" s="1"/>
  <c r="I773" i="1" a="1"/>
  <c r="I773" i="1" s="1"/>
  <c r="I774" i="1" a="1"/>
  <c r="I774" i="1" s="1"/>
  <c r="I775" i="1" a="1"/>
  <c r="I775" i="1" s="1"/>
  <c r="I776" i="1" a="1"/>
  <c r="I776" i="1" s="1"/>
  <c r="I777" i="1" a="1"/>
  <c r="I777" i="1" s="1"/>
  <c r="I778" i="1" a="1"/>
  <c r="I778" i="1" s="1"/>
  <c r="I779" i="1" a="1"/>
  <c r="I779" i="1" s="1"/>
  <c r="I780" i="1" a="1"/>
  <c r="I780" i="1" s="1"/>
  <c r="I781" i="1" a="1"/>
  <c r="I781" i="1" s="1"/>
  <c r="I782" i="1" a="1"/>
  <c r="I782" i="1" s="1"/>
  <c r="I783" i="1" a="1"/>
  <c r="I783" i="1" s="1"/>
  <c r="I784" i="1" a="1"/>
  <c r="I784" i="1" s="1"/>
  <c r="I785" i="1" a="1"/>
  <c r="I785" i="1" s="1"/>
  <c r="I786" i="1" a="1"/>
  <c r="I786" i="1" s="1"/>
  <c r="I787" i="1" a="1"/>
  <c r="I787" i="1" s="1"/>
  <c r="I788" i="1" a="1"/>
  <c r="I788" i="1" s="1"/>
  <c r="I789" i="1" a="1"/>
  <c r="I789" i="1" s="1"/>
  <c r="I790" i="1" a="1"/>
  <c r="I790" i="1" s="1"/>
  <c r="I791" i="1" a="1"/>
  <c r="I791" i="1" s="1"/>
  <c r="I792" i="1" a="1"/>
  <c r="I792" i="1" s="1"/>
  <c r="I793" i="1" a="1"/>
  <c r="I793" i="1" s="1"/>
  <c r="I794" i="1" a="1"/>
  <c r="I794" i="1" s="1"/>
  <c r="I795" i="1" a="1"/>
  <c r="I795" i="1" s="1"/>
  <c r="I796" i="1" a="1"/>
  <c r="I796" i="1" s="1"/>
  <c r="I797" i="1" a="1"/>
  <c r="I797" i="1" s="1"/>
  <c r="I798" i="1" a="1"/>
  <c r="I798" i="1" s="1"/>
  <c r="I799" i="1" a="1"/>
  <c r="I799" i="1" s="1"/>
  <c r="I800" i="1" a="1"/>
  <c r="I800" i="1" s="1"/>
  <c r="I801" i="1" a="1"/>
  <c r="I801" i="1" s="1"/>
  <c r="I802" i="1" a="1"/>
  <c r="I802" i="1" s="1"/>
  <c r="I803" i="1" a="1"/>
  <c r="I803" i="1" s="1"/>
  <c r="I804" i="1" a="1"/>
  <c r="I804" i="1" s="1"/>
  <c r="I805" i="1" a="1"/>
  <c r="I805" i="1" s="1"/>
  <c r="I806" i="1" a="1"/>
  <c r="I806" i="1" s="1"/>
  <c r="I807" i="1" a="1"/>
  <c r="I807" i="1" s="1"/>
  <c r="I808" i="1" a="1"/>
  <c r="I808" i="1" s="1"/>
  <c r="I809" i="1" a="1"/>
  <c r="I809" i="1" s="1"/>
  <c r="I810" i="1" a="1"/>
  <c r="I810" i="1" s="1"/>
  <c r="I811" i="1" a="1"/>
  <c r="I811" i="1" s="1"/>
  <c r="I812" i="1" a="1"/>
  <c r="I812" i="1" s="1"/>
  <c r="I813" i="1" a="1"/>
  <c r="I813" i="1" s="1"/>
  <c r="I814" i="1" a="1"/>
  <c r="I814" i="1" s="1"/>
  <c r="I815" i="1" a="1"/>
  <c r="I815" i="1" s="1"/>
  <c r="I816" i="1" a="1"/>
  <c r="I816" i="1" s="1"/>
  <c r="I817" i="1" a="1"/>
  <c r="I817" i="1" s="1"/>
  <c r="I818" i="1" a="1"/>
  <c r="I818" i="1" s="1"/>
  <c r="I819" i="1" a="1"/>
  <c r="I819" i="1" s="1"/>
  <c r="I820" i="1" a="1"/>
  <c r="I820" i="1" s="1"/>
  <c r="I821" i="1" a="1"/>
  <c r="I821" i="1" s="1"/>
  <c r="I822" i="1" a="1"/>
  <c r="I822" i="1" s="1"/>
  <c r="I823" i="1" a="1"/>
  <c r="I823" i="1" s="1"/>
  <c r="I824" i="1" a="1"/>
  <c r="I824" i="1" s="1"/>
  <c r="I825" i="1" a="1"/>
  <c r="I825" i="1" s="1"/>
  <c r="I826" i="1" a="1"/>
  <c r="I826" i="1" s="1"/>
  <c r="I827" i="1" a="1"/>
  <c r="I827" i="1" s="1"/>
  <c r="I828" i="1" a="1"/>
  <c r="I828" i="1" s="1"/>
  <c r="I829" i="1" a="1"/>
  <c r="I829" i="1" s="1"/>
  <c r="I830" i="1" a="1"/>
  <c r="I830" i="1" s="1"/>
  <c r="I831" i="1" a="1"/>
  <c r="I831" i="1" s="1"/>
  <c r="I832" i="1" a="1"/>
  <c r="I832" i="1" s="1"/>
  <c r="I833" i="1" a="1"/>
  <c r="I833" i="1" s="1"/>
  <c r="I834" i="1" a="1"/>
  <c r="I834" i="1" s="1"/>
  <c r="I835" i="1" a="1"/>
  <c r="I835" i="1" s="1"/>
  <c r="I836" i="1" a="1"/>
  <c r="I836" i="1" s="1"/>
  <c r="I837" i="1" a="1"/>
  <c r="I837" i="1" s="1"/>
  <c r="I838" i="1" a="1"/>
  <c r="I838" i="1" s="1"/>
  <c r="I839" i="1" a="1"/>
  <c r="I839" i="1" s="1"/>
  <c r="I840" i="1" a="1"/>
  <c r="I840" i="1" s="1"/>
  <c r="I841" i="1" a="1"/>
  <c r="I841" i="1" s="1"/>
  <c r="I842" i="1" a="1"/>
  <c r="I842" i="1" s="1"/>
  <c r="I843" i="1" a="1"/>
  <c r="I843" i="1" s="1"/>
  <c r="I844" i="1" a="1"/>
  <c r="I844" i="1" s="1"/>
  <c r="I845" i="1" a="1"/>
  <c r="I845" i="1" s="1"/>
  <c r="I846" i="1" a="1"/>
  <c r="I846" i="1" s="1"/>
  <c r="I847" i="1" a="1"/>
  <c r="I847" i="1" s="1"/>
  <c r="I848" i="1" a="1"/>
  <c r="I848" i="1" s="1"/>
  <c r="I849" i="1" a="1"/>
  <c r="I849" i="1" s="1"/>
  <c r="I850" i="1" a="1"/>
  <c r="I850" i="1" s="1"/>
  <c r="I851" i="1" a="1"/>
  <c r="I851" i="1" s="1"/>
  <c r="I852" i="1" a="1"/>
  <c r="I852" i="1" s="1"/>
  <c r="I853" i="1" a="1"/>
  <c r="I853" i="1" s="1"/>
  <c r="I854" i="1" a="1"/>
  <c r="I854" i="1" s="1"/>
  <c r="I855" i="1" a="1"/>
  <c r="I855" i="1" s="1"/>
  <c r="I856" i="1" a="1"/>
  <c r="I856" i="1" s="1"/>
  <c r="I857" i="1" a="1"/>
  <c r="I857" i="1" s="1"/>
  <c r="I858" i="1" a="1"/>
  <c r="I858" i="1" s="1"/>
  <c r="I859" i="1" a="1"/>
  <c r="I859" i="1" s="1"/>
  <c r="I860" i="1" a="1"/>
  <c r="I860" i="1" s="1"/>
  <c r="I861" i="1" a="1"/>
  <c r="I861" i="1" s="1"/>
  <c r="I862" i="1" a="1"/>
  <c r="I862" i="1" s="1"/>
  <c r="I863" i="1" a="1"/>
  <c r="I863" i="1" s="1"/>
  <c r="I864" i="1" a="1"/>
  <c r="I864" i="1" s="1"/>
  <c r="I865" i="1" a="1"/>
  <c r="I865" i="1" s="1"/>
  <c r="I866" i="1" a="1"/>
  <c r="I866" i="1" s="1"/>
  <c r="I867" i="1" a="1"/>
  <c r="I867" i="1" s="1"/>
  <c r="I868" i="1" a="1"/>
  <c r="I868" i="1" s="1"/>
  <c r="I869" i="1" a="1"/>
  <c r="I869" i="1" s="1"/>
  <c r="I870" i="1" a="1"/>
  <c r="I870" i="1" s="1"/>
  <c r="I871" i="1" a="1"/>
  <c r="I871" i="1" s="1"/>
  <c r="I872" i="1" a="1"/>
  <c r="I872" i="1" s="1"/>
  <c r="I873" i="1" a="1"/>
  <c r="I873" i="1" s="1"/>
  <c r="I874" i="1" a="1"/>
  <c r="I874" i="1" s="1"/>
  <c r="I875" i="1" a="1"/>
  <c r="I875" i="1" s="1"/>
  <c r="I876" i="1" a="1"/>
  <c r="I876" i="1" s="1"/>
  <c r="I877" i="1" a="1"/>
  <c r="I877" i="1" s="1"/>
  <c r="I878" i="1" a="1"/>
  <c r="I878" i="1" s="1"/>
  <c r="I879" i="1" a="1"/>
  <c r="I879" i="1" s="1"/>
  <c r="I880" i="1" a="1"/>
  <c r="I880" i="1" s="1"/>
  <c r="I881" i="1" a="1"/>
  <c r="I881" i="1" s="1"/>
  <c r="I882" i="1" a="1"/>
  <c r="I882" i="1" s="1"/>
  <c r="I883" i="1" a="1"/>
  <c r="I883" i="1" s="1"/>
  <c r="I884" i="1" a="1"/>
  <c r="I884" i="1" s="1"/>
  <c r="I885" i="1" a="1"/>
  <c r="I885" i="1" s="1"/>
  <c r="I886" i="1" a="1"/>
  <c r="I886" i="1" s="1"/>
  <c r="I887" i="1" a="1"/>
  <c r="I887" i="1" s="1"/>
  <c r="I888" i="1" a="1"/>
  <c r="I888" i="1" s="1"/>
  <c r="I889" i="1" a="1"/>
  <c r="I889" i="1" s="1"/>
  <c r="I890" i="1" a="1"/>
  <c r="I890" i="1" s="1"/>
  <c r="I891" i="1" a="1"/>
  <c r="I891" i="1" s="1"/>
  <c r="I892" i="1" a="1"/>
  <c r="I892" i="1" s="1"/>
  <c r="I893" i="1" a="1"/>
  <c r="I893" i="1" s="1"/>
  <c r="I894" i="1" a="1"/>
  <c r="I894" i="1" s="1"/>
  <c r="I895" i="1" a="1"/>
  <c r="I895" i="1" s="1"/>
  <c r="I896" i="1" a="1"/>
  <c r="I896" i="1" s="1"/>
  <c r="I897" i="1" a="1"/>
  <c r="I897" i="1" s="1"/>
  <c r="I898" i="1" a="1"/>
  <c r="I898" i="1" s="1"/>
  <c r="I899" i="1" a="1"/>
  <c r="I899" i="1" s="1"/>
  <c r="I900" i="1" a="1"/>
  <c r="I900" i="1" s="1"/>
  <c r="I901" i="1" a="1"/>
  <c r="I901" i="1" s="1"/>
  <c r="I902" i="1" a="1"/>
  <c r="I902" i="1" s="1"/>
  <c r="I903" i="1" a="1"/>
  <c r="I903" i="1" s="1"/>
  <c r="I904" i="1" a="1"/>
  <c r="I904" i="1" s="1"/>
  <c r="I905" i="1" a="1"/>
  <c r="I905" i="1" s="1"/>
  <c r="I906" i="1" a="1"/>
  <c r="I906" i="1" s="1"/>
  <c r="I907" i="1" a="1"/>
  <c r="I907" i="1" s="1"/>
  <c r="I908" i="1" a="1"/>
  <c r="I908" i="1" s="1"/>
  <c r="I909" i="1" a="1"/>
  <c r="I909" i="1" s="1"/>
  <c r="I910" i="1" a="1"/>
  <c r="I910" i="1" s="1"/>
  <c r="I911" i="1" a="1"/>
  <c r="I911" i="1" s="1"/>
  <c r="I912" i="1" a="1"/>
  <c r="I912" i="1" s="1"/>
  <c r="I913" i="1" a="1"/>
  <c r="I913" i="1" s="1"/>
  <c r="I914" i="1" a="1"/>
  <c r="I914" i="1" s="1"/>
  <c r="I915" i="1" a="1"/>
  <c r="I915" i="1" s="1"/>
  <c r="I916" i="1" a="1"/>
  <c r="I916" i="1" s="1"/>
  <c r="I917" i="1" a="1"/>
  <c r="I917" i="1" s="1"/>
  <c r="I918" i="1" a="1"/>
  <c r="I918" i="1" s="1"/>
  <c r="I919" i="1" a="1"/>
  <c r="I919" i="1" s="1"/>
  <c r="I920" i="1" a="1"/>
  <c r="I920" i="1" s="1"/>
  <c r="I921" i="1" a="1"/>
  <c r="I921" i="1" s="1"/>
  <c r="I922" i="1" a="1"/>
  <c r="I922" i="1" s="1"/>
  <c r="I923" i="1" a="1"/>
  <c r="I923" i="1" s="1"/>
  <c r="I924" i="1" a="1"/>
  <c r="I924" i="1" s="1"/>
  <c r="I925" i="1" a="1"/>
  <c r="I925" i="1" s="1"/>
  <c r="I926" i="1" a="1"/>
  <c r="I926" i="1" s="1"/>
  <c r="I927" i="1" a="1"/>
  <c r="I927" i="1" s="1"/>
  <c r="I928" i="1" a="1"/>
  <c r="I928" i="1" s="1"/>
  <c r="I929" i="1" a="1"/>
  <c r="I929" i="1" s="1"/>
  <c r="I930" i="1" a="1"/>
  <c r="I930" i="1" s="1"/>
  <c r="I931" i="1" a="1"/>
  <c r="I931" i="1" s="1"/>
  <c r="I932" i="1" a="1"/>
  <c r="I932" i="1" s="1"/>
  <c r="I933" i="1" a="1"/>
  <c r="I933" i="1" s="1"/>
  <c r="I934" i="1" a="1"/>
  <c r="I934" i="1" s="1"/>
  <c r="I935" i="1" a="1"/>
  <c r="I935" i="1" s="1"/>
  <c r="I936" i="1" a="1"/>
  <c r="I936" i="1" s="1"/>
  <c r="I937" i="1" a="1"/>
  <c r="I937" i="1" s="1"/>
  <c r="I938" i="1" a="1"/>
  <c r="I938" i="1" s="1"/>
  <c r="I939" i="1" a="1"/>
  <c r="I939" i="1" s="1"/>
  <c r="I940" i="1" a="1"/>
  <c r="I940" i="1" s="1"/>
  <c r="I941" i="1" a="1"/>
  <c r="I941" i="1" s="1"/>
  <c r="I942" i="1" a="1"/>
  <c r="I942" i="1" s="1"/>
  <c r="I943" i="1" a="1"/>
  <c r="I943" i="1" s="1"/>
  <c r="I944" i="1" a="1"/>
  <c r="I944" i="1" s="1"/>
  <c r="I945" i="1" a="1"/>
  <c r="I945" i="1" s="1"/>
  <c r="I946" i="1" a="1"/>
  <c r="I946" i="1" s="1"/>
  <c r="I947" i="1" a="1"/>
  <c r="I947" i="1" s="1"/>
  <c r="I948" i="1" a="1"/>
  <c r="I948" i="1" s="1"/>
  <c r="I949" i="1" a="1"/>
  <c r="I949" i="1" s="1"/>
  <c r="I950" i="1" a="1"/>
  <c r="I950" i="1" s="1"/>
  <c r="I951" i="1" a="1"/>
  <c r="I951" i="1" s="1"/>
  <c r="I952" i="1" a="1"/>
  <c r="I952" i="1" s="1"/>
  <c r="I953" i="1" a="1"/>
  <c r="I953" i="1" s="1"/>
  <c r="I954" i="1" a="1"/>
  <c r="I954" i="1" s="1"/>
  <c r="I955" i="1" a="1"/>
  <c r="I955" i="1" s="1"/>
  <c r="I956" i="1" a="1"/>
  <c r="I956" i="1" s="1"/>
  <c r="I957" i="1" a="1"/>
  <c r="I957" i="1" s="1"/>
  <c r="I958" i="1" a="1"/>
  <c r="I958" i="1" s="1"/>
  <c r="I959" i="1" a="1"/>
  <c r="I959" i="1" s="1"/>
  <c r="I960" i="1" a="1"/>
  <c r="I960" i="1" s="1"/>
  <c r="I961" i="1" a="1"/>
  <c r="I961" i="1" s="1"/>
  <c r="I962" i="1" a="1"/>
  <c r="I962" i="1" s="1"/>
  <c r="I963" i="1" a="1"/>
  <c r="I963" i="1" s="1"/>
  <c r="I964" i="1" a="1"/>
  <c r="I964" i="1" s="1"/>
  <c r="I965" i="1" a="1"/>
  <c r="I965" i="1" s="1"/>
  <c r="I966" i="1" a="1"/>
  <c r="I966" i="1" s="1"/>
  <c r="H2" i="1" a="1"/>
  <c r="H2" i="1" s="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H101" i="1" a="1"/>
  <c r="H101" i="1" s="1"/>
  <c r="H102" i="1" a="1"/>
  <c r="H102" i="1" s="1"/>
  <c r="H103" i="1" a="1"/>
  <c r="H103" i="1" s="1"/>
  <c r="H104" i="1" a="1"/>
  <c r="H104" i="1" s="1"/>
  <c r="H105" i="1" a="1"/>
  <c r="H105" i="1" s="1"/>
  <c r="H106" i="1" a="1"/>
  <c r="H106" i="1" s="1"/>
  <c r="H107" i="1" a="1"/>
  <c r="H107" i="1" s="1"/>
  <c r="H108" i="1" a="1"/>
  <c r="H108" i="1" s="1"/>
  <c r="H109" i="1" a="1"/>
  <c r="H109" i="1" s="1"/>
  <c r="H110" i="1" a="1"/>
  <c r="H110" i="1" s="1"/>
  <c r="H111" i="1" a="1"/>
  <c r="H111" i="1" s="1"/>
  <c r="H112" i="1" a="1"/>
  <c r="H112" i="1" s="1"/>
  <c r="H113" i="1" a="1"/>
  <c r="H113" i="1" s="1"/>
  <c r="H114" i="1" a="1"/>
  <c r="H114" i="1" s="1"/>
  <c r="H115" i="1" a="1"/>
  <c r="H115" i="1" s="1"/>
  <c r="H116" i="1" a="1"/>
  <c r="H116" i="1" s="1"/>
  <c r="H117" i="1" a="1"/>
  <c r="H117" i="1" s="1"/>
  <c r="H118" i="1" a="1"/>
  <c r="H118" i="1" s="1"/>
  <c r="H119" i="1" a="1"/>
  <c r="H119" i="1" s="1"/>
  <c r="H120" i="1" a="1"/>
  <c r="H120" i="1" s="1"/>
  <c r="H121" i="1" a="1"/>
  <c r="H121" i="1" s="1"/>
  <c r="H122" i="1" a="1"/>
  <c r="H122" i="1" s="1"/>
  <c r="H123" i="1" a="1"/>
  <c r="H123" i="1" s="1"/>
  <c r="H124" i="1" a="1"/>
  <c r="H124" i="1" s="1"/>
  <c r="H125" i="1" a="1"/>
  <c r="H125" i="1" s="1"/>
  <c r="H126" i="1" a="1"/>
  <c r="H126" i="1" s="1"/>
  <c r="H127" i="1" a="1"/>
  <c r="H127" i="1" s="1"/>
  <c r="H128" i="1" a="1"/>
  <c r="H128" i="1" s="1"/>
  <c r="H129" i="1" a="1"/>
  <c r="H129" i="1" s="1"/>
  <c r="H130" i="1" a="1"/>
  <c r="H130" i="1" s="1"/>
  <c r="H131" i="1" a="1"/>
  <c r="H131" i="1" s="1"/>
  <c r="H132" i="1" a="1"/>
  <c r="H132" i="1" s="1"/>
  <c r="H133" i="1" a="1"/>
  <c r="H133" i="1" s="1"/>
  <c r="H134" i="1" a="1"/>
  <c r="H134" i="1" s="1"/>
  <c r="H135" i="1" a="1"/>
  <c r="H135" i="1" s="1"/>
  <c r="H136" i="1" a="1"/>
  <c r="H136" i="1" s="1"/>
  <c r="H137" i="1" a="1"/>
  <c r="H137" i="1" s="1"/>
  <c r="H138" i="1" a="1"/>
  <c r="H138" i="1" s="1"/>
  <c r="H139" i="1" a="1"/>
  <c r="H139" i="1" s="1"/>
  <c r="H140" i="1" a="1"/>
  <c r="H140" i="1" s="1"/>
  <c r="H141" i="1" a="1"/>
  <c r="H141" i="1" s="1"/>
  <c r="H142" i="1" a="1"/>
  <c r="H142" i="1" s="1"/>
  <c r="H143" i="1" a="1"/>
  <c r="H143" i="1" s="1"/>
  <c r="H144" i="1" a="1"/>
  <c r="H144" i="1" s="1"/>
  <c r="H145" i="1" a="1"/>
  <c r="H145" i="1" s="1"/>
  <c r="H146" i="1" a="1"/>
  <c r="H146" i="1" s="1"/>
  <c r="H147" i="1" a="1"/>
  <c r="H147" i="1" s="1"/>
  <c r="H148" i="1" a="1"/>
  <c r="H148" i="1" s="1"/>
  <c r="H149" i="1" a="1"/>
  <c r="H149" i="1" s="1"/>
  <c r="H150" i="1" a="1"/>
  <c r="H150" i="1" s="1"/>
  <c r="H151" i="1" a="1"/>
  <c r="H151" i="1" s="1"/>
  <c r="H152" i="1" a="1"/>
  <c r="H152" i="1" s="1"/>
  <c r="H153" i="1" a="1"/>
  <c r="H153" i="1" s="1"/>
  <c r="H154" i="1" a="1"/>
  <c r="H154" i="1" s="1"/>
  <c r="H155" i="1" a="1"/>
  <c r="H155" i="1" s="1"/>
  <c r="H156" i="1" a="1"/>
  <c r="H156" i="1" s="1"/>
  <c r="H157" i="1" a="1"/>
  <c r="H157" i="1" s="1"/>
  <c r="H158" i="1" a="1"/>
  <c r="H158" i="1" s="1"/>
  <c r="H159" i="1" a="1"/>
  <c r="H159" i="1" s="1"/>
  <c r="H160" i="1" a="1"/>
  <c r="H160" i="1" s="1"/>
  <c r="H161" i="1" a="1"/>
  <c r="H161" i="1" s="1"/>
  <c r="H162" i="1" a="1"/>
  <c r="H162" i="1" s="1"/>
  <c r="H163" i="1" a="1"/>
  <c r="H163" i="1" s="1"/>
  <c r="H164" i="1" a="1"/>
  <c r="H164" i="1" s="1"/>
  <c r="H165" i="1" a="1"/>
  <c r="H165" i="1" s="1"/>
  <c r="H166" i="1" a="1"/>
  <c r="H166" i="1" s="1"/>
  <c r="H167" i="1" a="1"/>
  <c r="H167" i="1" s="1"/>
  <c r="H168" i="1" a="1"/>
  <c r="H168" i="1" s="1"/>
  <c r="H169" i="1" a="1"/>
  <c r="H169" i="1" s="1"/>
  <c r="H170" i="1" a="1"/>
  <c r="H170" i="1" s="1"/>
  <c r="H171" i="1" a="1"/>
  <c r="H171" i="1" s="1"/>
  <c r="H172" i="1" a="1"/>
  <c r="H172" i="1" s="1"/>
  <c r="H173" i="1" a="1"/>
  <c r="H173" i="1" s="1"/>
  <c r="H174" i="1" a="1"/>
  <c r="H174" i="1" s="1"/>
  <c r="H175" i="1" a="1"/>
  <c r="H175" i="1" s="1"/>
  <c r="H176" i="1" a="1"/>
  <c r="H176" i="1" s="1"/>
  <c r="H177" i="1" a="1"/>
  <c r="H177" i="1" s="1"/>
  <c r="H178" i="1" a="1"/>
  <c r="H178" i="1" s="1"/>
  <c r="H179" i="1" a="1"/>
  <c r="H179" i="1" s="1"/>
  <c r="H180" i="1" a="1"/>
  <c r="H180" i="1" s="1"/>
  <c r="H181" i="1" a="1"/>
  <c r="H181" i="1" s="1"/>
  <c r="H182" i="1" a="1"/>
  <c r="H182" i="1" s="1"/>
  <c r="H183" i="1" a="1"/>
  <c r="H183" i="1" s="1"/>
  <c r="H184" i="1" a="1"/>
  <c r="H184" i="1" s="1"/>
  <c r="H185" i="1" a="1"/>
  <c r="H185" i="1" s="1"/>
  <c r="H186" i="1" a="1"/>
  <c r="H186" i="1" s="1"/>
  <c r="H187" i="1" a="1"/>
  <c r="H187" i="1" s="1"/>
  <c r="H188" i="1" a="1"/>
  <c r="H188" i="1" s="1"/>
  <c r="H189" i="1" a="1"/>
  <c r="H189" i="1" s="1"/>
  <c r="H190" i="1" a="1"/>
  <c r="H190" i="1" s="1"/>
  <c r="H191" i="1" a="1"/>
  <c r="H191" i="1" s="1"/>
  <c r="H192" i="1" a="1"/>
  <c r="H192" i="1" s="1"/>
  <c r="H193" i="1" a="1"/>
  <c r="H193" i="1" s="1"/>
  <c r="H194" i="1" a="1"/>
  <c r="H194" i="1" s="1"/>
  <c r="H195" i="1" a="1"/>
  <c r="H195" i="1" s="1"/>
  <c r="H196" i="1" a="1"/>
  <c r="H196" i="1" s="1"/>
  <c r="H197" i="1" a="1"/>
  <c r="H197" i="1" s="1"/>
  <c r="H198" i="1" a="1"/>
  <c r="H198" i="1" s="1"/>
  <c r="H199" i="1" a="1"/>
  <c r="H199" i="1" s="1"/>
  <c r="H200" i="1" a="1"/>
  <c r="H200" i="1" s="1"/>
  <c r="H201" i="1" a="1"/>
  <c r="H201" i="1" s="1"/>
  <c r="H202" i="1" a="1"/>
  <c r="H202" i="1" s="1"/>
  <c r="H203" i="1" a="1"/>
  <c r="H203" i="1" s="1"/>
  <c r="H204" i="1" a="1"/>
  <c r="H204" i="1" s="1"/>
  <c r="H205" i="1" a="1"/>
  <c r="H205" i="1" s="1"/>
  <c r="H206" i="1" a="1"/>
  <c r="H206" i="1" s="1"/>
  <c r="H207" i="1" a="1"/>
  <c r="H207" i="1" s="1"/>
  <c r="H208" i="1" a="1"/>
  <c r="H208" i="1" s="1"/>
  <c r="H209" i="1" a="1"/>
  <c r="H209" i="1" s="1"/>
  <c r="H210" i="1" a="1"/>
  <c r="H210" i="1" s="1"/>
  <c r="H211" i="1" a="1"/>
  <c r="H211" i="1" s="1"/>
  <c r="H212" i="1" a="1"/>
  <c r="H212" i="1" s="1"/>
  <c r="H213" i="1" a="1"/>
  <c r="H213" i="1" s="1"/>
  <c r="H214" i="1" a="1"/>
  <c r="H214" i="1" s="1"/>
  <c r="H215" i="1" a="1"/>
  <c r="H215" i="1" s="1"/>
  <c r="H216" i="1" a="1"/>
  <c r="H216" i="1" s="1"/>
  <c r="H217" i="1" a="1"/>
  <c r="H217" i="1" s="1"/>
  <c r="H218" i="1" a="1"/>
  <c r="H218" i="1" s="1"/>
  <c r="H219" i="1" a="1"/>
  <c r="H219" i="1" s="1"/>
  <c r="H220" i="1" a="1"/>
  <c r="H220" i="1" s="1"/>
  <c r="H221" i="1" a="1"/>
  <c r="H221" i="1" s="1"/>
  <c r="H222" i="1" a="1"/>
  <c r="H222" i="1" s="1"/>
  <c r="H223" i="1" a="1"/>
  <c r="H223" i="1" s="1"/>
  <c r="H224" i="1" a="1"/>
  <c r="H224" i="1" s="1"/>
  <c r="H225" i="1" a="1"/>
  <c r="H225" i="1" s="1"/>
  <c r="H226" i="1" a="1"/>
  <c r="H226" i="1" s="1"/>
  <c r="H227" i="1" a="1"/>
  <c r="H227" i="1" s="1"/>
  <c r="H228" i="1" a="1"/>
  <c r="H228" i="1" s="1"/>
  <c r="H229" i="1" a="1"/>
  <c r="H229" i="1" s="1"/>
  <c r="H230" i="1" a="1"/>
  <c r="H230" i="1" s="1"/>
  <c r="H231" i="1" a="1"/>
  <c r="H231" i="1" s="1"/>
  <c r="H232" i="1" a="1"/>
  <c r="H232" i="1" s="1"/>
  <c r="H233" i="1" a="1"/>
  <c r="H233" i="1" s="1"/>
  <c r="H234" i="1" a="1"/>
  <c r="H234" i="1" s="1"/>
  <c r="H235" i="1" a="1"/>
  <c r="H235" i="1" s="1"/>
  <c r="H236" i="1" a="1"/>
  <c r="H236" i="1" s="1"/>
  <c r="H237" i="1" a="1"/>
  <c r="H237" i="1" s="1"/>
  <c r="H238" i="1" a="1"/>
  <c r="H238" i="1" s="1"/>
  <c r="H239" i="1" a="1"/>
  <c r="H239" i="1" s="1"/>
  <c r="H240" i="1" a="1"/>
  <c r="H240" i="1" s="1"/>
  <c r="H241" i="1" a="1"/>
  <c r="H241" i="1" s="1"/>
  <c r="H242" i="1" a="1"/>
  <c r="H242" i="1" s="1"/>
  <c r="H243" i="1" a="1"/>
  <c r="H243" i="1" s="1"/>
  <c r="H244" i="1" a="1"/>
  <c r="H244" i="1" s="1"/>
  <c r="H245" i="1" a="1"/>
  <c r="H245" i="1" s="1"/>
  <c r="H246" i="1" a="1"/>
  <c r="H246" i="1" s="1"/>
  <c r="H247" i="1" a="1"/>
  <c r="H247" i="1" s="1"/>
  <c r="H248" i="1" a="1"/>
  <c r="H248" i="1" s="1"/>
  <c r="H249" i="1" a="1"/>
  <c r="H249" i="1" s="1"/>
  <c r="H250" i="1" a="1"/>
  <c r="H250" i="1" s="1"/>
  <c r="H251" i="1" a="1"/>
  <c r="H251" i="1" s="1"/>
  <c r="H252" i="1" a="1"/>
  <c r="H252" i="1" s="1"/>
  <c r="H253" i="1" a="1"/>
  <c r="H253" i="1" s="1"/>
  <c r="H254" i="1" a="1"/>
  <c r="H254" i="1" s="1"/>
  <c r="H255" i="1" a="1"/>
  <c r="H255" i="1" s="1"/>
  <c r="H256" i="1" a="1"/>
  <c r="H256" i="1" s="1"/>
  <c r="H257" i="1" a="1"/>
  <c r="H257" i="1" s="1"/>
  <c r="H258" i="1" a="1"/>
  <c r="H258" i="1" s="1"/>
  <c r="H259" i="1" a="1"/>
  <c r="H259" i="1" s="1"/>
  <c r="H260" i="1" a="1"/>
  <c r="H260" i="1" s="1"/>
  <c r="H261" i="1" a="1"/>
  <c r="H261" i="1" s="1"/>
  <c r="H262" i="1" a="1"/>
  <c r="H262" i="1" s="1"/>
  <c r="H263" i="1" a="1"/>
  <c r="H263" i="1" s="1"/>
  <c r="H264" i="1" a="1"/>
  <c r="H264" i="1" s="1"/>
  <c r="H265" i="1" a="1"/>
  <c r="H265" i="1" s="1"/>
  <c r="H266" i="1" a="1"/>
  <c r="H266" i="1" s="1"/>
  <c r="H267" i="1" a="1"/>
  <c r="H267" i="1" s="1"/>
  <c r="H268" i="1" a="1"/>
  <c r="H268" i="1" s="1"/>
  <c r="H269" i="1" a="1"/>
  <c r="H269" i="1" s="1"/>
  <c r="H270" i="1" a="1"/>
  <c r="H270" i="1" s="1"/>
  <c r="H271" i="1" a="1"/>
  <c r="H271" i="1" s="1"/>
  <c r="H272" i="1" a="1"/>
  <c r="H272" i="1" s="1"/>
  <c r="H273" i="1" a="1"/>
  <c r="H273" i="1" s="1"/>
  <c r="H274" i="1" a="1"/>
  <c r="H274" i="1" s="1"/>
  <c r="H275" i="1" a="1"/>
  <c r="H275" i="1" s="1"/>
  <c r="H276" i="1" a="1"/>
  <c r="H276" i="1" s="1"/>
  <c r="H277" i="1" a="1"/>
  <c r="H277" i="1" s="1"/>
  <c r="H278" i="1" a="1"/>
  <c r="H278" i="1" s="1"/>
  <c r="H279" i="1" a="1"/>
  <c r="H279" i="1" s="1"/>
  <c r="H280" i="1" a="1"/>
  <c r="H280" i="1" s="1"/>
  <c r="H281" i="1" a="1"/>
  <c r="H281" i="1" s="1"/>
  <c r="H282" i="1" a="1"/>
  <c r="H282" i="1" s="1"/>
  <c r="H283" i="1" a="1"/>
  <c r="H283" i="1" s="1"/>
  <c r="H284" i="1" a="1"/>
  <c r="H284" i="1" s="1"/>
  <c r="H285" i="1" a="1"/>
  <c r="H285" i="1" s="1"/>
  <c r="H286" i="1" a="1"/>
  <c r="H286" i="1" s="1"/>
  <c r="H287" i="1" a="1"/>
  <c r="H287" i="1" s="1"/>
  <c r="H288" i="1" a="1"/>
  <c r="H288" i="1" s="1"/>
  <c r="H289" i="1" a="1"/>
  <c r="H289" i="1" s="1"/>
  <c r="H290" i="1" a="1"/>
  <c r="H290" i="1" s="1"/>
  <c r="H291" i="1" a="1"/>
  <c r="H291" i="1" s="1"/>
  <c r="H292" i="1" a="1"/>
  <c r="H292" i="1" s="1"/>
  <c r="H293" i="1" a="1"/>
  <c r="H293" i="1" s="1"/>
  <c r="H294" i="1" a="1"/>
  <c r="H294" i="1" s="1"/>
  <c r="H295" i="1" a="1"/>
  <c r="H295" i="1" s="1"/>
  <c r="H296" i="1" a="1"/>
  <c r="H296" i="1" s="1"/>
  <c r="H297" i="1" a="1"/>
  <c r="H297" i="1" s="1"/>
  <c r="H298" i="1" a="1"/>
  <c r="H298" i="1" s="1"/>
  <c r="H299" i="1" a="1"/>
  <c r="H299" i="1" s="1"/>
  <c r="H300" i="1" a="1"/>
  <c r="H300" i="1" s="1"/>
  <c r="H301" i="1" a="1"/>
  <c r="H301" i="1" s="1"/>
  <c r="H302" i="1" a="1"/>
  <c r="H302" i="1" s="1"/>
  <c r="H303" i="1" a="1"/>
  <c r="H303" i="1" s="1"/>
  <c r="H304" i="1" a="1"/>
  <c r="H304" i="1" s="1"/>
  <c r="H305" i="1" a="1"/>
  <c r="H305" i="1" s="1"/>
  <c r="H306" i="1" a="1"/>
  <c r="H306" i="1" s="1"/>
  <c r="H307" i="1" a="1"/>
  <c r="H307" i="1" s="1"/>
  <c r="H308" i="1" a="1"/>
  <c r="H308" i="1" s="1"/>
  <c r="H309" i="1" a="1"/>
  <c r="H309" i="1" s="1"/>
  <c r="H310" i="1" a="1"/>
  <c r="H310" i="1" s="1"/>
  <c r="H311" i="1" a="1"/>
  <c r="H311" i="1" s="1"/>
  <c r="H312" i="1" a="1"/>
  <c r="H312" i="1" s="1"/>
  <c r="H313" i="1" a="1"/>
  <c r="H313" i="1" s="1"/>
  <c r="H314" i="1" a="1"/>
  <c r="H314" i="1" s="1"/>
  <c r="H315" i="1" a="1"/>
  <c r="H315" i="1" s="1"/>
  <c r="H316" i="1" a="1"/>
  <c r="H316" i="1" s="1"/>
  <c r="H317" i="1" a="1"/>
  <c r="H317" i="1" s="1"/>
  <c r="H318" i="1" a="1"/>
  <c r="H318" i="1" s="1"/>
  <c r="H319" i="1" a="1"/>
  <c r="H319" i="1" s="1"/>
  <c r="H320" i="1" a="1"/>
  <c r="H320" i="1" s="1"/>
  <c r="H321" i="1" a="1"/>
  <c r="H321" i="1" s="1"/>
  <c r="H322" i="1" a="1"/>
  <c r="H322" i="1" s="1"/>
  <c r="H323" i="1" a="1"/>
  <c r="H323" i="1" s="1"/>
  <c r="H324" i="1" a="1"/>
  <c r="H324" i="1" s="1"/>
  <c r="H325" i="1" a="1"/>
  <c r="H325" i="1" s="1"/>
  <c r="H326" i="1" a="1"/>
  <c r="H326" i="1" s="1"/>
  <c r="H327" i="1" a="1"/>
  <c r="H327" i="1" s="1"/>
  <c r="H328" i="1" a="1"/>
  <c r="H328" i="1" s="1"/>
  <c r="H329" i="1" a="1"/>
  <c r="H329" i="1" s="1"/>
  <c r="H330" i="1" a="1"/>
  <c r="H330" i="1" s="1"/>
  <c r="H331" i="1" a="1"/>
  <c r="H331" i="1" s="1"/>
  <c r="H332" i="1" a="1"/>
  <c r="H332" i="1" s="1"/>
  <c r="H333" i="1" a="1"/>
  <c r="H333" i="1" s="1"/>
  <c r="H334" i="1" a="1"/>
  <c r="H334" i="1" s="1"/>
  <c r="H335" i="1" a="1"/>
  <c r="H335" i="1" s="1"/>
  <c r="H336" i="1" a="1"/>
  <c r="H336" i="1" s="1"/>
  <c r="H337" i="1" a="1"/>
  <c r="H337" i="1" s="1"/>
  <c r="H338" i="1" a="1"/>
  <c r="H338" i="1" s="1"/>
  <c r="H339" i="1" a="1"/>
  <c r="H339" i="1" s="1"/>
  <c r="H340" i="1" a="1"/>
  <c r="H340" i="1" s="1"/>
  <c r="H341" i="1" a="1"/>
  <c r="H341" i="1" s="1"/>
  <c r="H342" i="1" a="1"/>
  <c r="H342" i="1" s="1"/>
  <c r="H343" i="1" a="1"/>
  <c r="H343" i="1" s="1"/>
  <c r="H344" i="1" a="1"/>
  <c r="H344" i="1" s="1"/>
  <c r="H345" i="1" a="1"/>
  <c r="H345" i="1" s="1"/>
  <c r="H346" i="1" a="1"/>
  <c r="H346" i="1" s="1"/>
  <c r="H347" i="1" a="1"/>
  <c r="H347" i="1" s="1"/>
  <c r="H348" i="1" a="1"/>
  <c r="H348" i="1" s="1"/>
  <c r="H349" i="1" a="1"/>
  <c r="H349" i="1" s="1"/>
  <c r="H350" i="1" a="1"/>
  <c r="H350" i="1" s="1"/>
  <c r="H351" i="1" a="1"/>
  <c r="H351" i="1" s="1"/>
  <c r="H352" i="1" a="1"/>
  <c r="H352" i="1" s="1"/>
  <c r="H353" i="1" a="1"/>
  <c r="H353" i="1" s="1"/>
  <c r="H354" i="1" a="1"/>
  <c r="H354" i="1" s="1"/>
  <c r="H355" i="1" a="1"/>
  <c r="H355" i="1" s="1"/>
  <c r="H356" i="1" a="1"/>
  <c r="H356" i="1" s="1"/>
  <c r="H357" i="1" a="1"/>
  <c r="H357" i="1" s="1"/>
  <c r="H358" i="1" a="1"/>
  <c r="H358" i="1" s="1"/>
  <c r="H359" i="1" a="1"/>
  <c r="H359" i="1" s="1"/>
  <c r="H360" i="1" a="1"/>
  <c r="H360" i="1" s="1"/>
  <c r="H361" i="1" a="1"/>
  <c r="H361" i="1" s="1"/>
  <c r="H362" i="1" a="1"/>
  <c r="H362" i="1" s="1"/>
  <c r="H363" i="1" a="1"/>
  <c r="H363" i="1" s="1"/>
  <c r="H364" i="1" a="1"/>
  <c r="H364" i="1" s="1"/>
  <c r="H365" i="1" a="1"/>
  <c r="H365" i="1" s="1"/>
  <c r="H366" i="1" a="1"/>
  <c r="H366" i="1" s="1"/>
  <c r="H367" i="1" a="1"/>
  <c r="H367" i="1" s="1"/>
  <c r="H368" i="1" a="1"/>
  <c r="H368" i="1" s="1"/>
  <c r="H369" i="1" a="1"/>
  <c r="H369" i="1" s="1"/>
  <c r="H370" i="1" a="1"/>
  <c r="H370" i="1" s="1"/>
  <c r="H371" i="1" a="1"/>
  <c r="H371" i="1" s="1"/>
  <c r="H372" i="1" a="1"/>
  <c r="H372" i="1" s="1"/>
  <c r="H373" i="1" a="1"/>
  <c r="H373" i="1" s="1"/>
  <c r="H374" i="1" a="1"/>
  <c r="H374" i="1" s="1"/>
  <c r="H375" i="1" a="1"/>
  <c r="H375" i="1" s="1"/>
  <c r="H376" i="1" a="1"/>
  <c r="H376" i="1" s="1"/>
  <c r="H377" i="1" a="1"/>
  <c r="H377" i="1" s="1"/>
  <c r="H378" i="1" a="1"/>
  <c r="H378" i="1" s="1"/>
  <c r="H379" i="1" a="1"/>
  <c r="H379" i="1" s="1"/>
  <c r="H380" i="1" a="1"/>
  <c r="H380" i="1" s="1"/>
  <c r="H381" i="1" a="1"/>
  <c r="H381" i="1" s="1"/>
  <c r="H382" i="1" a="1"/>
  <c r="H382" i="1" s="1"/>
  <c r="H383" i="1" a="1"/>
  <c r="H383" i="1" s="1"/>
  <c r="H384" i="1" a="1"/>
  <c r="H384" i="1" s="1"/>
  <c r="H385" i="1" a="1"/>
  <c r="H385" i="1" s="1"/>
  <c r="H386" i="1" a="1"/>
  <c r="H386" i="1" s="1"/>
  <c r="H387" i="1" a="1"/>
  <c r="H387" i="1" s="1"/>
  <c r="H388" i="1" a="1"/>
  <c r="H388" i="1" s="1"/>
  <c r="H389" i="1" a="1"/>
  <c r="H389" i="1" s="1"/>
  <c r="H390" i="1" a="1"/>
  <c r="H390" i="1" s="1"/>
  <c r="H391" i="1" a="1"/>
  <c r="H391" i="1" s="1"/>
  <c r="H392" i="1" a="1"/>
  <c r="H392" i="1" s="1"/>
  <c r="H393" i="1" a="1"/>
  <c r="H393" i="1" s="1"/>
  <c r="H394" i="1" a="1"/>
  <c r="H394" i="1" s="1"/>
  <c r="H395" i="1" a="1"/>
  <c r="H395" i="1" s="1"/>
  <c r="H396" i="1" a="1"/>
  <c r="H396" i="1" s="1"/>
  <c r="H397" i="1" a="1"/>
  <c r="H397" i="1" s="1"/>
  <c r="H398" i="1" a="1"/>
  <c r="H398" i="1" s="1"/>
  <c r="H399" i="1" a="1"/>
  <c r="H399" i="1" s="1"/>
  <c r="H400" i="1" a="1"/>
  <c r="H400" i="1" s="1"/>
  <c r="H401" i="1" a="1"/>
  <c r="H401" i="1" s="1"/>
  <c r="H402" i="1" a="1"/>
  <c r="H402" i="1" s="1"/>
  <c r="H403" i="1" a="1"/>
  <c r="H403" i="1" s="1"/>
  <c r="H404" i="1" a="1"/>
  <c r="H404" i="1" s="1"/>
  <c r="H405" i="1" a="1"/>
  <c r="H405" i="1" s="1"/>
  <c r="H406" i="1" a="1"/>
  <c r="H406" i="1" s="1"/>
  <c r="H407" i="1" a="1"/>
  <c r="H407" i="1" s="1"/>
  <c r="H408" i="1" a="1"/>
  <c r="H408" i="1" s="1"/>
  <c r="H409" i="1" a="1"/>
  <c r="H409" i="1" s="1"/>
  <c r="H410" i="1" a="1"/>
  <c r="H410" i="1" s="1"/>
  <c r="H411" i="1" a="1"/>
  <c r="H411" i="1" s="1"/>
  <c r="H412" i="1" a="1"/>
  <c r="H412" i="1" s="1"/>
  <c r="H413" i="1" a="1"/>
  <c r="H413" i="1" s="1"/>
  <c r="H414" i="1" a="1"/>
  <c r="H414" i="1" s="1"/>
  <c r="H415" i="1" a="1"/>
  <c r="H415" i="1" s="1"/>
  <c r="H416" i="1" a="1"/>
  <c r="H416" i="1" s="1"/>
  <c r="H417" i="1" a="1"/>
  <c r="H417" i="1" s="1"/>
  <c r="H418" i="1" a="1"/>
  <c r="H418" i="1" s="1"/>
  <c r="H419" i="1" a="1"/>
  <c r="H419" i="1" s="1"/>
  <c r="H420" i="1" a="1"/>
  <c r="H420" i="1" s="1"/>
  <c r="H421" i="1" a="1"/>
  <c r="H421" i="1" s="1"/>
  <c r="H422" i="1" a="1"/>
  <c r="H422" i="1" s="1"/>
  <c r="H423" i="1" a="1"/>
  <c r="H423" i="1" s="1"/>
  <c r="H424" i="1" a="1"/>
  <c r="H424" i="1" s="1"/>
  <c r="H425" i="1" a="1"/>
  <c r="H425" i="1" s="1"/>
  <c r="H426" i="1" a="1"/>
  <c r="H426" i="1" s="1"/>
  <c r="H427" i="1" a="1"/>
  <c r="H427" i="1" s="1"/>
  <c r="H428" i="1" a="1"/>
  <c r="H428" i="1" s="1"/>
  <c r="H429" i="1" a="1"/>
  <c r="H429" i="1" s="1"/>
  <c r="H430" i="1" a="1"/>
  <c r="H430" i="1" s="1"/>
  <c r="H431" i="1" a="1"/>
  <c r="H431" i="1" s="1"/>
  <c r="H432" i="1" a="1"/>
  <c r="H432" i="1" s="1"/>
  <c r="H433" i="1" a="1"/>
  <c r="H433" i="1" s="1"/>
  <c r="H434" i="1" a="1"/>
  <c r="H434" i="1" s="1"/>
  <c r="H435" i="1" a="1"/>
  <c r="H435" i="1" s="1"/>
  <c r="H436" i="1" a="1"/>
  <c r="H436" i="1" s="1"/>
  <c r="H437" i="1" a="1"/>
  <c r="H437" i="1" s="1"/>
  <c r="H438" i="1" a="1"/>
  <c r="H438" i="1" s="1"/>
  <c r="H439" i="1" a="1"/>
  <c r="H439" i="1" s="1"/>
  <c r="H440" i="1" a="1"/>
  <c r="H440" i="1" s="1"/>
  <c r="H441" i="1" a="1"/>
  <c r="H441" i="1" s="1"/>
  <c r="H442" i="1" a="1"/>
  <c r="H442" i="1" s="1"/>
  <c r="H443" i="1" a="1"/>
  <c r="H443" i="1" s="1"/>
  <c r="H444" i="1" a="1"/>
  <c r="H444" i="1" s="1"/>
  <c r="H445" i="1" a="1"/>
  <c r="H445" i="1" s="1"/>
  <c r="H446" i="1" a="1"/>
  <c r="H446" i="1" s="1"/>
  <c r="H447" i="1" a="1"/>
  <c r="H447" i="1" s="1"/>
  <c r="H448" i="1" a="1"/>
  <c r="H448" i="1" s="1"/>
  <c r="H449" i="1" a="1"/>
  <c r="H449" i="1" s="1"/>
  <c r="H450" i="1" a="1"/>
  <c r="H450" i="1" s="1"/>
  <c r="H451" i="1" a="1"/>
  <c r="H451" i="1" s="1"/>
  <c r="H452" i="1" a="1"/>
  <c r="H452" i="1" s="1"/>
  <c r="H453" i="1" a="1"/>
  <c r="H453" i="1" s="1"/>
  <c r="H454" i="1" a="1"/>
  <c r="H454" i="1" s="1"/>
  <c r="H455" i="1" a="1"/>
  <c r="H455" i="1" s="1"/>
  <c r="H456" i="1" a="1"/>
  <c r="H456" i="1" s="1"/>
  <c r="H457" i="1" a="1"/>
  <c r="H457" i="1" s="1"/>
  <c r="H458" i="1" a="1"/>
  <c r="H458" i="1" s="1"/>
  <c r="H459" i="1" a="1"/>
  <c r="H459" i="1" s="1"/>
  <c r="H460" i="1" a="1"/>
  <c r="H460" i="1" s="1"/>
  <c r="H461" i="1" a="1"/>
  <c r="H461" i="1" s="1"/>
  <c r="H462" i="1" a="1"/>
  <c r="H462" i="1" s="1"/>
  <c r="H463" i="1" a="1"/>
  <c r="H463" i="1" s="1"/>
  <c r="H464" i="1" a="1"/>
  <c r="H464" i="1" s="1"/>
  <c r="H465" i="1" a="1"/>
  <c r="H465" i="1" s="1"/>
  <c r="H466" i="1" a="1"/>
  <c r="H466" i="1" s="1"/>
  <c r="H467" i="1" a="1"/>
  <c r="H467" i="1" s="1"/>
  <c r="H468" i="1" a="1"/>
  <c r="H468" i="1" s="1"/>
  <c r="H469" i="1" a="1"/>
  <c r="H469" i="1" s="1"/>
  <c r="H470" i="1" a="1"/>
  <c r="H470" i="1" s="1"/>
  <c r="H471" i="1" a="1"/>
  <c r="H471" i="1" s="1"/>
  <c r="H472" i="1" a="1"/>
  <c r="H472" i="1" s="1"/>
  <c r="H473" i="1" a="1"/>
  <c r="H473" i="1" s="1"/>
  <c r="H474" i="1" a="1"/>
  <c r="H474" i="1" s="1"/>
  <c r="H475" i="1" a="1"/>
  <c r="H475" i="1" s="1"/>
  <c r="H476" i="1" a="1"/>
  <c r="H476" i="1" s="1"/>
  <c r="H477" i="1" a="1"/>
  <c r="H477" i="1" s="1"/>
  <c r="H478" i="1" a="1"/>
  <c r="H478" i="1" s="1"/>
  <c r="H479" i="1" a="1"/>
  <c r="H479" i="1" s="1"/>
  <c r="H480" i="1" a="1"/>
  <c r="H480" i="1" s="1"/>
  <c r="H481" i="1" a="1"/>
  <c r="H481" i="1" s="1"/>
  <c r="H482" i="1" a="1"/>
  <c r="H482" i="1" s="1"/>
  <c r="H483" i="1" a="1"/>
  <c r="H483" i="1" s="1"/>
  <c r="H484" i="1" a="1"/>
  <c r="H484" i="1" s="1"/>
  <c r="H485" i="1" a="1"/>
  <c r="H485" i="1" s="1"/>
  <c r="H486" i="1" a="1"/>
  <c r="H486" i="1" s="1"/>
  <c r="H487" i="1" a="1"/>
  <c r="H487" i="1" s="1"/>
  <c r="H488" i="1" a="1"/>
  <c r="H488" i="1" s="1"/>
  <c r="H489" i="1" a="1"/>
  <c r="H489" i="1" s="1"/>
  <c r="H490" i="1" a="1"/>
  <c r="H490" i="1" s="1"/>
  <c r="H491" i="1" a="1"/>
  <c r="H491" i="1" s="1"/>
  <c r="H492" i="1" a="1"/>
  <c r="H492" i="1" s="1"/>
  <c r="H493" i="1" a="1"/>
  <c r="H493" i="1" s="1"/>
  <c r="H494" i="1" a="1"/>
  <c r="H494" i="1" s="1"/>
  <c r="H495" i="1" a="1"/>
  <c r="H495" i="1" s="1"/>
  <c r="H496" i="1" a="1"/>
  <c r="H496" i="1" s="1"/>
  <c r="H497" i="1" a="1"/>
  <c r="H497" i="1" s="1"/>
  <c r="H498" i="1" a="1"/>
  <c r="H498" i="1" s="1"/>
  <c r="H499" i="1" a="1"/>
  <c r="H499" i="1" s="1"/>
  <c r="H500" i="1" a="1"/>
  <c r="H500" i="1" s="1"/>
  <c r="H501" i="1" a="1"/>
  <c r="H501" i="1" s="1"/>
  <c r="H502" i="1" a="1"/>
  <c r="H502" i="1" s="1"/>
  <c r="H503" i="1" a="1"/>
  <c r="H503" i="1" s="1"/>
  <c r="H504" i="1" a="1"/>
  <c r="H504" i="1" s="1"/>
  <c r="H505" i="1" a="1"/>
  <c r="H505" i="1" s="1"/>
  <c r="H506" i="1" a="1"/>
  <c r="H506" i="1" s="1"/>
  <c r="H507" i="1" a="1"/>
  <c r="H507" i="1" s="1"/>
  <c r="H508" i="1" a="1"/>
  <c r="H508" i="1" s="1"/>
  <c r="H509" i="1" a="1"/>
  <c r="H509" i="1" s="1"/>
  <c r="H510" i="1" a="1"/>
  <c r="H510" i="1" s="1"/>
  <c r="H511" i="1" a="1"/>
  <c r="H511" i="1" s="1"/>
  <c r="H512" i="1" a="1"/>
  <c r="H512" i="1" s="1"/>
  <c r="H513" i="1" a="1"/>
  <c r="H513" i="1" s="1"/>
  <c r="H514" i="1" a="1"/>
  <c r="H514" i="1" s="1"/>
  <c r="H515" i="1" a="1"/>
  <c r="H515" i="1" s="1"/>
  <c r="H516" i="1" a="1"/>
  <c r="H516" i="1" s="1"/>
  <c r="H517" i="1" a="1"/>
  <c r="H517" i="1" s="1"/>
  <c r="H518" i="1" a="1"/>
  <c r="H518" i="1" s="1"/>
  <c r="H519" i="1" a="1"/>
  <c r="H519" i="1" s="1"/>
  <c r="H520" i="1" a="1"/>
  <c r="H520" i="1" s="1"/>
  <c r="H521" i="1" a="1"/>
  <c r="H521" i="1" s="1"/>
  <c r="H522" i="1" a="1"/>
  <c r="H522" i="1" s="1"/>
  <c r="H523" i="1" a="1"/>
  <c r="H523" i="1" s="1"/>
  <c r="H524" i="1" a="1"/>
  <c r="H524" i="1" s="1"/>
  <c r="H525" i="1" a="1"/>
  <c r="H525" i="1" s="1"/>
  <c r="H526" i="1" a="1"/>
  <c r="H526" i="1" s="1"/>
  <c r="H527" i="1" a="1"/>
  <c r="H527" i="1" s="1"/>
  <c r="H528" i="1" a="1"/>
  <c r="H528" i="1" s="1"/>
  <c r="H529" i="1" a="1"/>
  <c r="H529" i="1" s="1"/>
  <c r="H530" i="1" a="1"/>
  <c r="H530" i="1" s="1"/>
  <c r="H531" i="1" a="1"/>
  <c r="H531" i="1" s="1"/>
  <c r="H532" i="1" a="1"/>
  <c r="H532" i="1" s="1"/>
  <c r="H533" i="1" a="1"/>
  <c r="H533" i="1" s="1"/>
  <c r="H534" i="1" a="1"/>
  <c r="H534" i="1" s="1"/>
  <c r="H535" i="1" a="1"/>
  <c r="H535" i="1" s="1"/>
  <c r="H536" i="1" a="1"/>
  <c r="H536" i="1" s="1"/>
  <c r="H537" i="1" a="1"/>
  <c r="H537" i="1" s="1"/>
  <c r="H538" i="1" a="1"/>
  <c r="H538" i="1" s="1"/>
  <c r="H539" i="1" a="1"/>
  <c r="H539" i="1" s="1"/>
  <c r="H540" i="1" a="1"/>
  <c r="H540" i="1" s="1"/>
  <c r="H541" i="1" a="1"/>
  <c r="H541" i="1" s="1"/>
  <c r="H542" i="1" a="1"/>
  <c r="H542" i="1" s="1"/>
  <c r="H543" i="1" a="1"/>
  <c r="H543" i="1" s="1"/>
  <c r="H544" i="1" a="1"/>
  <c r="H544" i="1" s="1"/>
  <c r="H545" i="1" a="1"/>
  <c r="H545" i="1" s="1"/>
  <c r="H546" i="1" a="1"/>
  <c r="H546" i="1" s="1"/>
  <c r="H547" i="1" a="1"/>
  <c r="H547" i="1" s="1"/>
  <c r="H548" i="1" a="1"/>
  <c r="H548" i="1" s="1"/>
  <c r="H549" i="1" a="1"/>
  <c r="H549" i="1" s="1"/>
  <c r="H550" i="1" a="1"/>
  <c r="H550" i="1" s="1"/>
  <c r="H551" i="1" a="1"/>
  <c r="H551" i="1" s="1"/>
  <c r="H552" i="1" a="1"/>
  <c r="H552" i="1" s="1"/>
  <c r="H553" i="1" a="1"/>
  <c r="H553" i="1" s="1"/>
  <c r="H554" i="1" a="1"/>
  <c r="H554" i="1" s="1"/>
  <c r="H555" i="1" a="1"/>
  <c r="H555" i="1" s="1"/>
  <c r="H556" i="1" a="1"/>
  <c r="H556" i="1" s="1"/>
  <c r="H557" i="1" a="1"/>
  <c r="H557" i="1" s="1"/>
  <c r="H558" i="1" a="1"/>
  <c r="H558" i="1" s="1"/>
  <c r="H559" i="1" a="1"/>
  <c r="H559" i="1" s="1"/>
  <c r="H560" i="1" a="1"/>
  <c r="H560" i="1" s="1"/>
  <c r="H561" i="1" a="1"/>
  <c r="H561" i="1" s="1"/>
  <c r="H562" i="1" a="1"/>
  <c r="H562" i="1" s="1"/>
  <c r="H563" i="1" a="1"/>
  <c r="H563" i="1" s="1"/>
  <c r="H564" i="1" a="1"/>
  <c r="H564" i="1" s="1"/>
  <c r="H565" i="1" a="1"/>
  <c r="H565" i="1" s="1"/>
  <c r="H566" i="1" a="1"/>
  <c r="H566" i="1" s="1"/>
  <c r="H567" i="1" a="1"/>
  <c r="H567" i="1" s="1"/>
  <c r="H568" i="1" a="1"/>
  <c r="H568" i="1" s="1"/>
  <c r="H569" i="1" a="1"/>
  <c r="H569" i="1" s="1"/>
  <c r="H570" i="1" a="1"/>
  <c r="H570" i="1" s="1"/>
  <c r="H571" i="1" a="1"/>
  <c r="H571" i="1" s="1"/>
  <c r="H572" i="1" a="1"/>
  <c r="H572" i="1" s="1"/>
  <c r="H573" i="1" a="1"/>
  <c r="H573" i="1" s="1"/>
  <c r="H574" i="1" a="1"/>
  <c r="H574" i="1" s="1"/>
  <c r="H575" i="1" a="1"/>
  <c r="H575" i="1" s="1"/>
  <c r="H576" i="1" a="1"/>
  <c r="H576" i="1" s="1"/>
  <c r="H577" i="1" a="1"/>
  <c r="H577" i="1" s="1"/>
  <c r="H578" i="1" a="1"/>
  <c r="H578" i="1" s="1"/>
  <c r="H579" i="1" a="1"/>
  <c r="H579" i="1" s="1"/>
  <c r="H580" i="1" a="1"/>
  <c r="H580" i="1" s="1"/>
  <c r="H581" i="1" a="1"/>
  <c r="H581" i="1" s="1"/>
  <c r="H582" i="1" a="1"/>
  <c r="H582" i="1" s="1"/>
  <c r="H583" i="1" a="1"/>
  <c r="H583" i="1" s="1"/>
  <c r="H584" i="1" a="1"/>
  <c r="H584" i="1" s="1"/>
  <c r="H585" i="1" a="1"/>
  <c r="H585" i="1" s="1"/>
  <c r="H586" i="1" a="1"/>
  <c r="H586" i="1" s="1"/>
  <c r="H587" i="1" a="1"/>
  <c r="H587" i="1" s="1"/>
  <c r="H588" i="1" a="1"/>
  <c r="H588" i="1" s="1"/>
  <c r="H589" i="1" a="1"/>
  <c r="H589" i="1" s="1"/>
  <c r="H590" i="1" a="1"/>
  <c r="H590" i="1" s="1"/>
  <c r="H591" i="1" a="1"/>
  <c r="H591" i="1" s="1"/>
  <c r="H592" i="1" a="1"/>
  <c r="H592" i="1" s="1"/>
  <c r="H593" i="1" a="1"/>
  <c r="H593" i="1" s="1"/>
  <c r="H594" i="1" a="1"/>
  <c r="H594" i="1" s="1"/>
  <c r="H595" i="1" a="1"/>
  <c r="H595" i="1" s="1"/>
  <c r="H596" i="1" a="1"/>
  <c r="H596" i="1" s="1"/>
  <c r="H597" i="1" a="1"/>
  <c r="H597" i="1" s="1"/>
  <c r="H598" i="1" a="1"/>
  <c r="H598" i="1" s="1"/>
  <c r="H599" i="1" a="1"/>
  <c r="H599" i="1" s="1"/>
  <c r="H600" i="1" a="1"/>
  <c r="H600" i="1" s="1"/>
  <c r="H601" i="1" a="1"/>
  <c r="H601" i="1" s="1"/>
  <c r="H602" i="1" a="1"/>
  <c r="H602" i="1" s="1"/>
  <c r="H603" i="1" a="1"/>
  <c r="H603" i="1" s="1"/>
  <c r="H604" i="1" a="1"/>
  <c r="H604" i="1" s="1"/>
  <c r="H605" i="1" a="1"/>
  <c r="H605" i="1" s="1"/>
  <c r="H606" i="1" a="1"/>
  <c r="H606" i="1" s="1"/>
  <c r="H607" i="1" a="1"/>
  <c r="H607" i="1" s="1"/>
  <c r="H608" i="1" a="1"/>
  <c r="H608" i="1" s="1"/>
  <c r="H609" i="1" a="1"/>
  <c r="H609" i="1" s="1"/>
  <c r="H610" i="1" a="1"/>
  <c r="H610" i="1" s="1"/>
  <c r="H611" i="1" a="1"/>
  <c r="H611" i="1" s="1"/>
  <c r="H612" i="1" a="1"/>
  <c r="H612" i="1" s="1"/>
  <c r="H613" i="1" a="1"/>
  <c r="H613" i="1" s="1"/>
  <c r="H614" i="1" a="1"/>
  <c r="H614" i="1" s="1"/>
  <c r="H615" i="1" a="1"/>
  <c r="H615" i="1" s="1"/>
  <c r="H616" i="1" a="1"/>
  <c r="H616" i="1" s="1"/>
  <c r="H617" i="1" a="1"/>
  <c r="H617" i="1" s="1"/>
  <c r="H618" i="1" a="1"/>
  <c r="H618" i="1" s="1"/>
  <c r="H619" i="1" a="1"/>
  <c r="H619" i="1" s="1"/>
  <c r="H620" i="1" a="1"/>
  <c r="H620" i="1" s="1"/>
  <c r="H621" i="1" a="1"/>
  <c r="H621" i="1" s="1"/>
  <c r="H622" i="1" a="1"/>
  <c r="H622" i="1" s="1"/>
  <c r="H623" i="1" a="1"/>
  <c r="H623" i="1" s="1"/>
  <c r="H624" i="1" a="1"/>
  <c r="H624" i="1" s="1"/>
  <c r="H625" i="1" a="1"/>
  <c r="H625" i="1" s="1"/>
  <c r="H626" i="1" a="1"/>
  <c r="H626" i="1" s="1"/>
  <c r="H627" i="1" a="1"/>
  <c r="H627" i="1" s="1"/>
  <c r="H628" i="1" a="1"/>
  <c r="H628" i="1" s="1"/>
  <c r="H629" i="1" a="1"/>
  <c r="H629" i="1" s="1"/>
  <c r="H630" i="1" a="1"/>
  <c r="H630" i="1" s="1"/>
  <c r="H631" i="1" a="1"/>
  <c r="H631" i="1" s="1"/>
  <c r="H632" i="1" a="1"/>
  <c r="H632" i="1" s="1"/>
  <c r="H633" i="1" a="1"/>
  <c r="H633" i="1" s="1"/>
  <c r="H634" i="1" a="1"/>
  <c r="H634" i="1" s="1"/>
  <c r="H635" i="1" a="1"/>
  <c r="H635" i="1" s="1"/>
  <c r="H636" i="1" a="1"/>
  <c r="H636" i="1" s="1"/>
  <c r="H637" i="1" a="1"/>
  <c r="H637" i="1" s="1"/>
  <c r="H638" i="1" a="1"/>
  <c r="H638" i="1" s="1"/>
  <c r="H639" i="1" a="1"/>
  <c r="H639" i="1" s="1"/>
  <c r="H640" i="1" a="1"/>
  <c r="H640" i="1" s="1"/>
  <c r="H641" i="1" a="1"/>
  <c r="H641" i="1" s="1"/>
  <c r="H642" i="1" a="1"/>
  <c r="H642" i="1" s="1"/>
  <c r="H643" i="1" a="1"/>
  <c r="H643" i="1" s="1"/>
  <c r="H644" i="1" a="1"/>
  <c r="H644" i="1" s="1"/>
  <c r="H645" i="1" a="1"/>
  <c r="H645" i="1" s="1"/>
  <c r="H646" i="1" a="1"/>
  <c r="H646" i="1" s="1"/>
  <c r="H647" i="1" a="1"/>
  <c r="H647" i="1" s="1"/>
  <c r="H648" i="1" a="1"/>
  <c r="H648" i="1" s="1"/>
  <c r="H649" i="1" a="1"/>
  <c r="H649" i="1" s="1"/>
  <c r="H650" i="1" a="1"/>
  <c r="H650" i="1" s="1"/>
  <c r="H651" i="1" a="1"/>
  <c r="H651" i="1" s="1"/>
  <c r="H652" i="1" a="1"/>
  <c r="H652" i="1" s="1"/>
  <c r="H653" i="1" a="1"/>
  <c r="H653" i="1" s="1"/>
  <c r="H654" i="1" a="1"/>
  <c r="H654" i="1" s="1"/>
  <c r="H655" i="1" a="1"/>
  <c r="H655" i="1" s="1"/>
  <c r="H656" i="1" a="1"/>
  <c r="H656" i="1" s="1"/>
  <c r="H657" i="1" a="1"/>
  <c r="H657" i="1" s="1"/>
  <c r="H658" i="1" a="1"/>
  <c r="H658" i="1" s="1"/>
  <c r="H659" i="1" a="1"/>
  <c r="H659" i="1" s="1"/>
  <c r="H660" i="1" a="1"/>
  <c r="H660" i="1" s="1"/>
  <c r="H661" i="1" a="1"/>
  <c r="H661" i="1" s="1"/>
  <c r="H662" i="1" a="1"/>
  <c r="H662" i="1" s="1"/>
  <c r="H663" i="1" a="1"/>
  <c r="H663" i="1" s="1"/>
  <c r="H664" i="1" a="1"/>
  <c r="H664" i="1" s="1"/>
  <c r="H665" i="1" a="1"/>
  <c r="H665" i="1" s="1"/>
  <c r="H666" i="1" a="1"/>
  <c r="H666" i="1" s="1"/>
  <c r="H667" i="1" a="1"/>
  <c r="H667" i="1" s="1"/>
  <c r="H668" i="1" a="1"/>
  <c r="H668" i="1" s="1"/>
  <c r="H669" i="1" a="1"/>
  <c r="H669" i="1" s="1"/>
  <c r="H670" i="1" a="1"/>
  <c r="H670" i="1" s="1"/>
  <c r="H671" i="1" a="1"/>
  <c r="H671" i="1" s="1"/>
  <c r="H672" i="1" a="1"/>
  <c r="H672" i="1" s="1"/>
  <c r="H673" i="1" a="1"/>
  <c r="H673" i="1" s="1"/>
  <c r="H674" i="1" a="1"/>
  <c r="H674" i="1" s="1"/>
  <c r="H675" i="1" a="1"/>
  <c r="H675" i="1" s="1"/>
  <c r="H676" i="1" a="1"/>
  <c r="H676" i="1" s="1"/>
  <c r="H677" i="1" a="1"/>
  <c r="H677" i="1" s="1"/>
  <c r="H678" i="1" a="1"/>
  <c r="H678" i="1" s="1"/>
  <c r="H679" i="1" a="1"/>
  <c r="H679" i="1" s="1"/>
  <c r="H680" i="1" a="1"/>
  <c r="H680" i="1" s="1"/>
  <c r="H681" i="1" a="1"/>
  <c r="H681" i="1" s="1"/>
  <c r="H682" i="1" a="1"/>
  <c r="H682" i="1" s="1"/>
  <c r="H683" i="1" a="1"/>
  <c r="H683" i="1" s="1"/>
  <c r="H684" i="1" a="1"/>
  <c r="H684" i="1" s="1"/>
  <c r="H685" i="1" a="1"/>
  <c r="H685" i="1" s="1"/>
  <c r="H686" i="1" a="1"/>
  <c r="H686" i="1" s="1"/>
  <c r="H687" i="1" a="1"/>
  <c r="H687" i="1" s="1"/>
  <c r="H688" i="1" a="1"/>
  <c r="H688" i="1" s="1"/>
  <c r="H689" i="1" a="1"/>
  <c r="H689" i="1" s="1"/>
  <c r="H690" i="1" a="1"/>
  <c r="H690" i="1" s="1"/>
  <c r="H691" i="1" a="1"/>
  <c r="H691" i="1" s="1"/>
  <c r="H692" i="1" a="1"/>
  <c r="H692" i="1" s="1"/>
  <c r="H693" i="1" a="1"/>
  <c r="H693" i="1" s="1"/>
  <c r="H694" i="1" a="1"/>
  <c r="H694" i="1" s="1"/>
  <c r="H695" i="1" a="1"/>
  <c r="H695" i="1" s="1"/>
  <c r="H696" i="1" a="1"/>
  <c r="H696" i="1" s="1"/>
  <c r="H697" i="1" a="1"/>
  <c r="H697" i="1" s="1"/>
  <c r="H698" i="1" a="1"/>
  <c r="H698" i="1" s="1"/>
  <c r="H699" i="1" a="1"/>
  <c r="H699" i="1" s="1"/>
  <c r="H700" i="1" a="1"/>
  <c r="H700" i="1" s="1"/>
  <c r="H701" i="1" a="1"/>
  <c r="H701" i="1" s="1"/>
  <c r="H702" i="1" a="1"/>
  <c r="H702" i="1" s="1"/>
  <c r="H703" i="1" a="1"/>
  <c r="H703" i="1" s="1"/>
  <c r="H704" i="1" a="1"/>
  <c r="H704" i="1" s="1"/>
  <c r="H705" i="1" a="1"/>
  <c r="H705" i="1" s="1"/>
  <c r="H706" i="1" a="1"/>
  <c r="H706" i="1" s="1"/>
  <c r="H707" i="1" a="1"/>
  <c r="H707" i="1" s="1"/>
  <c r="H708" i="1" a="1"/>
  <c r="H708" i="1" s="1"/>
  <c r="H709" i="1" a="1"/>
  <c r="H709" i="1" s="1"/>
  <c r="H710" i="1" a="1"/>
  <c r="H710" i="1" s="1"/>
  <c r="H711" i="1" a="1"/>
  <c r="H711" i="1" s="1"/>
  <c r="H712" i="1" a="1"/>
  <c r="H712" i="1" s="1"/>
  <c r="H713" i="1" a="1"/>
  <c r="H713" i="1" s="1"/>
  <c r="H714" i="1" a="1"/>
  <c r="H714" i="1" s="1"/>
  <c r="H715" i="1" a="1"/>
  <c r="H715" i="1" s="1"/>
  <c r="H716" i="1" a="1"/>
  <c r="H716" i="1" s="1"/>
  <c r="H717" i="1" a="1"/>
  <c r="H717" i="1" s="1"/>
  <c r="H718" i="1" a="1"/>
  <c r="H718" i="1" s="1"/>
  <c r="H719" i="1" a="1"/>
  <c r="H719" i="1" s="1"/>
  <c r="H720" i="1" a="1"/>
  <c r="H720" i="1" s="1"/>
  <c r="H721" i="1" a="1"/>
  <c r="H721" i="1" s="1"/>
  <c r="H722" i="1" a="1"/>
  <c r="H722" i="1" s="1"/>
  <c r="H723" i="1" a="1"/>
  <c r="H723" i="1" s="1"/>
  <c r="H724" i="1" a="1"/>
  <c r="H724" i="1" s="1"/>
  <c r="H725" i="1" a="1"/>
  <c r="H725" i="1" s="1"/>
  <c r="H726" i="1" a="1"/>
  <c r="H726" i="1" s="1"/>
  <c r="H727" i="1" a="1"/>
  <c r="H727" i="1" s="1"/>
  <c r="H728" i="1" a="1"/>
  <c r="H728" i="1" s="1"/>
  <c r="H729" i="1" a="1"/>
  <c r="H729" i="1" s="1"/>
  <c r="H730" i="1" a="1"/>
  <c r="H730" i="1" s="1"/>
  <c r="H731" i="1" a="1"/>
  <c r="H731" i="1" s="1"/>
  <c r="H732" i="1" a="1"/>
  <c r="H732" i="1" s="1"/>
  <c r="H733" i="1" a="1"/>
  <c r="H733" i="1" s="1"/>
  <c r="H734" i="1" a="1"/>
  <c r="H734" i="1" s="1"/>
  <c r="H735" i="1" a="1"/>
  <c r="H735" i="1" s="1"/>
  <c r="H736" i="1" a="1"/>
  <c r="H736" i="1" s="1"/>
  <c r="H737" i="1" a="1"/>
  <c r="H737" i="1" s="1"/>
  <c r="H738" i="1" a="1"/>
  <c r="H738" i="1" s="1"/>
  <c r="H739" i="1" a="1"/>
  <c r="H739" i="1" s="1"/>
  <c r="H740" i="1" a="1"/>
  <c r="H740" i="1" s="1"/>
  <c r="H741" i="1" a="1"/>
  <c r="H741" i="1" s="1"/>
  <c r="H742" i="1" a="1"/>
  <c r="H742" i="1" s="1"/>
  <c r="H743" i="1" a="1"/>
  <c r="H743" i="1" s="1"/>
  <c r="H744" i="1" a="1"/>
  <c r="H744" i="1" s="1"/>
  <c r="H745" i="1" a="1"/>
  <c r="H745" i="1" s="1"/>
  <c r="H746" i="1" a="1"/>
  <c r="H746" i="1" s="1"/>
  <c r="H747" i="1" a="1"/>
  <c r="H747" i="1" s="1"/>
  <c r="H748" i="1" a="1"/>
  <c r="H748" i="1" s="1"/>
  <c r="H749" i="1" a="1"/>
  <c r="H749" i="1" s="1"/>
  <c r="H750" i="1" a="1"/>
  <c r="H750" i="1" s="1"/>
  <c r="H751" i="1" a="1"/>
  <c r="H751" i="1" s="1"/>
  <c r="H752" i="1" a="1"/>
  <c r="H752" i="1" s="1"/>
  <c r="H753" i="1" a="1"/>
  <c r="H753" i="1" s="1"/>
  <c r="H754" i="1" a="1"/>
  <c r="H754" i="1" s="1"/>
  <c r="H755" i="1" a="1"/>
  <c r="H755" i="1" s="1"/>
  <c r="H756" i="1" a="1"/>
  <c r="H756" i="1" s="1"/>
  <c r="H757" i="1" a="1"/>
  <c r="H757" i="1" s="1"/>
  <c r="H758" i="1" a="1"/>
  <c r="H758" i="1" s="1"/>
  <c r="H759" i="1" a="1"/>
  <c r="H759" i="1" s="1"/>
  <c r="H760" i="1" a="1"/>
  <c r="H760" i="1" s="1"/>
  <c r="H761" i="1" a="1"/>
  <c r="H761" i="1" s="1"/>
  <c r="H762" i="1" a="1"/>
  <c r="H762" i="1" s="1"/>
  <c r="H763" i="1" a="1"/>
  <c r="H763" i="1" s="1"/>
  <c r="H764" i="1" a="1"/>
  <c r="H764" i="1" s="1"/>
  <c r="H765" i="1" a="1"/>
  <c r="H765" i="1" s="1"/>
  <c r="H766" i="1" a="1"/>
  <c r="H766" i="1" s="1"/>
  <c r="H767" i="1" a="1"/>
  <c r="H767" i="1" s="1"/>
  <c r="H768" i="1" a="1"/>
  <c r="H768" i="1" s="1"/>
  <c r="H769" i="1" a="1"/>
  <c r="H769" i="1" s="1"/>
  <c r="H770" i="1" a="1"/>
  <c r="H770" i="1" s="1"/>
  <c r="H771" i="1" a="1"/>
  <c r="H771" i="1" s="1"/>
  <c r="H772" i="1" a="1"/>
  <c r="H772" i="1" s="1"/>
  <c r="H773" i="1" a="1"/>
  <c r="H773" i="1" s="1"/>
  <c r="H774" i="1" a="1"/>
  <c r="H774" i="1" s="1"/>
  <c r="H775" i="1" a="1"/>
  <c r="H775" i="1" s="1"/>
  <c r="H776" i="1" a="1"/>
  <c r="H776" i="1" s="1"/>
  <c r="H777" i="1" a="1"/>
  <c r="H777" i="1" s="1"/>
  <c r="H778" i="1" a="1"/>
  <c r="H778" i="1" s="1"/>
  <c r="H779" i="1" a="1"/>
  <c r="H779" i="1" s="1"/>
  <c r="H780" i="1" a="1"/>
  <c r="H780" i="1" s="1"/>
  <c r="H781" i="1" a="1"/>
  <c r="H781" i="1" s="1"/>
  <c r="H782" i="1" a="1"/>
  <c r="H782" i="1" s="1"/>
  <c r="H783" i="1" a="1"/>
  <c r="H783" i="1" s="1"/>
  <c r="H784" i="1" a="1"/>
  <c r="H784" i="1" s="1"/>
  <c r="H785" i="1" a="1"/>
  <c r="H785" i="1" s="1"/>
  <c r="H786" i="1" a="1"/>
  <c r="H786" i="1" s="1"/>
  <c r="H787" i="1" a="1"/>
  <c r="H787" i="1" s="1"/>
  <c r="H788" i="1" a="1"/>
  <c r="H788" i="1" s="1"/>
  <c r="H789" i="1" a="1"/>
  <c r="H789" i="1" s="1"/>
  <c r="H790" i="1" a="1"/>
  <c r="H790" i="1" s="1"/>
  <c r="H791" i="1" a="1"/>
  <c r="H791" i="1" s="1"/>
  <c r="H792" i="1" a="1"/>
  <c r="H792" i="1" s="1"/>
  <c r="H793" i="1" a="1"/>
  <c r="H793" i="1" s="1"/>
  <c r="H794" i="1" a="1"/>
  <c r="H794" i="1" s="1"/>
  <c r="H795" i="1" a="1"/>
  <c r="H795" i="1" s="1"/>
  <c r="H796" i="1" a="1"/>
  <c r="H796" i="1" s="1"/>
  <c r="H797" i="1" a="1"/>
  <c r="H797" i="1" s="1"/>
  <c r="H798" i="1" a="1"/>
  <c r="H798" i="1" s="1"/>
  <c r="H799" i="1" a="1"/>
  <c r="H799" i="1" s="1"/>
  <c r="H800" i="1" a="1"/>
  <c r="H800" i="1" s="1"/>
  <c r="H801" i="1" a="1"/>
  <c r="H801" i="1" s="1"/>
  <c r="H802" i="1" a="1"/>
  <c r="H802" i="1" s="1"/>
  <c r="H803" i="1" a="1"/>
  <c r="H803" i="1" s="1"/>
  <c r="H804" i="1" a="1"/>
  <c r="H804" i="1" s="1"/>
  <c r="H805" i="1" a="1"/>
  <c r="H805" i="1" s="1"/>
  <c r="H806" i="1" a="1"/>
  <c r="H806" i="1" s="1"/>
  <c r="H807" i="1" a="1"/>
  <c r="H807" i="1" s="1"/>
  <c r="H808" i="1" a="1"/>
  <c r="H808" i="1" s="1"/>
  <c r="H809" i="1" a="1"/>
  <c r="H809" i="1" s="1"/>
  <c r="H810" i="1" a="1"/>
  <c r="H810" i="1" s="1"/>
  <c r="H811" i="1" a="1"/>
  <c r="H811" i="1" s="1"/>
  <c r="H812" i="1" a="1"/>
  <c r="H812" i="1" s="1"/>
  <c r="H813" i="1" a="1"/>
  <c r="H813" i="1" s="1"/>
  <c r="H814" i="1" a="1"/>
  <c r="H814" i="1" s="1"/>
  <c r="H815" i="1" a="1"/>
  <c r="H815" i="1" s="1"/>
  <c r="H816" i="1" a="1"/>
  <c r="H816" i="1" s="1"/>
  <c r="H817" i="1" a="1"/>
  <c r="H817" i="1" s="1"/>
  <c r="H818" i="1" a="1"/>
  <c r="H818" i="1" s="1"/>
  <c r="H819" i="1" a="1"/>
  <c r="H819" i="1" s="1"/>
  <c r="H820" i="1" a="1"/>
  <c r="H820" i="1" s="1"/>
  <c r="H821" i="1" a="1"/>
  <c r="H821" i="1" s="1"/>
  <c r="H822" i="1" a="1"/>
  <c r="H822" i="1" s="1"/>
  <c r="H823" i="1" a="1"/>
  <c r="H823" i="1" s="1"/>
  <c r="H824" i="1" a="1"/>
  <c r="H824" i="1" s="1"/>
  <c r="H825" i="1" a="1"/>
  <c r="H825" i="1" s="1"/>
  <c r="H826" i="1" a="1"/>
  <c r="H826" i="1" s="1"/>
  <c r="H827" i="1" a="1"/>
  <c r="H827" i="1" s="1"/>
  <c r="H828" i="1" a="1"/>
  <c r="H828" i="1" s="1"/>
  <c r="H829" i="1" a="1"/>
  <c r="H829" i="1" s="1"/>
  <c r="H830" i="1" a="1"/>
  <c r="H830" i="1" s="1"/>
  <c r="H831" i="1" a="1"/>
  <c r="H831" i="1" s="1"/>
  <c r="H832" i="1" a="1"/>
  <c r="H832" i="1" s="1"/>
  <c r="H833" i="1" a="1"/>
  <c r="H833" i="1" s="1"/>
  <c r="H834" i="1" a="1"/>
  <c r="H834" i="1" s="1"/>
  <c r="H835" i="1" a="1"/>
  <c r="H835" i="1" s="1"/>
  <c r="H836" i="1" a="1"/>
  <c r="H836" i="1" s="1"/>
  <c r="H837" i="1" a="1"/>
  <c r="H837" i="1" s="1"/>
  <c r="H838" i="1" a="1"/>
  <c r="H838" i="1" s="1"/>
  <c r="H839" i="1" a="1"/>
  <c r="H839" i="1" s="1"/>
  <c r="H840" i="1" a="1"/>
  <c r="H840" i="1" s="1"/>
  <c r="H841" i="1" a="1"/>
  <c r="H841" i="1" s="1"/>
  <c r="H842" i="1" a="1"/>
  <c r="H842" i="1" s="1"/>
  <c r="H843" i="1" a="1"/>
  <c r="H843" i="1" s="1"/>
  <c r="H844" i="1" a="1"/>
  <c r="H844" i="1" s="1"/>
  <c r="H845" i="1" a="1"/>
  <c r="H845" i="1" s="1"/>
  <c r="H846" i="1" a="1"/>
  <c r="H846" i="1" s="1"/>
  <c r="H847" i="1" a="1"/>
  <c r="H847" i="1" s="1"/>
  <c r="H848" i="1" a="1"/>
  <c r="H848" i="1" s="1"/>
  <c r="H849" i="1" a="1"/>
  <c r="H849" i="1" s="1"/>
  <c r="H850" i="1" a="1"/>
  <c r="H850" i="1" s="1"/>
  <c r="H851" i="1" a="1"/>
  <c r="H851" i="1" s="1"/>
  <c r="H852" i="1" a="1"/>
  <c r="H852" i="1" s="1"/>
  <c r="H853" i="1" a="1"/>
  <c r="H853" i="1" s="1"/>
  <c r="H854" i="1" a="1"/>
  <c r="H854" i="1" s="1"/>
  <c r="H855" i="1" a="1"/>
  <c r="H855" i="1" s="1"/>
  <c r="H856" i="1" a="1"/>
  <c r="H856" i="1" s="1"/>
  <c r="H857" i="1" a="1"/>
  <c r="H857" i="1" s="1"/>
  <c r="H858" i="1" a="1"/>
  <c r="H858" i="1" s="1"/>
  <c r="H859" i="1" a="1"/>
  <c r="H859" i="1" s="1"/>
  <c r="H860" i="1" a="1"/>
  <c r="H860" i="1" s="1"/>
  <c r="H861" i="1" a="1"/>
  <c r="H861" i="1" s="1"/>
  <c r="H862" i="1" a="1"/>
  <c r="H862" i="1" s="1"/>
  <c r="H863" i="1" a="1"/>
  <c r="H863" i="1" s="1"/>
  <c r="H864" i="1" a="1"/>
  <c r="H864" i="1" s="1"/>
  <c r="H865" i="1" a="1"/>
  <c r="H865" i="1" s="1"/>
  <c r="H866" i="1" a="1"/>
  <c r="H866" i="1" s="1"/>
  <c r="H867" i="1" a="1"/>
  <c r="H867" i="1" s="1"/>
  <c r="H868" i="1" a="1"/>
  <c r="H868" i="1" s="1"/>
  <c r="H869" i="1" a="1"/>
  <c r="H869" i="1" s="1"/>
  <c r="H870" i="1" a="1"/>
  <c r="H870" i="1" s="1"/>
  <c r="H871" i="1" a="1"/>
  <c r="H871" i="1" s="1"/>
  <c r="H872" i="1" a="1"/>
  <c r="H872" i="1" s="1"/>
  <c r="H873" i="1" a="1"/>
  <c r="H873" i="1" s="1"/>
  <c r="H874" i="1" a="1"/>
  <c r="H874" i="1" s="1"/>
  <c r="H875" i="1" a="1"/>
  <c r="H875" i="1" s="1"/>
  <c r="H876" i="1" a="1"/>
  <c r="H876" i="1" s="1"/>
  <c r="H877" i="1" a="1"/>
  <c r="H877" i="1" s="1"/>
  <c r="H878" i="1" a="1"/>
  <c r="H878" i="1" s="1"/>
  <c r="H879" i="1" a="1"/>
  <c r="H879" i="1" s="1"/>
  <c r="H880" i="1" a="1"/>
  <c r="H880" i="1" s="1"/>
  <c r="H881" i="1" a="1"/>
  <c r="H881" i="1" s="1"/>
  <c r="H882" i="1" a="1"/>
  <c r="H882" i="1" s="1"/>
  <c r="H883" i="1" a="1"/>
  <c r="H883" i="1" s="1"/>
  <c r="H884" i="1" a="1"/>
  <c r="H884" i="1" s="1"/>
  <c r="H885" i="1" a="1"/>
  <c r="H885" i="1" s="1"/>
  <c r="H886" i="1" a="1"/>
  <c r="H886" i="1" s="1"/>
  <c r="H887" i="1" a="1"/>
  <c r="H887" i="1" s="1"/>
  <c r="H888" i="1" a="1"/>
  <c r="H888" i="1" s="1"/>
  <c r="H889" i="1" a="1"/>
  <c r="H889" i="1" s="1"/>
  <c r="H890" i="1" a="1"/>
  <c r="H890" i="1" s="1"/>
  <c r="H891" i="1" a="1"/>
  <c r="H891" i="1" s="1"/>
  <c r="H892" i="1" a="1"/>
  <c r="H892" i="1" s="1"/>
  <c r="H893" i="1" a="1"/>
  <c r="H893" i="1" s="1"/>
  <c r="H894" i="1" a="1"/>
  <c r="H894" i="1" s="1"/>
  <c r="H895" i="1" a="1"/>
  <c r="H895" i="1" s="1"/>
  <c r="H896" i="1" a="1"/>
  <c r="H896" i="1" s="1"/>
  <c r="H897" i="1" a="1"/>
  <c r="H897" i="1" s="1"/>
  <c r="H898" i="1" a="1"/>
  <c r="H898" i="1" s="1"/>
  <c r="H899" i="1" a="1"/>
  <c r="H899" i="1" s="1"/>
  <c r="H900" i="1" a="1"/>
  <c r="H900" i="1" s="1"/>
  <c r="H901" i="1" a="1"/>
  <c r="H901" i="1" s="1"/>
  <c r="H902" i="1" a="1"/>
  <c r="H902" i="1" s="1"/>
  <c r="H903" i="1" a="1"/>
  <c r="H903" i="1" s="1"/>
  <c r="H904" i="1" a="1"/>
  <c r="H904" i="1" s="1"/>
  <c r="H905" i="1" a="1"/>
  <c r="H905" i="1" s="1"/>
  <c r="H906" i="1" a="1"/>
  <c r="H906" i="1" s="1"/>
  <c r="H907" i="1" a="1"/>
  <c r="H907" i="1" s="1"/>
  <c r="H908" i="1" a="1"/>
  <c r="H908" i="1" s="1"/>
  <c r="H909" i="1" a="1"/>
  <c r="H909" i="1" s="1"/>
  <c r="H910" i="1" a="1"/>
  <c r="H910" i="1" s="1"/>
  <c r="H911" i="1" a="1"/>
  <c r="H911" i="1" s="1"/>
  <c r="H912" i="1" a="1"/>
  <c r="H912" i="1" s="1"/>
  <c r="H913" i="1" a="1"/>
  <c r="H913" i="1" s="1"/>
  <c r="H914" i="1" a="1"/>
  <c r="H914" i="1" s="1"/>
  <c r="H915" i="1" a="1"/>
  <c r="H915" i="1" s="1"/>
  <c r="H916" i="1" a="1"/>
  <c r="H916" i="1" s="1"/>
  <c r="H917" i="1" a="1"/>
  <c r="H917" i="1" s="1"/>
  <c r="H918" i="1" a="1"/>
  <c r="H918" i="1" s="1"/>
  <c r="H919" i="1" a="1"/>
  <c r="H919" i="1" s="1"/>
  <c r="H920" i="1" a="1"/>
  <c r="H920" i="1" s="1"/>
  <c r="H921" i="1" a="1"/>
  <c r="H921" i="1" s="1"/>
  <c r="H922" i="1" a="1"/>
  <c r="H922" i="1" s="1"/>
  <c r="H923" i="1" a="1"/>
  <c r="H923" i="1" s="1"/>
  <c r="H924" i="1" a="1"/>
  <c r="H924" i="1" s="1"/>
  <c r="H925" i="1" a="1"/>
  <c r="H925" i="1" s="1"/>
  <c r="H926" i="1" a="1"/>
  <c r="H926" i="1" s="1"/>
  <c r="H927" i="1" a="1"/>
  <c r="H927" i="1" s="1"/>
  <c r="H928" i="1" a="1"/>
  <c r="H928" i="1" s="1"/>
  <c r="H929" i="1" a="1"/>
  <c r="H929" i="1" s="1"/>
  <c r="H930" i="1" a="1"/>
  <c r="H930" i="1" s="1"/>
  <c r="H931" i="1" a="1"/>
  <c r="H931" i="1" s="1"/>
  <c r="H932" i="1" a="1"/>
  <c r="H932" i="1" s="1"/>
  <c r="H933" i="1" a="1"/>
  <c r="H933" i="1" s="1"/>
  <c r="H934" i="1" a="1"/>
  <c r="H934" i="1" s="1"/>
  <c r="H935" i="1" a="1"/>
  <c r="H935" i="1" s="1"/>
  <c r="H936" i="1" a="1"/>
  <c r="H936" i="1" s="1"/>
  <c r="H937" i="1" a="1"/>
  <c r="H937" i="1" s="1"/>
  <c r="H938" i="1" a="1"/>
  <c r="H938" i="1" s="1"/>
  <c r="H939" i="1" a="1"/>
  <c r="H939" i="1" s="1"/>
  <c r="H940" i="1" a="1"/>
  <c r="H940" i="1" s="1"/>
  <c r="H941" i="1" a="1"/>
  <c r="H941" i="1" s="1"/>
  <c r="H942" i="1" a="1"/>
  <c r="H942" i="1" s="1"/>
  <c r="H943" i="1" a="1"/>
  <c r="H943" i="1" s="1"/>
  <c r="H944" i="1" a="1"/>
  <c r="H944" i="1" s="1"/>
  <c r="H945" i="1" a="1"/>
  <c r="H945" i="1" s="1"/>
  <c r="H946" i="1" a="1"/>
  <c r="H946" i="1" s="1"/>
  <c r="H947" i="1" a="1"/>
  <c r="H947" i="1" s="1"/>
  <c r="H948" i="1" a="1"/>
  <c r="H948" i="1" s="1"/>
  <c r="H949" i="1" a="1"/>
  <c r="H949" i="1" s="1"/>
  <c r="H950" i="1" a="1"/>
  <c r="H950" i="1" s="1"/>
  <c r="H951" i="1" a="1"/>
  <c r="H951" i="1" s="1"/>
  <c r="H952" i="1" a="1"/>
  <c r="H952" i="1" s="1"/>
  <c r="H953" i="1" a="1"/>
  <c r="H953" i="1" s="1"/>
  <c r="H954" i="1" a="1"/>
  <c r="H954" i="1" s="1"/>
  <c r="H955" i="1" a="1"/>
  <c r="H955" i="1" s="1"/>
  <c r="H956" i="1" a="1"/>
  <c r="H956" i="1" s="1"/>
  <c r="H957" i="1" a="1"/>
  <c r="H957" i="1" s="1"/>
  <c r="H958" i="1" a="1"/>
  <c r="H958" i="1" s="1"/>
  <c r="H959" i="1" a="1"/>
  <c r="H959" i="1" s="1"/>
  <c r="H960" i="1" a="1"/>
  <c r="H960" i="1" s="1"/>
  <c r="H961" i="1" a="1"/>
  <c r="H961" i="1" s="1"/>
  <c r="H962" i="1" a="1"/>
  <c r="H962" i="1" s="1"/>
  <c r="H963" i="1" a="1"/>
  <c r="H963" i="1" s="1"/>
  <c r="H964" i="1" a="1"/>
  <c r="H964" i="1" s="1"/>
  <c r="H965" i="1" a="1"/>
  <c r="H965" i="1" s="1"/>
  <c r="H966" i="1" a="1"/>
  <c r="H966" i="1" s="1"/>
  <c r="G2" i="1" a="1"/>
  <c r="G2" i="1" s="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2" i="1" a="1"/>
  <c r="G42" i="1" s="1"/>
  <c r="G43" i="1" a="1"/>
  <c r="G43" i="1" s="1"/>
  <c r="G44" i="1" a="1"/>
  <c r="G44" i="1" s="1"/>
  <c r="G45" i="1" a="1"/>
  <c r="G45" i="1" s="1"/>
  <c r="G46" i="1" a="1"/>
  <c r="G46" i="1" s="1"/>
  <c r="G47" i="1" a="1"/>
  <c r="G47" i="1" s="1"/>
  <c r="G48" i="1" a="1"/>
  <c r="G48" i="1" s="1"/>
  <c r="G49" i="1" a="1"/>
  <c r="G49" i="1" s="1"/>
  <c r="G50" i="1" a="1"/>
  <c r="G50" i="1" s="1"/>
  <c r="G51" i="1" a="1"/>
  <c r="G51" i="1" s="1"/>
  <c r="G52" i="1" a="1"/>
  <c r="G52" i="1" s="1"/>
  <c r="G53" i="1" a="1"/>
  <c r="G53" i="1" s="1"/>
  <c r="G54" i="1" a="1"/>
  <c r="G54" i="1" s="1"/>
  <c r="G55" i="1" a="1"/>
  <c r="G55" i="1" s="1"/>
  <c r="G56" i="1" a="1"/>
  <c r="G56" i="1" s="1"/>
  <c r="G57" i="1" a="1"/>
  <c r="G57" i="1" s="1"/>
  <c r="G58" i="1" a="1"/>
  <c r="G58" i="1" s="1"/>
  <c r="G59" i="1" a="1"/>
  <c r="G59" i="1" s="1"/>
  <c r="G60" i="1" a="1"/>
  <c r="G60" i="1" s="1"/>
  <c r="G61" i="1" a="1"/>
  <c r="G61" i="1" s="1"/>
  <c r="G62" i="1" a="1"/>
  <c r="G62" i="1" s="1"/>
  <c r="G63" i="1" a="1"/>
  <c r="G63" i="1" s="1"/>
  <c r="G64" i="1" a="1"/>
  <c r="G64" i="1" s="1"/>
  <c r="G65" i="1" a="1"/>
  <c r="G65" i="1" s="1"/>
  <c r="G66" i="1" a="1"/>
  <c r="G66" i="1" s="1"/>
  <c r="G67" i="1" a="1"/>
  <c r="G67" i="1" s="1"/>
  <c r="G68" i="1" a="1"/>
  <c r="G68" i="1" s="1"/>
  <c r="G69" i="1" a="1"/>
  <c r="G69" i="1" s="1"/>
  <c r="G70" i="1" a="1"/>
  <c r="G70" i="1" s="1"/>
  <c r="G71" i="1" a="1"/>
  <c r="G71" i="1" s="1"/>
  <c r="G72" i="1" a="1"/>
  <c r="G72" i="1" s="1"/>
  <c r="G73" i="1" a="1"/>
  <c r="G73" i="1" s="1"/>
  <c r="G74" i="1" a="1"/>
  <c r="G74" i="1" s="1"/>
  <c r="G75" i="1" a="1"/>
  <c r="G75" i="1" s="1"/>
  <c r="G76" i="1" a="1"/>
  <c r="G76" i="1" s="1"/>
  <c r="G77" i="1" a="1"/>
  <c r="G77" i="1" s="1"/>
  <c r="G78" i="1" a="1"/>
  <c r="G78" i="1" s="1"/>
  <c r="G79" i="1" a="1"/>
  <c r="G79" i="1" s="1"/>
  <c r="G80" i="1" a="1"/>
  <c r="G80" i="1" s="1"/>
  <c r="G81" i="1" a="1"/>
  <c r="G81" i="1" s="1"/>
  <c r="G82" i="1" a="1"/>
  <c r="G82" i="1" s="1"/>
  <c r="G83" i="1" a="1"/>
  <c r="G83" i="1" s="1"/>
  <c r="G84" i="1" a="1"/>
  <c r="G84" i="1" s="1"/>
  <c r="G85" i="1" a="1"/>
  <c r="G85" i="1" s="1"/>
  <c r="G86" i="1" a="1"/>
  <c r="G86" i="1" s="1"/>
  <c r="G87" i="1" a="1"/>
  <c r="G87" i="1" s="1"/>
  <c r="G88" i="1" a="1"/>
  <c r="G88" i="1" s="1"/>
  <c r="G89" i="1" a="1"/>
  <c r="G89" i="1" s="1"/>
  <c r="G90" i="1" a="1"/>
  <c r="G90" i="1" s="1"/>
  <c r="G91" i="1" a="1"/>
  <c r="G91" i="1" s="1"/>
  <c r="G92" i="1" a="1"/>
  <c r="G92" i="1" s="1"/>
  <c r="G93" i="1" a="1"/>
  <c r="G93" i="1" s="1"/>
  <c r="G94" i="1" a="1"/>
  <c r="G94" i="1" s="1"/>
  <c r="G95" i="1" a="1"/>
  <c r="G95" i="1" s="1"/>
  <c r="G96" i="1" a="1"/>
  <c r="G96" i="1" s="1"/>
  <c r="G97" i="1" a="1"/>
  <c r="G97" i="1" s="1"/>
  <c r="G98" i="1" a="1"/>
  <c r="G98" i="1" s="1"/>
  <c r="G99" i="1" a="1"/>
  <c r="G99" i="1" s="1"/>
  <c r="G100" i="1" a="1"/>
  <c r="G100" i="1" s="1"/>
  <c r="G101" i="1" a="1"/>
  <c r="G101" i="1" s="1"/>
  <c r="G102" i="1" a="1"/>
  <c r="G102" i="1" s="1"/>
  <c r="G103" i="1" a="1"/>
  <c r="G103" i="1" s="1"/>
  <c r="G104" i="1" a="1"/>
  <c r="G104" i="1" s="1"/>
  <c r="G105" i="1" a="1"/>
  <c r="G105" i="1" s="1"/>
  <c r="G106" i="1" a="1"/>
  <c r="G106" i="1" s="1"/>
  <c r="G107" i="1" a="1"/>
  <c r="G107" i="1" s="1"/>
  <c r="G108" i="1" a="1"/>
  <c r="G108" i="1" s="1"/>
  <c r="G109" i="1" a="1"/>
  <c r="G109" i="1" s="1"/>
  <c r="G110" i="1" a="1"/>
  <c r="G110" i="1" s="1"/>
  <c r="G111" i="1" a="1"/>
  <c r="G111" i="1" s="1"/>
  <c r="G112" i="1" a="1"/>
  <c r="G112" i="1" s="1"/>
  <c r="G113" i="1" a="1"/>
  <c r="G113" i="1" s="1"/>
  <c r="G114" i="1" a="1"/>
  <c r="G114" i="1" s="1"/>
  <c r="G115" i="1" a="1"/>
  <c r="G115" i="1" s="1"/>
  <c r="G116" i="1" a="1"/>
  <c r="G116" i="1" s="1"/>
  <c r="G117" i="1" a="1"/>
  <c r="G117" i="1" s="1"/>
  <c r="G118" i="1" a="1"/>
  <c r="G118" i="1" s="1"/>
  <c r="G119" i="1" a="1"/>
  <c r="G119" i="1" s="1"/>
  <c r="G120" i="1" a="1"/>
  <c r="G120" i="1" s="1"/>
  <c r="G121" i="1" a="1"/>
  <c r="G121" i="1" s="1"/>
  <c r="G122" i="1" a="1"/>
  <c r="G122" i="1" s="1"/>
  <c r="G123" i="1" a="1"/>
  <c r="G123" i="1" s="1"/>
  <c r="G124" i="1" a="1"/>
  <c r="G124" i="1" s="1"/>
  <c r="G125" i="1" a="1"/>
  <c r="G125" i="1" s="1"/>
  <c r="G126" i="1" a="1"/>
  <c r="G126" i="1" s="1"/>
  <c r="G127" i="1" a="1"/>
  <c r="G127" i="1" s="1"/>
  <c r="G128" i="1" a="1"/>
  <c r="G128" i="1" s="1"/>
  <c r="G129" i="1" a="1"/>
  <c r="G129" i="1" s="1"/>
  <c r="G130" i="1" a="1"/>
  <c r="G130" i="1" s="1"/>
  <c r="G131" i="1" a="1"/>
  <c r="G131" i="1" s="1"/>
  <c r="G132" i="1" a="1"/>
  <c r="G132" i="1" s="1"/>
  <c r="G133" i="1" a="1"/>
  <c r="G133" i="1" s="1"/>
  <c r="G134" i="1" a="1"/>
  <c r="G134" i="1" s="1"/>
  <c r="G135" i="1" a="1"/>
  <c r="G135" i="1" s="1"/>
  <c r="G136" i="1" a="1"/>
  <c r="G136" i="1" s="1"/>
  <c r="G137" i="1" a="1"/>
  <c r="G137" i="1" s="1"/>
  <c r="G138" i="1" a="1"/>
  <c r="G138" i="1" s="1"/>
  <c r="G139" i="1" a="1"/>
  <c r="G139" i="1" s="1"/>
  <c r="G140" i="1" a="1"/>
  <c r="G140" i="1" s="1"/>
  <c r="G141" i="1" a="1"/>
  <c r="G141" i="1" s="1"/>
  <c r="G142" i="1" a="1"/>
  <c r="G142" i="1" s="1"/>
  <c r="G143" i="1" a="1"/>
  <c r="G143" i="1" s="1"/>
  <c r="G144" i="1" a="1"/>
  <c r="G144" i="1" s="1"/>
  <c r="G145" i="1" a="1"/>
  <c r="G145" i="1" s="1"/>
  <c r="G146" i="1" a="1"/>
  <c r="G146" i="1" s="1"/>
  <c r="G147" i="1" a="1"/>
  <c r="G147" i="1" s="1"/>
  <c r="G148" i="1" a="1"/>
  <c r="G148" i="1" s="1"/>
  <c r="G149" i="1" a="1"/>
  <c r="G149" i="1" s="1"/>
  <c r="G150" i="1" a="1"/>
  <c r="G150" i="1" s="1"/>
  <c r="G151" i="1" a="1"/>
  <c r="G151" i="1" s="1"/>
  <c r="G152" i="1" a="1"/>
  <c r="G152" i="1" s="1"/>
  <c r="G153" i="1" a="1"/>
  <c r="G153" i="1" s="1"/>
  <c r="G154" i="1" a="1"/>
  <c r="G154" i="1" s="1"/>
  <c r="G155" i="1" a="1"/>
  <c r="G155" i="1" s="1"/>
  <c r="G156" i="1" a="1"/>
  <c r="G156" i="1" s="1"/>
  <c r="G157" i="1" a="1"/>
  <c r="G157" i="1" s="1"/>
  <c r="G158" i="1" a="1"/>
  <c r="G158" i="1" s="1"/>
  <c r="G159" i="1" a="1"/>
  <c r="G159" i="1" s="1"/>
  <c r="G160" i="1" a="1"/>
  <c r="G160" i="1" s="1"/>
  <c r="G161" i="1" a="1"/>
  <c r="G161" i="1" s="1"/>
  <c r="G162" i="1" a="1"/>
  <c r="G162" i="1" s="1"/>
  <c r="G163" i="1" a="1"/>
  <c r="G163" i="1" s="1"/>
  <c r="G164" i="1" a="1"/>
  <c r="G164" i="1" s="1"/>
  <c r="G165" i="1" a="1"/>
  <c r="G165" i="1" s="1"/>
  <c r="G166" i="1" a="1"/>
  <c r="G166" i="1" s="1"/>
  <c r="G167" i="1" a="1"/>
  <c r="G167" i="1" s="1"/>
  <c r="G168" i="1" a="1"/>
  <c r="G168" i="1" s="1"/>
  <c r="G169" i="1" a="1"/>
  <c r="G169" i="1" s="1"/>
  <c r="G170" i="1" a="1"/>
  <c r="G170" i="1" s="1"/>
  <c r="G171" i="1" a="1"/>
  <c r="G171" i="1" s="1"/>
  <c r="G172" i="1" a="1"/>
  <c r="G172" i="1" s="1"/>
  <c r="G173" i="1" a="1"/>
  <c r="G173" i="1" s="1"/>
  <c r="G174" i="1" a="1"/>
  <c r="G174" i="1" s="1"/>
  <c r="G175" i="1" a="1"/>
  <c r="G175" i="1" s="1"/>
  <c r="G176" i="1" a="1"/>
  <c r="G176" i="1" s="1"/>
  <c r="G177" i="1" a="1"/>
  <c r="G177" i="1" s="1"/>
  <c r="G178" i="1" a="1"/>
  <c r="G178" i="1" s="1"/>
  <c r="G179" i="1" a="1"/>
  <c r="G179" i="1" s="1"/>
  <c r="G180" i="1" a="1"/>
  <c r="G180" i="1" s="1"/>
  <c r="G181" i="1" a="1"/>
  <c r="G181" i="1" s="1"/>
  <c r="G182" i="1" a="1"/>
  <c r="G182" i="1" s="1"/>
  <c r="G183" i="1" a="1"/>
  <c r="G183" i="1" s="1"/>
  <c r="G184" i="1" a="1"/>
  <c r="G184" i="1" s="1"/>
  <c r="G185" i="1" a="1"/>
  <c r="G185" i="1" s="1"/>
  <c r="G186" i="1" a="1"/>
  <c r="G186" i="1" s="1"/>
  <c r="G187" i="1" a="1"/>
  <c r="G187" i="1" s="1"/>
  <c r="G188" i="1" a="1"/>
  <c r="G188" i="1" s="1"/>
  <c r="G189" i="1" a="1"/>
  <c r="G189" i="1" s="1"/>
  <c r="G190" i="1" a="1"/>
  <c r="G190" i="1" s="1"/>
  <c r="G191" i="1" a="1"/>
  <c r="G191" i="1" s="1"/>
  <c r="G192" i="1" a="1"/>
  <c r="G192" i="1" s="1"/>
  <c r="G193" i="1" a="1"/>
  <c r="G193" i="1" s="1"/>
  <c r="G194" i="1" a="1"/>
  <c r="G194" i="1" s="1"/>
  <c r="G195" i="1" a="1"/>
  <c r="G195" i="1" s="1"/>
  <c r="G196" i="1" a="1"/>
  <c r="G196" i="1" s="1"/>
  <c r="G197" i="1" a="1"/>
  <c r="G197" i="1" s="1"/>
  <c r="G198" i="1" a="1"/>
  <c r="G198" i="1" s="1"/>
  <c r="G199" i="1" a="1"/>
  <c r="G199" i="1" s="1"/>
  <c r="G200" i="1" a="1"/>
  <c r="G200" i="1" s="1"/>
  <c r="G201" i="1" a="1"/>
  <c r="G201" i="1" s="1"/>
  <c r="G202" i="1" a="1"/>
  <c r="G202" i="1" s="1"/>
  <c r="G203" i="1" a="1"/>
  <c r="G203" i="1" s="1"/>
  <c r="G204" i="1" a="1"/>
  <c r="G204" i="1" s="1"/>
  <c r="G205" i="1" a="1"/>
  <c r="G205" i="1" s="1"/>
  <c r="G206" i="1" a="1"/>
  <c r="G206" i="1" s="1"/>
  <c r="G207" i="1" a="1"/>
  <c r="G207" i="1" s="1"/>
  <c r="G208" i="1" a="1"/>
  <c r="G208" i="1" s="1"/>
  <c r="G209" i="1" a="1"/>
  <c r="G209" i="1" s="1"/>
  <c r="G210" i="1" a="1"/>
  <c r="G210" i="1" s="1"/>
  <c r="G211" i="1" a="1"/>
  <c r="G211" i="1" s="1"/>
  <c r="G212" i="1" a="1"/>
  <c r="G212" i="1" s="1"/>
  <c r="G213" i="1" a="1"/>
  <c r="G213" i="1" s="1"/>
  <c r="G214" i="1" a="1"/>
  <c r="G214" i="1" s="1"/>
  <c r="G215" i="1" a="1"/>
  <c r="G215" i="1" s="1"/>
  <c r="G216" i="1" a="1"/>
  <c r="G216" i="1" s="1"/>
  <c r="G217" i="1" a="1"/>
  <c r="G217" i="1" s="1"/>
  <c r="G218" i="1" a="1"/>
  <c r="G218" i="1" s="1"/>
  <c r="G219" i="1" a="1"/>
  <c r="G219" i="1" s="1"/>
  <c r="G220" i="1" a="1"/>
  <c r="G220" i="1" s="1"/>
  <c r="G221" i="1" a="1"/>
  <c r="G221" i="1" s="1"/>
  <c r="G222" i="1" a="1"/>
  <c r="G222" i="1" s="1"/>
  <c r="G223" i="1" a="1"/>
  <c r="G223" i="1" s="1"/>
  <c r="G224" i="1" a="1"/>
  <c r="G224" i="1" s="1"/>
  <c r="G225" i="1" a="1"/>
  <c r="G225" i="1" s="1"/>
  <c r="G226" i="1" a="1"/>
  <c r="G226" i="1" s="1"/>
  <c r="G227" i="1" a="1"/>
  <c r="G227" i="1" s="1"/>
  <c r="G228" i="1" a="1"/>
  <c r="G228" i="1" s="1"/>
  <c r="G229" i="1" a="1"/>
  <c r="G229" i="1" s="1"/>
  <c r="G230" i="1" a="1"/>
  <c r="G230" i="1" s="1"/>
  <c r="G231" i="1" a="1"/>
  <c r="G231" i="1" s="1"/>
  <c r="G232" i="1" a="1"/>
  <c r="G232" i="1" s="1"/>
  <c r="G233" i="1" a="1"/>
  <c r="G233" i="1" s="1"/>
  <c r="G234" i="1" a="1"/>
  <c r="G234" i="1" s="1"/>
  <c r="G235" i="1" a="1"/>
  <c r="G235" i="1" s="1"/>
  <c r="G236" i="1" a="1"/>
  <c r="G236" i="1" s="1"/>
  <c r="G237" i="1" a="1"/>
  <c r="G237" i="1" s="1"/>
  <c r="G238" i="1" a="1"/>
  <c r="G238" i="1" s="1"/>
  <c r="G239" i="1" a="1"/>
  <c r="G239" i="1" s="1"/>
  <c r="G240" i="1" a="1"/>
  <c r="G240" i="1" s="1"/>
  <c r="G241" i="1" a="1"/>
  <c r="G241" i="1" s="1"/>
  <c r="G242" i="1" a="1"/>
  <c r="G242" i="1" s="1"/>
  <c r="G243" i="1" a="1"/>
  <c r="G243" i="1" s="1"/>
  <c r="G244" i="1" a="1"/>
  <c r="G244" i="1" s="1"/>
  <c r="G245" i="1" a="1"/>
  <c r="G245" i="1" s="1"/>
  <c r="G246" i="1" a="1"/>
  <c r="G246" i="1" s="1"/>
  <c r="G247" i="1" a="1"/>
  <c r="G247" i="1" s="1"/>
  <c r="G248" i="1" a="1"/>
  <c r="G248" i="1" s="1"/>
  <c r="G249" i="1" a="1"/>
  <c r="G249" i="1" s="1"/>
  <c r="G250" i="1" a="1"/>
  <c r="G250" i="1" s="1"/>
  <c r="G251" i="1" a="1"/>
  <c r="G251" i="1" s="1"/>
  <c r="G252" i="1" a="1"/>
  <c r="G252" i="1" s="1"/>
  <c r="G253" i="1" a="1"/>
  <c r="G253" i="1" s="1"/>
  <c r="G254" i="1" a="1"/>
  <c r="G254" i="1" s="1"/>
  <c r="G255" i="1" a="1"/>
  <c r="G255" i="1" s="1"/>
  <c r="G256" i="1" a="1"/>
  <c r="G256" i="1" s="1"/>
  <c r="G257" i="1" a="1"/>
  <c r="G257" i="1" s="1"/>
  <c r="G258" i="1" a="1"/>
  <c r="G258" i="1" s="1"/>
  <c r="G259" i="1" a="1"/>
  <c r="G259" i="1" s="1"/>
  <c r="G260" i="1" a="1"/>
  <c r="G260" i="1" s="1"/>
  <c r="G261" i="1" a="1"/>
  <c r="G261" i="1" s="1"/>
  <c r="G262" i="1" a="1"/>
  <c r="G262" i="1" s="1"/>
  <c r="G263" i="1" a="1"/>
  <c r="G263" i="1" s="1"/>
  <c r="G264" i="1" a="1"/>
  <c r="G264" i="1" s="1"/>
  <c r="G265" i="1" a="1"/>
  <c r="G265" i="1" s="1"/>
  <c r="G266" i="1" a="1"/>
  <c r="G266" i="1" s="1"/>
  <c r="G267" i="1" a="1"/>
  <c r="G267" i="1" s="1"/>
  <c r="G268" i="1" a="1"/>
  <c r="G268" i="1" s="1"/>
  <c r="G269" i="1" a="1"/>
  <c r="G269" i="1" s="1"/>
  <c r="G270" i="1" a="1"/>
  <c r="G270" i="1" s="1"/>
  <c r="G271" i="1" a="1"/>
  <c r="G271" i="1" s="1"/>
  <c r="G272" i="1" a="1"/>
  <c r="G272" i="1" s="1"/>
  <c r="G273" i="1" a="1"/>
  <c r="G273" i="1" s="1"/>
  <c r="G274" i="1" a="1"/>
  <c r="G274" i="1" s="1"/>
  <c r="G275" i="1" a="1"/>
  <c r="G275" i="1" s="1"/>
  <c r="G276" i="1" a="1"/>
  <c r="G276" i="1" s="1"/>
  <c r="G277" i="1" a="1"/>
  <c r="G277" i="1" s="1"/>
  <c r="G278" i="1" a="1"/>
  <c r="G278" i="1" s="1"/>
  <c r="G279" i="1" a="1"/>
  <c r="G279" i="1" s="1"/>
  <c r="G280" i="1" a="1"/>
  <c r="G280" i="1" s="1"/>
  <c r="G281" i="1" a="1"/>
  <c r="G281" i="1" s="1"/>
  <c r="G282" i="1" a="1"/>
  <c r="G282" i="1" s="1"/>
  <c r="G283" i="1" a="1"/>
  <c r="G283" i="1" s="1"/>
  <c r="G284" i="1" a="1"/>
  <c r="G284" i="1" s="1"/>
  <c r="G285" i="1" a="1"/>
  <c r="G285" i="1" s="1"/>
  <c r="G286" i="1" a="1"/>
  <c r="G286" i="1" s="1"/>
  <c r="G287" i="1" a="1"/>
  <c r="G287" i="1" s="1"/>
  <c r="G288" i="1" a="1"/>
  <c r="G288" i="1" s="1"/>
  <c r="G289" i="1" a="1"/>
  <c r="G289" i="1" s="1"/>
  <c r="G290" i="1" a="1"/>
  <c r="G290" i="1" s="1"/>
  <c r="G291" i="1" a="1"/>
  <c r="G291" i="1" s="1"/>
  <c r="G292" i="1" a="1"/>
  <c r="G292" i="1" s="1"/>
  <c r="G293" i="1" a="1"/>
  <c r="G293" i="1" s="1"/>
  <c r="G294" i="1" a="1"/>
  <c r="G294" i="1" s="1"/>
  <c r="G295" i="1" a="1"/>
  <c r="G295" i="1" s="1"/>
  <c r="G296" i="1" a="1"/>
  <c r="G296" i="1" s="1"/>
  <c r="G297" i="1" a="1"/>
  <c r="G297" i="1" s="1"/>
  <c r="G298" i="1" a="1"/>
  <c r="G298" i="1" s="1"/>
  <c r="G299" i="1" a="1"/>
  <c r="G299" i="1" s="1"/>
  <c r="G300" i="1" a="1"/>
  <c r="G300" i="1" s="1"/>
  <c r="G301" i="1" a="1"/>
  <c r="G301" i="1" s="1"/>
  <c r="G302" i="1" a="1"/>
  <c r="G302" i="1" s="1"/>
  <c r="G303" i="1" a="1"/>
  <c r="G303" i="1" s="1"/>
  <c r="G304" i="1" a="1"/>
  <c r="G304" i="1" s="1"/>
  <c r="G305" i="1" a="1"/>
  <c r="G305" i="1" s="1"/>
  <c r="G306" i="1" a="1"/>
  <c r="G306" i="1" s="1"/>
  <c r="G307" i="1" a="1"/>
  <c r="G307" i="1" s="1"/>
  <c r="G308" i="1" a="1"/>
  <c r="G308" i="1" s="1"/>
  <c r="G309" i="1" a="1"/>
  <c r="G309" i="1" s="1"/>
  <c r="G310" i="1" a="1"/>
  <c r="G310" i="1" s="1"/>
  <c r="G311" i="1" a="1"/>
  <c r="G311" i="1" s="1"/>
  <c r="G312" i="1" a="1"/>
  <c r="G312" i="1" s="1"/>
  <c r="G313" i="1" a="1"/>
  <c r="G313" i="1" s="1"/>
  <c r="G314" i="1" a="1"/>
  <c r="G314" i="1" s="1"/>
  <c r="G315" i="1" a="1"/>
  <c r="G315" i="1" s="1"/>
  <c r="G316" i="1" a="1"/>
  <c r="G316" i="1" s="1"/>
  <c r="G317" i="1" a="1"/>
  <c r="G317" i="1" s="1"/>
  <c r="G318" i="1" a="1"/>
  <c r="G318" i="1" s="1"/>
  <c r="G319" i="1" a="1"/>
  <c r="G319" i="1" s="1"/>
  <c r="G320" i="1" a="1"/>
  <c r="G320" i="1" s="1"/>
  <c r="G321" i="1" a="1"/>
  <c r="G321" i="1" s="1"/>
  <c r="G322" i="1" a="1"/>
  <c r="G322" i="1" s="1"/>
  <c r="G323" i="1" a="1"/>
  <c r="G323" i="1" s="1"/>
  <c r="G324" i="1" a="1"/>
  <c r="G324" i="1" s="1"/>
  <c r="G325" i="1" a="1"/>
  <c r="G325" i="1" s="1"/>
  <c r="G326" i="1" a="1"/>
  <c r="G326" i="1" s="1"/>
  <c r="G327" i="1" a="1"/>
  <c r="G327" i="1" s="1"/>
  <c r="G328" i="1" a="1"/>
  <c r="G328" i="1" s="1"/>
  <c r="G329" i="1" a="1"/>
  <c r="G329" i="1" s="1"/>
  <c r="G330" i="1" a="1"/>
  <c r="G330" i="1" s="1"/>
  <c r="G331" i="1" a="1"/>
  <c r="G331" i="1" s="1"/>
  <c r="G332" i="1" a="1"/>
  <c r="G332" i="1" s="1"/>
  <c r="G333" i="1" a="1"/>
  <c r="G333" i="1" s="1"/>
  <c r="G334" i="1" a="1"/>
  <c r="G334" i="1" s="1"/>
  <c r="G335" i="1" a="1"/>
  <c r="G335" i="1" s="1"/>
  <c r="G336" i="1" a="1"/>
  <c r="G336" i="1" s="1"/>
  <c r="G337" i="1" a="1"/>
  <c r="G337" i="1" s="1"/>
  <c r="G338" i="1" a="1"/>
  <c r="G338" i="1" s="1"/>
  <c r="G339" i="1" a="1"/>
  <c r="G339" i="1" s="1"/>
  <c r="G340" i="1" a="1"/>
  <c r="G340" i="1" s="1"/>
  <c r="G341" i="1" a="1"/>
  <c r="G341" i="1" s="1"/>
  <c r="G342" i="1" a="1"/>
  <c r="G342" i="1" s="1"/>
  <c r="G343" i="1" a="1"/>
  <c r="G343" i="1" s="1"/>
  <c r="G344" i="1" a="1"/>
  <c r="G344" i="1" s="1"/>
  <c r="G345" i="1" a="1"/>
  <c r="G345" i="1" s="1"/>
  <c r="G346" i="1" a="1"/>
  <c r="G346" i="1" s="1"/>
  <c r="G347" i="1" a="1"/>
  <c r="G347" i="1" s="1"/>
  <c r="G348" i="1" a="1"/>
  <c r="G348" i="1" s="1"/>
  <c r="G349" i="1" a="1"/>
  <c r="G349" i="1" s="1"/>
  <c r="G350" i="1" a="1"/>
  <c r="G350" i="1" s="1"/>
  <c r="G351" i="1" a="1"/>
  <c r="G351" i="1" s="1"/>
  <c r="G352" i="1" a="1"/>
  <c r="G352" i="1" s="1"/>
  <c r="G353" i="1" a="1"/>
  <c r="G353" i="1" s="1"/>
  <c r="G354" i="1" a="1"/>
  <c r="G354" i="1" s="1"/>
  <c r="G355" i="1" a="1"/>
  <c r="G355" i="1" s="1"/>
  <c r="G356" i="1" a="1"/>
  <c r="G356" i="1" s="1"/>
  <c r="G357" i="1" a="1"/>
  <c r="G357" i="1" s="1"/>
  <c r="G358" i="1" a="1"/>
  <c r="G358" i="1" s="1"/>
  <c r="G359" i="1" a="1"/>
  <c r="G359" i="1" s="1"/>
  <c r="G360" i="1" a="1"/>
  <c r="G360" i="1" s="1"/>
  <c r="G361" i="1" a="1"/>
  <c r="G361" i="1" s="1"/>
  <c r="G362" i="1" a="1"/>
  <c r="G362" i="1" s="1"/>
  <c r="G363" i="1" a="1"/>
  <c r="G363" i="1" s="1"/>
  <c r="G364" i="1" a="1"/>
  <c r="G364" i="1" s="1"/>
  <c r="G365" i="1" a="1"/>
  <c r="G365" i="1" s="1"/>
  <c r="G366" i="1" a="1"/>
  <c r="G366" i="1" s="1"/>
  <c r="G367" i="1" a="1"/>
  <c r="G367" i="1" s="1"/>
  <c r="G368" i="1" a="1"/>
  <c r="G368" i="1" s="1"/>
  <c r="G369" i="1" a="1"/>
  <c r="G369" i="1" s="1"/>
  <c r="G370" i="1" a="1"/>
  <c r="G370" i="1" s="1"/>
  <c r="G371" i="1" a="1"/>
  <c r="G371" i="1" s="1"/>
  <c r="G372" i="1" a="1"/>
  <c r="G372" i="1" s="1"/>
  <c r="G373" i="1" a="1"/>
  <c r="G373" i="1" s="1"/>
  <c r="G374" i="1" a="1"/>
  <c r="G374" i="1" s="1"/>
  <c r="G375" i="1" a="1"/>
  <c r="G375" i="1" s="1"/>
  <c r="G376" i="1" a="1"/>
  <c r="G376" i="1" s="1"/>
  <c r="G377" i="1" a="1"/>
  <c r="G377" i="1" s="1"/>
  <c r="G378" i="1" a="1"/>
  <c r="G378" i="1" s="1"/>
  <c r="G379" i="1" a="1"/>
  <c r="G379" i="1" s="1"/>
  <c r="G380" i="1" a="1"/>
  <c r="G380" i="1" s="1"/>
  <c r="G381" i="1" a="1"/>
  <c r="G381" i="1" s="1"/>
  <c r="G382" i="1" a="1"/>
  <c r="G382" i="1" s="1"/>
  <c r="G383" i="1" a="1"/>
  <c r="G383" i="1" s="1"/>
  <c r="G384" i="1" a="1"/>
  <c r="G384" i="1" s="1"/>
  <c r="G385" i="1" a="1"/>
  <c r="G385" i="1" s="1"/>
  <c r="G386" i="1" a="1"/>
  <c r="G386" i="1" s="1"/>
  <c r="G387" i="1" a="1"/>
  <c r="G387" i="1" s="1"/>
  <c r="G388" i="1" a="1"/>
  <c r="G388" i="1" s="1"/>
  <c r="G389" i="1" a="1"/>
  <c r="G389" i="1" s="1"/>
  <c r="G390" i="1" a="1"/>
  <c r="G390" i="1" s="1"/>
  <c r="G391" i="1" a="1"/>
  <c r="G391" i="1" s="1"/>
  <c r="G392" i="1" a="1"/>
  <c r="G392" i="1" s="1"/>
  <c r="G393" i="1" a="1"/>
  <c r="G393" i="1" s="1"/>
  <c r="G394" i="1" a="1"/>
  <c r="G394" i="1" s="1"/>
  <c r="G395" i="1" a="1"/>
  <c r="G395" i="1" s="1"/>
  <c r="G396" i="1" a="1"/>
  <c r="G396" i="1" s="1"/>
  <c r="G397" i="1" a="1"/>
  <c r="G397" i="1" s="1"/>
  <c r="G398" i="1" a="1"/>
  <c r="G398" i="1" s="1"/>
  <c r="G399" i="1" a="1"/>
  <c r="G399" i="1" s="1"/>
  <c r="G400" i="1" a="1"/>
  <c r="G400" i="1" s="1"/>
  <c r="G401" i="1" a="1"/>
  <c r="G401" i="1" s="1"/>
  <c r="G402" i="1" a="1"/>
  <c r="G402" i="1" s="1"/>
  <c r="G403" i="1" a="1"/>
  <c r="G403" i="1" s="1"/>
  <c r="G404" i="1" a="1"/>
  <c r="G404" i="1" s="1"/>
  <c r="G405" i="1" a="1"/>
  <c r="G405" i="1" s="1"/>
  <c r="G406" i="1" a="1"/>
  <c r="G406" i="1" s="1"/>
  <c r="G407" i="1" a="1"/>
  <c r="G407" i="1" s="1"/>
  <c r="G408" i="1" a="1"/>
  <c r="G408" i="1" s="1"/>
  <c r="G409" i="1" a="1"/>
  <c r="G409" i="1" s="1"/>
  <c r="G410" i="1" a="1"/>
  <c r="G410" i="1" s="1"/>
  <c r="G411" i="1" a="1"/>
  <c r="G411" i="1" s="1"/>
  <c r="G412" i="1" a="1"/>
  <c r="G412" i="1" s="1"/>
  <c r="G413" i="1" a="1"/>
  <c r="G413" i="1" s="1"/>
  <c r="G414" i="1" a="1"/>
  <c r="G414" i="1" s="1"/>
  <c r="G415" i="1" a="1"/>
  <c r="G415" i="1" s="1"/>
  <c r="G416" i="1" a="1"/>
  <c r="G416" i="1" s="1"/>
  <c r="G417" i="1" a="1"/>
  <c r="G417" i="1" s="1"/>
  <c r="G418" i="1" a="1"/>
  <c r="G418" i="1" s="1"/>
  <c r="G419" i="1" a="1"/>
  <c r="G419" i="1" s="1"/>
  <c r="G420" i="1" a="1"/>
  <c r="G420" i="1" s="1"/>
  <c r="G421" i="1" a="1"/>
  <c r="G421" i="1" s="1"/>
  <c r="G422" i="1" a="1"/>
  <c r="G422" i="1" s="1"/>
  <c r="G423" i="1" a="1"/>
  <c r="G423" i="1" s="1"/>
  <c r="G424" i="1" a="1"/>
  <c r="G424" i="1" s="1"/>
  <c r="G425" i="1" a="1"/>
  <c r="G425" i="1" s="1"/>
  <c r="G426" i="1" a="1"/>
  <c r="G426" i="1" s="1"/>
  <c r="G427" i="1" a="1"/>
  <c r="G427" i="1" s="1"/>
  <c r="G428" i="1" a="1"/>
  <c r="G428" i="1" s="1"/>
  <c r="G429" i="1" a="1"/>
  <c r="G429" i="1" s="1"/>
  <c r="G430" i="1" a="1"/>
  <c r="G430" i="1" s="1"/>
  <c r="G431" i="1" a="1"/>
  <c r="G431" i="1" s="1"/>
  <c r="G432" i="1" a="1"/>
  <c r="G432" i="1" s="1"/>
  <c r="G433" i="1" a="1"/>
  <c r="G433" i="1" s="1"/>
  <c r="G434" i="1" a="1"/>
  <c r="G434" i="1" s="1"/>
  <c r="G435" i="1" a="1"/>
  <c r="G435" i="1" s="1"/>
  <c r="G436" i="1" a="1"/>
  <c r="G436" i="1" s="1"/>
  <c r="G437" i="1" a="1"/>
  <c r="G437" i="1" s="1"/>
  <c r="G438" i="1" a="1"/>
  <c r="G438" i="1" s="1"/>
  <c r="G439" i="1" a="1"/>
  <c r="G439" i="1" s="1"/>
  <c r="G440" i="1" a="1"/>
  <c r="G440" i="1" s="1"/>
  <c r="G441" i="1" a="1"/>
  <c r="G441" i="1" s="1"/>
  <c r="G442" i="1" a="1"/>
  <c r="G442" i="1" s="1"/>
  <c r="G443" i="1" a="1"/>
  <c r="G443" i="1" s="1"/>
  <c r="G444" i="1" a="1"/>
  <c r="G444" i="1" s="1"/>
  <c r="G445" i="1" a="1"/>
  <c r="G445" i="1" s="1"/>
  <c r="G446" i="1" a="1"/>
  <c r="G446" i="1" s="1"/>
  <c r="G447" i="1" a="1"/>
  <c r="G447" i="1" s="1"/>
  <c r="G448" i="1" a="1"/>
  <c r="G448" i="1" s="1"/>
  <c r="G449" i="1" a="1"/>
  <c r="G449" i="1" s="1"/>
  <c r="G450" i="1" a="1"/>
  <c r="G450" i="1" s="1"/>
  <c r="G451" i="1" a="1"/>
  <c r="G451" i="1" s="1"/>
  <c r="G452" i="1" a="1"/>
  <c r="G452" i="1" s="1"/>
  <c r="G453" i="1" a="1"/>
  <c r="G453" i="1" s="1"/>
  <c r="G454" i="1" a="1"/>
  <c r="G454" i="1" s="1"/>
  <c r="G455" i="1" a="1"/>
  <c r="G455" i="1" s="1"/>
  <c r="G456" i="1" a="1"/>
  <c r="G456" i="1" s="1"/>
  <c r="G457" i="1" a="1"/>
  <c r="G457" i="1" s="1"/>
  <c r="G458" i="1" a="1"/>
  <c r="G458" i="1" s="1"/>
  <c r="G459" i="1" a="1"/>
  <c r="G459" i="1" s="1"/>
  <c r="G460" i="1" a="1"/>
  <c r="G460" i="1" s="1"/>
  <c r="G461" i="1" a="1"/>
  <c r="G461" i="1" s="1"/>
  <c r="G462" i="1" a="1"/>
  <c r="G462" i="1" s="1"/>
  <c r="G463" i="1" a="1"/>
  <c r="G463" i="1" s="1"/>
  <c r="G464" i="1" a="1"/>
  <c r="G464" i="1" s="1"/>
  <c r="G465" i="1" a="1"/>
  <c r="G465" i="1" s="1"/>
  <c r="G466" i="1" a="1"/>
  <c r="G466" i="1" s="1"/>
  <c r="G467" i="1" a="1"/>
  <c r="G467" i="1" s="1"/>
  <c r="G468" i="1" a="1"/>
  <c r="G468" i="1" s="1"/>
  <c r="G469" i="1" a="1"/>
  <c r="G469" i="1" s="1"/>
  <c r="G470" i="1" a="1"/>
  <c r="G470" i="1" s="1"/>
  <c r="G471" i="1" a="1"/>
  <c r="G471" i="1" s="1"/>
  <c r="G472" i="1" a="1"/>
  <c r="G472" i="1" s="1"/>
  <c r="G473" i="1" a="1"/>
  <c r="G473" i="1" s="1"/>
  <c r="G474" i="1" a="1"/>
  <c r="G474" i="1" s="1"/>
  <c r="G475" i="1" a="1"/>
  <c r="G475" i="1" s="1"/>
  <c r="G476" i="1" a="1"/>
  <c r="G476" i="1" s="1"/>
  <c r="G477" i="1" a="1"/>
  <c r="G477" i="1" s="1"/>
  <c r="G478" i="1" a="1"/>
  <c r="G478" i="1" s="1"/>
  <c r="G479" i="1" a="1"/>
  <c r="G479" i="1" s="1"/>
  <c r="G480" i="1" a="1"/>
  <c r="G480" i="1" s="1"/>
  <c r="G481" i="1" a="1"/>
  <c r="G481" i="1" s="1"/>
  <c r="G482" i="1" a="1"/>
  <c r="G482" i="1" s="1"/>
  <c r="G483" i="1" a="1"/>
  <c r="G483" i="1" s="1"/>
  <c r="G484" i="1" a="1"/>
  <c r="G484" i="1" s="1"/>
  <c r="G485" i="1" a="1"/>
  <c r="G485" i="1" s="1"/>
  <c r="G486" i="1" a="1"/>
  <c r="G486" i="1" s="1"/>
  <c r="G487" i="1" a="1"/>
  <c r="G487" i="1" s="1"/>
  <c r="G488" i="1" a="1"/>
  <c r="G488" i="1" s="1"/>
  <c r="G489" i="1" a="1"/>
  <c r="G489" i="1" s="1"/>
  <c r="G490" i="1" a="1"/>
  <c r="G490" i="1" s="1"/>
  <c r="G491" i="1" a="1"/>
  <c r="G491" i="1" s="1"/>
  <c r="G492" i="1" a="1"/>
  <c r="G492" i="1" s="1"/>
  <c r="G493" i="1" a="1"/>
  <c r="G493" i="1" s="1"/>
  <c r="G494" i="1" a="1"/>
  <c r="G494" i="1" s="1"/>
  <c r="G495" i="1" a="1"/>
  <c r="G495" i="1" s="1"/>
  <c r="G496" i="1" a="1"/>
  <c r="G496" i="1" s="1"/>
  <c r="G497" i="1" a="1"/>
  <c r="G497" i="1" s="1"/>
  <c r="G498" i="1" a="1"/>
  <c r="G498" i="1" s="1"/>
  <c r="G499" i="1" a="1"/>
  <c r="G499" i="1" s="1"/>
  <c r="G500" i="1" a="1"/>
  <c r="G500" i="1" s="1"/>
  <c r="G501" i="1" a="1"/>
  <c r="G501" i="1" s="1"/>
  <c r="G502" i="1" a="1"/>
  <c r="G502" i="1" s="1"/>
  <c r="G503" i="1" a="1"/>
  <c r="G503" i="1" s="1"/>
  <c r="G504" i="1" a="1"/>
  <c r="G504" i="1" s="1"/>
  <c r="G505" i="1" a="1"/>
  <c r="G505" i="1" s="1"/>
  <c r="G506" i="1" a="1"/>
  <c r="G506" i="1" s="1"/>
  <c r="G507" i="1" a="1"/>
  <c r="G507" i="1" s="1"/>
  <c r="G508" i="1" a="1"/>
  <c r="G508" i="1" s="1"/>
  <c r="G509" i="1" a="1"/>
  <c r="G509" i="1" s="1"/>
  <c r="G510" i="1" a="1"/>
  <c r="G510" i="1" s="1"/>
  <c r="G511" i="1" a="1"/>
  <c r="G511" i="1" s="1"/>
  <c r="G512" i="1" a="1"/>
  <c r="G512" i="1" s="1"/>
  <c r="G513" i="1" a="1"/>
  <c r="G513" i="1" s="1"/>
  <c r="G514" i="1" a="1"/>
  <c r="G514" i="1" s="1"/>
  <c r="G515" i="1" a="1"/>
  <c r="G515" i="1" s="1"/>
  <c r="G516" i="1" a="1"/>
  <c r="G516" i="1" s="1"/>
  <c r="G517" i="1" a="1"/>
  <c r="G517" i="1" s="1"/>
  <c r="G518" i="1" a="1"/>
  <c r="G518" i="1" s="1"/>
  <c r="G519" i="1" a="1"/>
  <c r="G519" i="1" s="1"/>
  <c r="G520" i="1" a="1"/>
  <c r="G520" i="1" s="1"/>
  <c r="G521" i="1" a="1"/>
  <c r="G521" i="1" s="1"/>
  <c r="G522" i="1" a="1"/>
  <c r="G522" i="1" s="1"/>
  <c r="G523" i="1" a="1"/>
  <c r="G523" i="1" s="1"/>
  <c r="G524" i="1" a="1"/>
  <c r="G524" i="1" s="1"/>
  <c r="G525" i="1" a="1"/>
  <c r="G525" i="1" s="1"/>
  <c r="G526" i="1" a="1"/>
  <c r="G526" i="1" s="1"/>
  <c r="G527" i="1" a="1"/>
  <c r="G527" i="1" s="1"/>
  <c r="G528" i="1" a="1"/>
  <c r="G528" i="1" s="1"/>
  <c r="G529" i="1" a="1"/>
  <c r="G529" i="1" s="1"/>
  <c r="G530" i="1" a="1"/>
  <c r="G530" i="1" s="1"/>
  <c r="G531" i="1" a="1"/>
  <c r="G531" i="1" s="1"/>
  <c r="G532" i="1" a="1"/>
  <c r="G532" i="1" s="1"/>
  <c r="G533" i="1" a="1"/>
  <c r="G533" i="1" s="1"/>
  <c r="G534" i="1" a="1"/>
  <c r="G534" i="1" s="1"/>
  <c r="G535" i="1" a="1"/>
  <c r="G535" i="1" s="1"/>
  <c r="G536" i="1" a="1"/>
  <c r="G536" i="1" s="1"/>
  <c r="G537" i="1" a="1"/>
  <c r="G537" i="1" s="1"/>
  <c r="G538" i="1" a="1"/>
  <c r="G538" i="1" s="1"/>
  <c r="G539" i="1" a="1"/>
  <c r="G539" i="1" s="1"/>
  <c r="G540" i="1" a="1"/>
  <c r="G540" i="1" s="1"/>
  <c r="G541" i="1" a="1"/>
  <c r="G541" i="1" s="1"/>
  <c r="G542" i="1" a="1"/>
  <c r="G542" i="1" s="1"/>
  <c r="G543" i="1" a="1"/>
  <c r="G543" i="1" s="1"/>
  <c r="G544" i="1" a="1"/>
  <c r="G544" i="1" s="1"/>
  <c r="G545" i="1" a="1"/>
  <c r="G545" i="1" s="1"/>
  <c r="G546" i="1" a="1"/>
  <c r="G546" i="1" s="1"/>
  <c r="G547" i="1" a="1"/>
  <c r="G547" i="1" s="1"/>
  <c r="G548" i="1" a="1"/>
  <c r="G548" i="1" s="1"/>
  <c r="G549" i="1" a="1"/>
  <c r="G549" i="1" s="1"/>
  <c r="G550" i="1" a="1"/>
  <c r="G550" i="1" s="1"/>
  <c r="G551" i="1" a="1"/>
  <c r="G551" i="1" s="1"/>
  <c r="G552" i="1" a="1"/>
  <c r="G552" i="1" s="1"/>
  <c r="G553" i="1" a="1"/>
  <c r="G553" i="1" s="1"/>
  <c r="G554" i="1" a="1"/>
  <c r="G554" i="1" s="1"/>
  <c r="G555" i="1" a="1"/>
  <c r="G555" i="1" s="1"/>
  <c r="G556" i="1" a="1"/>
  <c r="G556" i="1" s="1"/>
  <c r="G557" i="1" a="1"/>
  <c r="G557" i="1" s="1"/>
  <c r="G558" i="1" a="1"/>
  <c r="G558" i="1" s="1"/>
  <c r="G559" i="1" a="1"/>
  <c r="G559" i="1" s="1"/>
  <c r="G560" i="1" a="1"/>
  <c r="G560" i="1" s="1"/>
  <c r="G561" i="1" a="1"/>
  <c r="G561" i="1" s="1"/>
  <c r="G562" i="1" a="1"/>
  <c r="G562" i="1" s="1"/>
  <c r="G563" i="1" a="1"/>
  <c r="G563" i="1" s="1"/>
  <c r="G564" i="1" a="1"/>
  <c r="G564" i="1" s="1"/>
  <c r="G565" i="1" a="1"/>
  <c r="G565" i="1" s="1"/>
  <c r="G566" i="1" a="1"/>
  <c r="G566" i="1" s="1"/>
  <c r="G567" i="1" a="1"/>
  <c r="G567" i="1" s="1"/>
  <c r="G568" i="1" a="1"/>
  <c r="G568" i="1" s="1"/>
  <c r="G569" i="1" a="1"/>
  <c r="G569" i="1" s="1"/>
  <c r="G570" i="1" a="1"/>
  <c r="G570" i="1" s="1"/>
  <c r="G571" i="1" a="1"/>
  <c r="G571" i="1" s="1"/>
  <c r="G572" i="1" a="1"/>
  <c r="G572" i="1" s="1"/>
  <c r="G573" i="1" a="1"/>
  <c r="G573" i="1" s="1"/>
  <c r="G574" i="1" a="1"/>
  <c r="G574" i="1" s="1"/>
  <c r="G575" i="1" a="1"/>
  <c r="G575" i="1" s="1"/>
  <c r="G576" i="1" a="1"/>
  <c r="G576" i="1" s="1"/>
  <c r="G577" i="1" a="1"/>
  <c r="G577" i="1" s="1"/>
  <c r="G578" i="1" a="1"/>
  <c r="G578" i="1" s="1"/>
  <c r="G579" i="1" a="1"/>
  <c r="G579" i="1" s="1"/>
  <c r="G580" i="1" a="1"/>
  <c r="G580" i="1" s="1"/>
  <c r="G581" i="1" a="1"/>
  <c r="G581" i="1" s="1"/>
  <c r="G582" i="1" a="1"/>
  <c r="G582" i="1" s="1"/>
  <c r="G583" i="1" a="1"/>
  <c r="G583" i="1" s="1"/>
  <c r="G584" i="1" a="1"/>
  <c r="G584" i="1" s="1"/>
  <c r="G585" i="1" a="1"/>
  <c r="G585" i="1" s="1"/>
  <c r="G586" i="1" a="1"/>
  <c r="G586" i="1" s="1"/>
  <c r="G587" i="1" a="1"/>
  <c r="G587" i="1" s="1"/>
  <c r="G588" i="1" a="1"/>
  <c r="G588" i="1" s="1"/>
  <c r="G589" i="1" a="1"/>
  <c r="G589" i="1" s="1"/>
  <c r="G590" i="1" a="1"/>
  <c r="G590" i="1" s="1"/>
  <c r="G591" i="1" a="1"/>
  <c r="G591" i="1" s="1"/>
  <c r="G592" i="1" a="1"/>
  <c r="G592" i="1" s="1"/>
  <c r="G593" i="1" a="1"/>
  <c r="G593" i="1" s="1"/>
  <c r="G594" i="1" a="1"/>
  <c r="G594" i="1" s="1"/>
  <c r="G595" i="1" a="1"/>
  <c r="G595" i="1" s="1"/>
  <c r="G596" i="1" a="1"/>
  <c r="G596" i="1" s="1"/>
  <c r="G597" i="1" a="1"/>
  <c r="G597" i="1" s="1"/>
  <c r="G598" i="1" a="1"/>
  <c r="G598" i="1" s="1"/>
  <c r="G599" i="1" a="1"/>
  <c r="G599" i="1" s="1"/>
  <c r="G600" i="1" a="1"/>
  <c r="G600" i="1" s="1"/>
  <c r="G601" i="1" a="1"/>
  <c r="G601" i="1" s="1"/>
  <c r="G602" i="1" a="1"/>
  <c r="G602" i="1" s="1"/>
  <c r="G603" i="1" a="1"/>
  <c r="G603" i="1" s="1"/>
  <c r="G604" i="1" a="1"/>
  <c r="G604" i="1" s="1"/>
  <c r="G605" i="1" a="1"/>
  <c r="G605" i="1" s="1"/>
  <c r="G606" i="1" a="1"/>
  <c r="G606" i="1" s="1"/>
  <c r="G607" i="1" a="1"/>
  <c r="G607" i="1" s="1"/>
  <c r="G608" i="1" a="1"/>
  <c r="G608" i="1" s="1"/>
  <c r="G609" i="1" a="1"/>
  <c r="G609" i="1" s="1"/>
  <c r="G610" i="1" a="1"/>
  <c r="G610" i="1" s="1"/>
  <c r="G611" i="1" a="1"/>
  <c r="G611" i="1" s="1"/>
  <c r="G612" i="1" a="1"/>
  <c r="G612" i="1" s="1"/>
  <c r="G613" i="1" a="1"/>
  <c r="G613" i="1" s="1"/>
  <c r="G614" i="1" a="1"/>
  <c r="G614" i="1" s="1"/>
  <c r="G615" i="1" a="1"/>
  <c r="G615" i="1" s="1"/>
  <c r="G616" i="1" a="1"/>
  <c r="G616" i="1" s="1"/>
  <c r="G617" i="1" a="1"/>
  <c r="G617" i="1" s="1"/>
  <c r="G618" i="1" a="1"/>
  <c r="G618" i="1" s="1"/>
  <c r="G619" i="1" a="1"/>
  <c r="G619" i="1" s="1"/>
  <c r="G620" i="1" a="1"/>
  <c r="G620" i="1" s="1"/>
  <c r="G621" i="1" a="1"/>
  <c r="G621" i="1" s="1"/>
  <c r="G622" i="1" a="1"/>
  <c r="G622" i="1" s="1"/>
  <c r="G623" i="1" a="1"/>
  <c r="G623" i="1" s="1"/>
  <c r="G624" i="1" a="1"/>
  <c r="G624" i="1" s="1"/>
  <c r="G625" i="1" a="1"/>
  <c r="G625" i="1" s="1"/>
  <c r="G626" i="1" a="1"/>
  <c r="G626" i="1" s="1"/>
  <c r="G627" i="1" a="1"/>
  <c r="G627" i="1" s="1"/>
  <c r="G628" i="1" a="1"/>
  <c r="G628" i="1" s="1"/>
  <c r="G629" i="1" a="1"/>
  <c r="G629" i="1" s="1"/>
  <c r="G630" i="1" a="1"/>
  <c r="G630" i="1" s="1"/>
  <c r="G631" i="1" a="1"/>
  <c r="G631" i="1" s="1"/>
  <c r="G632" i="1" a="1"/>
  <c r="G632" i="1" s="1"/>
  <c r="G633" i="1" a="1"/>
  <c r="G633" i="1" s="1"/>
  <c r="G634" i="1" a="1"/>
  <c r="G634" i="1" s="1"/>
  <c r="G635" i="1" a="1"/>
  <c r="G635" i="1" s="1"/>
  <c r="G636" i="1" a="1"/>
  <c r="G636" i="1" s="1"/>
  <c r="G637" i="1" a="1"/>
  <c r="G637" i="1" s="1"/>
  <c r="G638" i="1" a="1"/>
  <c r="G638" i="1" s="1"/>
  <c r="G639" i="1" a="1"/>
  <c r="G639" i="1" s="1"/>
  <c r="G640" i="1" a="1"/>
  <c r="G640" i="1" s="1"/>
  <c r="G641" i="1" a="1"/>
  <c r="G641" i="1" s="1"/>
  <c r="G642" i="1" a="1"/>
  <c r="G642" i="1" s="1"/>
  <c r="G643" i="1" a="1"/>
  <c r="G643" i="1" s="1"/>
  <c r="G644" i="1" a="1"/>
  <c r="G644" i="1" s="1"/>
  <c r="G645" i="1" a="1"/>
  <c r="G645" i="1" s="1"/>
  <c r="G646" i="1" a="1"/>
  <c r="G646" i="1" s="1"/>
  <c r="G647" i="1" a="1"/>
  <c r="G647" i="1" s="1"/>
  <c r="G648" i="1" a="1"/>
  <c r="G648" i="1" s="1"/>
  <c r="G649" i="1" a="1"/>
  <c r="G649" i="1" s="1"/>
  <c r="G650" i="1" a="1"/>
  <c r="G650" i="1" s="1"/>
  <c r="G651" i="1" a="1"/>
  <c r="G651" i="1" s="1"/>
  <c r="G652" i="1" a="1"/>
  <c r="G652" i="1" s="1"/>
  <c r="G653" i="1" a="1"/>
  <c r="G653" i="1" s="1"/>
  <c r="G654" i="1" a="1"/>
  <c r="G654" i="1" s="1"/>
  <c r="G655" i="1" a="1"/>
  <c r="G655" i="1" s="1"/>
  <c r="G656" i="1" a="1"/>
  <c r="G656" i="1" s="1"/>
  <c r="G657" i="1" a="1"/>
  <c r="G657" i="1" s="1"/>
  <c r="G658" i="1" a="1"/>
  <c r="G658" i="1" s="1"/>
  <c r="G659" i="1" a="1"/>
  <c r="G659" i="1" s="1"/>
  <c r="G660" i="1" a="1"/>
  <c r="G660" i="1" s="1"/>
  <c r="G661" i="1" a="1"/>
  <c r="G661" i="1" s="1"/>
  <c r="G662" i="1" a="1"/>
  <c r="G662" i="1" s="1"/>
  <c r="G663" i="1" a="1"/>
  <c r="G663" i="1" s="1"/>
  <c r="G664" i="1" a="1"/>
  <c r="G664" i="1" s="1"/>
  <c r="G665" i="1" a="1"/>
  <c r="G665" i="1" s="1"/>
  <c r="G666" i="1" a="1"/>
  <c r="G666" i="1" s="1"/>
  <c r="G667" i="1" a="1"/>
  <c r="G667" i="1" s="1"/>
  <c r="G668" i="1" a="1"/>
  <c r="G668" i="1" s="1"/>
  <c r="G669" i="1" a="1"/>
  <c r="G669" i="1" s="1"/>
  <c r="G670" i="1" a="1"/>
  <c r="G670" i="1" s="1"/>
  <c r="G671" i="1" a="1"/>
  <c r="G671" i="1" s="1"/>
  <c r="G672" i="1" a="1"/>
  <c r="G672" i="1" s="1"/>
  <c r="G673" i="1" a="1"/>
  <c r="G673" i="1" s="1"/>
  <c r="G674" i="1" a="1"/>
  <c r="G674" i="1" s="1"/>
  <c r="G675" i="1" a="1"/>
  <c r="G675" i="1" s="1"/>
  <c r="G676" i="1" a="1"/>
  <c r="G676" i="1" s="1"/>
  <c r="G677" i="1" a="1"/>
  <c r="G677" i="1" s="1"/>
  <c r="G678" i="1" a="1"/>
  <c r="G678" i="1" s="1"/>
  <c r="G679" i="1" a="1"/>
  <c r="G679" i="1" s="1"/>
  <c r="G680" i="1" a="1"/>
  <c r="G680" i="1" s="1"/>
  <c r="G681" i="1" a="1"/>
  <c r="G681" i="1" s="1"/>
  <c r="G682" i="1" a="1"/>
  <c r="G682" i="1" s="1"/>
  <c r="G683" i="1" a="1"/>
  <c r="G683" i="1" s="1"/>
  <c r="G684" i="1" a="1"/>
  <c r="G684" i="1" s="1"/>
  <c r="G685" i="1" a="1"/>
  <c r="G685" i="1" s="1"/>
  <c r="G686" i="1" a="1"/>
  <c r="G686" i="1" s="1"/>
  <c r="G687" i="1" a="1"/>
  <c r="G687" i="1" s="1"/>
  <c r="G688" i="1" a="1"/>
  <c r="G688" i="1" s="1"/>
  <c r="G689" i="1" a="1"/>
  <c r="G689" i="1" s="1"/>
  <c r="G690" i="1" a="1"/>
  <c r="G690" i="1" s="1"/>
  <c r="G691" i="1" a="1"/>
  <c r="G691" i="1" s="1"/>
  <c r="G692" i="1" a="1"/>
  <c r="G692" i="1" s="1"/>
  <c r="G693" i="1" a="1"/>
  <c r="G693" i="1" s="1"/>
  <c r="G694" i="1" a="1"/>
  <c r="G694" i="1" s="1"/>
  <c r="G695" i="1" a="1"/>
  <c r="G695" i="1" s="1"/>
  <c r="G696" i="1" a="1"/>
  <c r="G696" i="1" s="1"/>
  <c r="G697" i="1" a="1"/>
  <c r="G697" i="1" s="1"/>
  <c r="G698" i="1" a="1"/>
  <c r="G698" i="1" s="1"/>
  <c r="G699" i="1" a="1"/>
  <c r="G699" i="1" s="1"/>
  <c r="G700" i="1" a="1"/>
  <c r="G700" i="1" s="1"/>
  <c r="G701" i="1" a="1"/>
  <c r="G701" i="1" s="1"/>
  <c r="G702" i="1" a="1"/>
  <c r="G702" i="1" s="1"/>
  <c r="G703" i="1" a="1"/>
  <c r="G703" i="1" s="1"/>
  <c r="G704" i="1" a="1"/>
  <c r="G704" i="1" s="1"/>
  <c r="G705" i="1" a="1"/>
  <c r="G705" i="1" s="1"/>
  <c r="G706" i="1" a="1"/>
  <c r="G706" i="1" s="1"/>
  <c r="G707" i="1" a="1"/>
  <c r="G707" i="1" s="1"/>
  <c r="G708" i="1" a="1"/>
  <c r="G708" i="1" s="1"/>
  <c r="G709" i="1" a="1"/>
  <c r="G709" i="1" s="1"/>
  <c r="G710" i="1" a="1"/>
  <c r="G710" i="1" s="1"/>
  <c r="G711" i="1" a="1"/>
  <c r="G711" i="1" s="1"/>
  <c r="G712" i="1" a="1"/>
  <c r="G712" i="1" s="1"/>
  <c r="G713" i="1" a="1"/>
  <c r="G713" i="1" s="1"/>
  <c r="G714" i="1" a="1"/>
  <c r="G714" i="1" s="1"/>
  <c r="G715" i="1" a="1"/>
  <c r="G715" i="1" s="1"/>
  <c r="G716" i="1" a="1"/>
  <c r="G716" i="1" s="1"/>
  <c r="G717" i="1" a="1"/>
  <c r="G717" i="1" s="1"/>
  <c r="G718" i="1" a="1"/>
  <c r="G718" i="1" s="1"/>
  <c r="G719" i="1" a="1"/>
  <c r="G719" i="1" s="1"/>
  <c r="G720" i="1" a="1"/>
  <c r="G720" i="1" s="1"/>
  <c r="G721" i="1" a="1"/>
  <c r="G721" i="1" s="1"/>
  <c r="G722" i="1" a="1"/>
  <c r="G722" i="1" s="1"/>
  <c r="G723" i="1" a="1"/>
  <c r="G723" i="1" s="1"/>
  <c r="G724" i="1" a="1"/>
  <c r="G724" i="1" s="1"/>
  <c r="G725" i="1" a="1"/>
  <c r="G725" i="1" s="1"/>
  <c r="G726" i="1" a="1"/>
  <c r="G726" i="1" s="1"/>
  <c r="G727" i="1" a="1"/>
  <c r="G727" i="1" s="1"/>
  <c r="G728" i="1" a="1"/>
  <c r="G728" i="1" s="1"/>
  <c r="G729" i="1" a="1"/>
  <c r="G729" i="1" s="1"/>
  <c r="G730" i="1" a="1"/>
  <c r="G730" i="1" s="1"/>
  <c r="G731" i="1" a="1"/>
  <c r="G731" i="1" s="1"/>
  <c r="G732" i="1" a="1"/>
  <c r="G732" i="1" s="1"/>
  <c r="G733" i="1" a="1"/>
  <c r="G733" i="1" s="1"/>
  <c r="G734" i="1" a="1"/>
  <c r="G734" i="1" s="1"/>
  <c r="G735" i="1" a="1"/>
  <c r="G735" i="1" s="1"/>
  <c r="G736" i="1" a="1"/>
  <c r="G736" i="1" s="1"/>
  <c r="G737" i="1" a="1"/>
  <c r="G737" i="1" s="1"/>
  <c r="G738" i="1" a="1"/>
  <c r="G738" i="1" s="1"/>
  <c r="G739" i="1" a="1"/>
  <c r="G739" i="1" s="1"/>
  <c r="G740" i="1" a="1"/>
  <c r="G740" i="1" s="1"/>
  <c r="G741" i="1" a="1"/>
  <c r="G741" i="1" s="1"/>
  <c r="G742" i="1" a="1"/>
  <c r="G742" i="1" s="1"/>
  <c r="G743" i="1" a="1"/>
  <c r="G743" i="1" s="1"/>
  <c r="G744" i="1" a="1"/>
  <c r="G744" i="1" s="1"/>
  <c r="G745" i="1" a="1"/>
  <c r="G745" i="1" s="1"/>
  <c r="G746" i="1" a="1"/>
  <c r="G746" i="1" s="1"/>
  <c r="G747" i="1" a="1"/>
  <c r="G747" i="1" s="1"/>
  <c r="G748" i="1" a="1"/>
  <c r="G748" i="1" s="1"/>
  <c r="G749" i="1" a="1"/>
  <c r="G749" i="1" s="1"/>
  <c r="G750" i="1" a="1"/>
  <c r="G750" i="1" s="1"/>
  <c r="G751" i="1" a="1"/>
  <c r="G751" i="1" s="1"/>
  <c r="G752" i="1" a="1"/>
  <c r="G752" i="1" s="1"/>
  <c r="G753" i="1" a="1"/>
  <c r="G753" i="1" s="1"/>
  <c r="G754" i="1" a="1"/>
  <c r="G754" i="1" s="1"/>
  <c r="G755" i="1" a="1"/>
  <c r="G755" i="1" s="1"/>
  <c r="G756" i="1" a="1"/>
  <c r="G756" i="1" s="1"/>
  <c r="G757" i="1" a="1"/>
  <c r="G757" i="1" s="1"/>
  <c r="G758" i="1" a="1"/>
  <c r="G758" i="1" s="1"/>
  <c r="G759" i="1" a="1"/>
  <c r="G759" i="1" s="1"/>
  <c r="G760" i="1" a="1"/>
  <c r="G760" i="1" s="1"/>
  <c r="G761" i="1" a="1"/>
  <c r="G761" i="1" s="1"/>
  <c r="G762" i="1" a="1"/>
  <c r="G762" i="1" s="1"/>
  <c r="G763" i="1" a="1"/>
  <c r="G763" i="1" s="1"/>
  <c r="G764" i="1" a="1"/>
  <c r="G764" i="1" s="1"/>
  <c r="G765" i="1" a="1"/>
  <c r="G765" i="1" s="1"/>
  <c r="G766" i="1" a="1"/>
  <c r="G766" i="1" s="1"/>
  <c r="G767" i="1" a="1"/>
  <c r="G767" i="1" s="1"/>
  <c r="G768" i="1" a="1"/>
  <c r="G768" i="1" s="1"/>
  <c r="G769" i="1" a="1"/>
  <c r="G769" i="1" s="1"/>
  <c r="G770" i="1" a="1"/>
  <c r="G770" i="1" s="1"/>
  <c r="G771" i="1" a="1"/>
  <c r="G771" i="1" s="1"/>
  <c r="G772" i="1" a="1"/>
  <c r="G772" i="1" s="1"/>
  <c r="G773" i="1" a="1"/>
  <c r="G773" i="1" s="1"/>
  <c r="G774" i="1" a="1"/>
  <c r="G774" i="1" s="1"/>
  <c r="G775" i="1" a="1"/>
  <c r="G775" i="1" s="1"/>
  <c r="G776" i="1" a="1"/>
  <c r="G776" i="1" s="1"/>
  <c r="G777" i="1" a="1"/>
  <c r="G777" i="1" s="1"/>
  <c r="G778" i="1" a="1"/>
  <c r="G778" i="1" s="1"/>
  <c r="G779" i="1" a="1"/>
  <c r="G779" i="1" s="1"/>
  <c r="G780" i="1" a="1"/>
  <c r="G780" i="1" s="1"/>
  <c r="G781" i="1" a="1"/>
  <c r="G781" i="1" s="1"/>
  <c r="G782" i="1" a="1"/>
  <c r="G782" i="1" s="1"/>
  <c r="G783" i="1" a="1"/>
  <c r="G783" i="1" s="1"/>
  <c r="G784" i="1" a="1"/>
  <c r="G784" i="1" s="1"/>
  <c r="G785" i="1" a="1"/>
  <c r="G785" i="1" s="1"/>
  <c r="G786" i="1" a="1"/>
  <c r="G786" i="1" s="1"/>
  <c r="G787" i="1" a="1"/>
  <c r="G787" i="1" s="1"/>
  <c r="G788" i="1" a="1"/>
  <c r="G788" i="1" s="1"/>
  <c r="G789" i="1" a="1"/>
  <c r="G789" i="1" s="1"/>
  <c r="G790" i="1" a="1"/>
  <c r="G790" i="1" s="1"/>
  <c r="G791" i="1" a="1"/>
  <c r="G791" i="1" s="1"/>
  <c r="G792" i="1" a="1"/>
  <c r="G792" i="1" s="1"/>
  <c r="G793" i="1" a="1"/>
  <c r="G793" i="1" s="1"/>
  <c r="G794" i="1" a="1"/>
  <c r="G794" i="1" s="1"/>
  <c r="G795" i="1" a="1"/>
  <c r="G795" i="1" s="1"/>
  <c r="G796" i="1" a="1"/>
  <c r="G796" i="1" s="1"/>
  <c r="G797" i="1" a="1"/>
  <c r="G797" i="1" s="1"/>
  <c r="G798" i="1" a="1"/>
  <c r="G798" i="1" s="1"/>
  <c r="G799" i="1" a="1"/>
  <c r="G799" i="1" s="1"/>
  <c r="G800" i="1" a="1"/>
  <c r="G800" i="1" s="1"/>
  <c r="G801" i="1" a="1"/>
  <c r="G801" i="1" s="1"/>
  <c r="G802" i="1" a="1"/>
  <c r="G802" i="1" s="1"/>
  <c r="G803" i="1" a="1"/>
  <c r="G803" i="1" s="1"/>
  <c r="G804" i="1" a="1"/>
  <c r="G804" i="1" s="1"/>
  <c r="G805" i="1" a="1"/>
  <c r="G805" i="1" s="1"/>
  <c r="G806" i="1" a="1"/>
  <c r="G806" i="1" s="1"/>
  <c r="G807" i="1" a="1"/>
  <c r="G807" i="1" s="1"/>
  <c r="G808" i="1" a="1"/>
  <c r="G808" i="1" s="1"/>
  <c r="G809" i="1" a="1"/>
  <c r="G809" i="1" s="1"/>
  <c r="G810" i="1" a="1"/>
  <c r="G810" i="1" s="1"/>
  <c r="G811" i="1" a="1"/>
  <c r="G811" i="1" s="1"/>
  <c r="G812" i="1" a="1"/>
  <c r="G812" i="1" s="1"/>
  <c r="G813" i="1" a="1"/>
  <c r="G813" i="1" s="1"/>
  <c r="G814" i="1" a="1"/>
  <c r="G814" i="1" s="1"/>
  <c r="G815" i="1" a="1"/>
  <c r="G815" i="1" s="1"/>
  <c r="G816" i="1" a="1"/>
  <c r="G816" i="1" s="1"/>
  <c r="G817" i="1" a="1"/>
  <c r="G817" i="1" s="1"/>
  <c r="G818" i="1" a="1"/>
  <c r="G818" i="1" s="1"/>
  <c r="G819" i="1" a="1"/>
  <c r="G819" i="1" s="1"/>
  <c r="G820" i="1" a="1"/>
  <c r="G820" i="1" s="1"/>
  <c r="G821" i="1" a="1"/>
  <c r="G821" i="1" s="1"/>
  <c r="G822" i="1" a="1"/>
  <c r="G822" i="1" s="1"/>
  <c r="G823" i="1" a="1"/>
  <c r="G823" i="1" s="1"/>
  <c r="G824" i="1" a="1"/>
  <c r="G824" i="1" s="1"/>
  <c r="G825" i="1" a="1"/>
  <c r="G825" i="1" s="1"/>
  <c r="G826" i="1" a="1"/>
  <c r="G826" i="1" s="1"/>
  <c r="G827" i="1" a="1"/>
  <c r="G827" i="1" s="1"/>
  <c r="G828" i="1" a="1"/>
  <c r="G828" i="1" s="1"/>
  <c r="G829" i="1" a="1"/>
  <c r="G829" i="1" s="1"/>
  <c r="G830" i="1" a="1"/>
  <c r="G830" i="1" s="1"/>
  <c r="G831" i="1" a="1"/>
  <c r="G831" i="1" s="1"/>
  <c r="G832" i="1" a="1"/>
  <c r="G832" i="1" s="1"/>
  <c r="G833" i="1" a="1"/>
  <c r="G833" i="1" s="1"/>
  <c r="G834" i="1" a="1"/>
  <c r="G834" i="1" s="1"/>
  <c r="G835" i="1" a="1"/>
  <c r="G835" i="1" s="1"/>
  <c r="G836" i="1" a="1"/>
  <c r="G836" i="1" s="1"/>
  <c r="G837" i="1" a="1"/>
  <c r="G837" i="1" s="1"/>
  <c r="G838" i="1" a="1"/>
  <c r="G838" i="1" s="1"/>
  <c r="G839" i="1" a="1"/>
  <c r="G839" i="1" s="1"/>
  <c r="G840" i="1" a="1"/>
  <c r="G840" i="1" s="1"/>
  <c r="G841" i="1" a="1"/>
  <c r="G841" i="1" s="1"/>
  <c r="G842" i="1" a="1"/>
  <c r="G842" i="1" s="1"/>
  <c r="G843" i="1" a="1"/>
  <c r="G843" i="1" s="1"/>
  <c r="G844" i="1" a="1"/>
  <c r="G844" i="1" s="1"/>
  <c r="G845" i="1" a="1"/>
  <c r="G845" i="1" s="1"/>
  <c r="G846" i="1" a="1"/>
  <c r="G846" i="1" s="1"/>
  <c r="G847" i="1" a="1"/>
  <c r="G847" i="1" s="1"/>
  <c r="G848" i="1" a="1"/>
  <c r="G848" i="1" s="1"/>
  <c r="G849" i="1" a="1"/>
  <c r="G849" i="1" s="1"/>
  <c r="G850" i="1" a="1"/>
  <c r="G850" i="1" s="1"/>
  <c r="G851" i="1" a="1"/>
  <c r="G851" i="1" s="1"/>
  <c r="G852" i="1" a="1"/>
  <c r="G852" i="1" s="1"/>
  <c r="G853" i="1" a="1"/>
  <c r="G853" i="1" s="1"/>
  <c r="G854" i="1" a="1"/>
  <c r="G854" i="1" s="1"/>
  <c r="G855" i="1" a="1"/>
  <c r="G855" i="1" s="1"/>
  <c r="G856" i="1" a="1"/>
  <c r="G856" i="1" s="1"/>
  <c r="G857" i="1" a="1"/>
  <c r="G857" i="1" s="1"/>
  <c r="G858" i="1" a="1"/>
  <c r="G858" i="1" s="1"/>
  <c r="G859" i="1" a="1"/>
  <c r="G859" i="1" s="1"/>
  <c r="G860" i="1" a="1"/>
  <c r="G860" i="1" s="1"/>
  <c r="G861" i="1" a="1"/>
  <c r="G861" i="1" s="1"/>
  <c r="G862" i="1" a="1"/>
  <c r="G862" i="1" s="1"/>
  <c r="G863" i="1" a="1"/>
  <c r="G863" i="1" s="1"/>
  <c r="G864" i="1" a="1"/>
  <c r="G864" i="1" s="1"/>
  <c r="G865" i="1" a="1"/>
  <c r="G865" i="1" s="1"/>
  <c r="G866" i="1" a="1"/>
  <c r="G866" i="1" s="1"/>
  <c r="G867" i="1" a="1"/>
  <c r="G867" i="1" s="1"/>
  <c r="G868" i="1" a="1"/>
  <c r="G868" i="1" s="1"/>
  <c r="G869" i="1" a="1"/>
  <c r="G869" i="1" s="1"/>
  <c r="G870" i="1" a="1"/>
  <c r="G870" i="1" s="1"/>
  <c r="G871" i="1" a="1"/>
  <c r="G871" i="1" s="1"/>
  <c r="G872" i="1" a="1"/>
  <c r="G872" i="1" s="1"/>
  <c r="G873" i="1" a="1"/>
  <c r="G873" i="1" s="1"/>
  <c r="G874" i="1" a="1"/>
  <c r="G874" i="1" s="1"/>
  <c r="G875" i="1" a="1"/>
  <c r="G875" i="1" s="1"/>
  <c r="G876" i="1" a="1"/>
  <c r="G876" i="1" s="1"/>
  <c r="G877" i="1" a="1"/>
  <c r="G877" i="1" s="1"/>
  <c r="G878" i="1" a="1"/>
  <c r="G878" i="1" s="1"/>
  <c r="G879" i="1" a="1"/>
  <c r="G879" i="1" s="1"/>
  <c r="G880" i="1" a="1"/>
  <c r="G880" i="1" s="1"/>
  <c r="G881" i="1" a="1"/>
  <c r="G881" i="1" s="1"/>
  <c r="G882" i="1" a="1"/>
  <c r="G882" i="1" s="1"/>
  <c r="G883" i="1" a="1"/>
  <c r="G883" i="1" s="1"/>
  <c r="G884" i="1" a="1"/>
  <c r="G884" i="1" s="1"/>
  <c r="G885" i="1" a="1"/>
  <c r="G885" i="1" s="1"/>
  <c r="G886" i="1" a="1"/>
  <c r="G886" i="1" s="1"/>
  <c r="G887" i="1" a="1"/>
  <c r="G887" i="1" s="1"/>
  <c r="G888" i="1" a="1"/>
  <c r="G888" i="1" s="1"/>
  <c r="G889" i="1" a="1"/>
  <c r="G889" i="1" s="1"/>
  <c r="G890" i="1" a="1"/>
  <c r="G890" i="1" s="1"/>
  <c r="G891" i="1" a="1"/>
  <c r="G891" i="1" s="1"/>
  <c r="G892" i="1" a="1"/>
  <c r="G892" i="1" s="1"/>
  <c r="G893" i="1" a="1"/>
  <c r="G893" i="1" s="1"/>
  <c r="G894" i="1" a="1"/>
  <c r="G894" i="1" s="1"/>
  <c r="G895" i="1" a="1"/>
  <c r="G895" i="1" s="1"/>
  <c r="G896" i="1" a="1"/>
  <c r="G896" i="1" s="1"/>
  <c r="G897" i="1" a="1"/>
  <c r="G897" i="1" s="1"/>
  <c r="G898" i="1" a="1"/>
  <c r="G898" i="1" s="1"/>
  <c r="G899" i="1" a="1"/>
  <c r="G899" i="1" s="1"/>
  <c r="G900" i="1" a="1"/>
  <c r="G900" i="1" s="1"/>
  <c r="G901" i="1" a="1"/>
  <c r="G901" i="1" s="1"/>
  <c r="G902" i="1" a="1"/>
  <c r="G902" i="1" s="1"/>
  <c r="G903" i="1" a="1"/>
  <c r="G903" i="1" s="1"/>
  <c r="G904" i="1" a="1"/>
  <c r="G904" i="1" s="1"/>
  <c r="G905" i="1" a="1"/>
  <c r="G905" i="1" s="1"/>
  <c r="G906" i="1" a="1"/>
  <c r="G906" i="1" s="1"/>
  <c r="G907" i="1" a="1"/>
  <c r="G907" i="1" s="1"/>
  <c r="G908" i="1" a="1"/>
  <c r="G908" i="1" s="1"/>
  <c r="G909" i="1" a="1"/>
  <c r="G909" i="1" s="1"/>
  <c r="G910" i="1" a="1"/>
  <c r="G910" i="1" s="1"/>
  <c r="G911" i="1" a="1"/>
  <c r="G911" i="1" s="1"/>
  <c r="G912" i="1" a="1"/>
  <c r="G912" i="1" s="1"/>
  <c r="G913" i="1" a="1"/>
  <c r="G913" i="1" s="1"/>
  <c r="G914" i="1" a="1"/>
  <c r="G914" i="1" s="1"/>
  <c r="G915" i="1" a="1"/>
  <c r="G915" i="1" s="1"/>
  <c r="G916" i="1" a="1"/>
  <c r="G916" i="1" s="1"/>
  <c r="G917" i="1" a="1"/>
  <c r="G917" i="1" s="1"/>
  <c r="G918" i="1" a="1"/>
  <c r="G918" i="1" s="1"/>
  <c r="G919" i="1" a="1"/>
  <c r="G919" i="1" s="1"/>
  <c r="G920" i="1" a="1"/>
  <c r="G920" i="1" s="1"/>
  <c r="G921" i="1" a="1"/>
  <c r="G921" i="1" s="1"/>
  <c r="G922" i="1" a="1"/>
  <c r="G922" i="1" s="1"/>
  <c r="G923" i="1" a="1"/>
  <c r="G923" i="1" s="1"/>
  <c r="G924" i="1" a="1"/>
  <c r="G924" i="1" s="1"/>
  <c r="G925" i="1" a="1"/>
  <c r="G925" i="1" s="1"/>
  <c r="G926" i="1" a="1"/>
  <c r="G926" i="1" s="1"/>
  <c r="G927" i="1" a="1"/>
  <c r="G927" i="1" s="1"/>
  <c r="G928" i="1" a="1"/>
  <c r="G928" i="1" s="1"/>
  <c r="G929" i="1" a="1"/>
  <c r="G929" i="1" s="1"/>
  <c r="G930" i="1" a="1"/>
  <c r="G930" i="1" s="1"/>
  <c r="G931" i="1" a="1"/>
  <c r="G931" i="1" s="1"/>
  <c r="G932" i="1" a="1"/>
  <c r="G932" i="1" s="1"/>
  <c r="G933" i="1" a="1"/>
  <c r="G933" i="1" s="1"/>
  <c r="G934" i="1" a="1"/>
  <c r="G934" i="1" s="1"/>
  <c r="G935" i="1" a="1"/>
  <c r="G935" i="1" s="1"/>
  <c r="G936" i="1" a="1"/>
  <c r="G936" i="1" s="1"/>
  <c r="G937" i="1" a="1"/>
  <c r="G937" i="1" s="1"/>
  <c r="G938" i="1" a="1"/>
  <c r="G938" i="1" s="1"/>
  <c r="G939" i="1" a="1"/>
  <c r="G939" i="1" s="1"/>
  <c r="G940" i="1" a="1"/>
  <c r="G940" i="1" s="1"/>
  <c r="G941" i="1" a="1"/>
  <c r="G941" i="1" s="1"/>
  <c r="G942" i="1" a="1"/>
  <c r="G942" i="1" s="1"/>
  <c r="G943" i="1" a="1"/>
  <c r="G943" i="1" s="1"/>
  <c r="G944" i="1" a="1"/>
  <c r="G944" i="1" s="1"/>
  <c r="G945" i="1" a="1"/>
  <c r="G945" i="1" s="1"/>
  <c r="G946" i="1" a="1"/>
  <c r="G946" i="1" s="1"/>
  <c r="G947" i="1" a="1"/>
  <c r="G947" i="1" s="1"/>
  <c r="G948" i="1" a="1"/>
  <c r="G948" i="1" s="1"/>
  <c r="G949" i="1" a="1"/>
  <c r="G949" i="1" s="1"/>
  <c r="G950" i="1" a="1"/>
  <c r="G950" i="1" s="1"/>
  <c r="G951" i="1" a="1"/>
  <c r="G951" i="1" s="1"/>
  <c r="G952" i="1" a="1"/>
  <c r="G952" i="1" s="1"/>
  <c r="G953" i="1" a="1"/>
  <c r="G953" i="1" s="1"/>
  <c r="G954" i="1" a="1"/>
  <c r="G954" i="1" s="1"/>
  <c r="G955" i="1" a="1"/>
  <c r="G955" i="1" s="1"/>
  <c r="G956" i="1" a="1"/>
  <c r="G956" i="1" s="1"/>
  <c r="G957" i="1" a="1"/>
  <c r="G957" i="1" s="1"/>
  <c r="G958" i="1" a="1"/>
  <c r="G958" i="1" s="1"/>
  <c r="G959" i="1" a="1"/>
  <c r="G959" i="1" s="1"/>
  <c r="G960" i="1" a="1"/>
  <c r="G960" i="1" s="1"/>
  <c r="G961" i="1" a="1"/>
  <c r="G961" i="1" s="1"/>
  <c r="G962" i="1" a="1"/>
  <c r="G962" i="1" s="1"/>
  <c r="G963" i="1" a="1"/>
  <c r="G963" i="1" s="1"/>
  <c r="G964" i="1" a="1"/>
  <c r="G964" i="1" s="1"/>
  <c r="G965" i="1" a="1"/>
  <c r="G965" i="1" s="1"/>
  <c r="G966" i="1" a="1"/>
  <c r="G966" i="1" s="1"/>
  <c r="F2" i="1" a="1"/>
  <c r="F2" i="1" s="1"/>
  <c r="F3" i="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s="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F119" i="1" a="1"/>
  <c r="F119" i="1" s="1"/>
  <c r="F120" i="1" a="1"/>
  <c r="F120" i="1" s="1"/>
  <c r="F121" i="1" a="1"/>
  <c r="F121" i="1" s="1"/>
  <c r="F122" i="1" a="1"/>
  <c r="F122" i="1" s="1"/>
  <c r="F123" i="1" a="1"/>
  <c r="F123" i="1" s="1"/>
  <c r="F124" i="1" a="1"/>
  <c r="F124" i="1" s="1"/>
  <c r="F125" i="1" a="1"/>
  <c r="F125" i="1" s="1"/>
  <c r="F126" i="1" a="1"/>
  <c r="F126" i="1" s="1"/>
  <c r="F127" i="1" a="1"/>
  <c r="F127" i="1" s="1"/>
  <c r="F128" i="1" a="1"/>
  <c r="F128" i="1" s="1"/>
  <c r="F129" i="1" a="1"/>
  <c r="F129" i="1" s="1"/>
  <c r="F130" i="1" a="1"/>
  <c r="F130" i="1" s="1"/>
  <c r="F131" i="1" a="1"/>
  <c r="F131" i="1" s="1"/>
  <c r="F132" i="1" a="1"/>
  <c r="F132" i="1" s="1"/>
  <c r="F133" i="1" a="1"/>
  <c r="F133" i="1" s="1"/>
  <c r="F134" i="1" a="1"/>
  <c r="F134" i="1" s="1"/>
  <c r="F135" i="1" a="1"/>
  <c r="F135" i="1" s="1"/>
  <c r="F136" i="1" a="1"/>
  <c r="F136" i="1" s="1"/>
  <c r="F137" i="1" a="1"/>
  <c r="F137" i="1" s="1"/>
  <c r="F138" i="1" a="1"/>
  <c r="F138" i="1" s="1"/>
  <c r="F139" i="1" a="1"/>
  <c r="F139" i="1" s="1"/>
  <c r="F140" i="1" a="1"/>
  <c r="F140" i="1" s="1"/>
  <c r="F141" i="1" a="1"/>
  <c r="F141" i="1" s="1"/>
  <c r="F142" i="1" a="1"/>
  <c r="F142" i="1" s="1"/>
  <c r="F143" i="1" a="1"/>
  <c r="F143" i="1" s="1"/>
  <c r="F144" i="1" a="1"/>
  <c r="F144" i="1" s="1"/>
  <c r="F145" i="1" a="1"/>
  <c r="F145" i="1" s="1"/>
  <c r="F146" i="1" a="1"/>
  <c r="F146" i="1" s="1"/>
  <c r="F147" i="1" a="1"/>
  <c r="F147" i="1" s="1"/>
  <c r="F148" i="1" a="1"/>
  <c r="F148" i="1" s="1"/>
  <c r="F149" i="1" a="1"/>
  <c r="F149" i="1" s="1"/>
  <c r="F150" i="1" a="1"/>
  <c r="F150" i="1" s="1"/>
  <c r="F151" i="1" a="1"/>
  <c r="F151" i="1" s="1"/>
  <c r="F152" i="1" a="1"/>
  <c r="F152" i="1" s="1"/>
  <c r="F153" i="1" a="1"/>
  <c r="F153" i="1" s="1"/>
  <c r="F154" i="1" a="1"/>
  <c r="F154" i="1" s="1"/>
  <c r="F155" i="1" a="1"/>
  <c r="F155" i="1" s="1"/>
  <c r="F156" i="1" a="1"/>
  <c r="F156" i="1" s="1"/>
  <c r="F157" i="1" a="1"/>
  <c r="F157" i="1" s="1"/>
  <c r="F158" i="1" a="1"/>
  <c r="F158" i="1" s="1"/>
  <c r="F159" i="1" a="1"/>
  <c r="F159" i="1" s="1"/>
  <c r="F160" i="1" a="1"/>
  <c r="F160" i="1" s="1"/>
  <c r="F161" i="1" a="1"/>
  <c r="F161" i="1" s="1"/>
  <c r="F162" i="1" a="1"/>
  <c r="F162" i="1" s="1"/>
  <c r="F163" i="1" a="1"/>
  <c r="F163" i="1" s="1"/>
  <c r="F164" i="1" a="1"/>
  <c r="F164" i="1" s="1"/>
  <c r="F165" i="1" a="1"/>
  <c r="F165" i="1" s="1"/>
  <c r="F166" i="1" a="1"/>
  <c r="F166" i="1" s="1"/>
  <c r="F167" i="1" a="1"/>
  <c r="F167" i="1" s="1"/>
  <c r="F168" i="1" a="1"/>
  <c r="F168" i="1" s="1"/>
  <c r="F169" i="1" a="1"/>
  <c r="F169" i="1" s="1"/>
  <c r="F170" i="1" a="1"/>
  <c r="F170" i="1" s="1"/>
  <c r="F171" i="1" a="1"/>
  <c r="F171" i="1" s="1"/>
  <c r="F172" i="1" a="1"/>
  <c r="F172" i="1" s="1"/>
  <c r="F173" i="1" a="1"/>
  <c r="F173" i="1" s="1"/>
  <c r="F174" i="1" a="1"/>
  <c r="F174" i="1" s="1"/>
  <c r="F175" i="1" a="1"/>
  <c r="F175" i="1" s="1"/>
  <c r="F176" i="1" a="1"/>
  <c r="F176" i="1" s="1"/>
  <c r="F177" i="1" a="1"/>
  <c r="F177" i="1" s="1"/>
  <c r="F178" i="1" a="1"/>
  <c r="F178" i="1" s="1"/>
  <c r="F179" i="1" a="1"/>
  <c r="F179" i="1" s="1"/>
  <c r="F180" i="1" a="1"/>
  <c r="F180" i="1" s="1"/>
  <c r="F181" i="1" a="1"/>
  <c r="F181" i="1" s="1"/>
  <c r="F182" i="1" a="1"/>
  <c r="F182" i="1" s="1"/>
  <c r="F183" i="1" a="1"/>
  <c r="F183" i="1" s="1"/>
  <c r="F184" i="1" a="1"/>
  <c r="F184" i="1" s="1"/>
  <c r="F185" i="1" a="1"/>
  <c r="F185" i="1" s="1"/>
  <c r="F186" i="1" a="1"/>
  <c r="F186" i="1" s="1"/>
  <c r="F187" i="1" a="1"/>
  <c r="F187" i="1" s="1"/>
  <c r="F188" i="1" a="1"/>
  <c r="F188" i="1" s="1"/>
  <c r="F189" i="1" a="1"/>
  <c r="F189" i="1" s="1"/>
  <c r="F190" i="1" a="1"/>
  <c r="F190" i="1" s="1"/>
  <c r="F191" i="1" a="1"/>
  <c r="F191" i="1" s="1"/>
  <c r="F192" i="1" a="1"/>
  <c r="F192" i="1" s="1"/>
  <c r="F193" i="1" a="1"/>
  <c r="F193" i="1" s="1"/>
  <c r="F194" i="1" a="1"/>
  <c r="F194" i="1" s="1"/>
  <c r="F195" i="1" a="1"/>
  <c r="F195" i="1" s="1"/>
  <c r="F196" i="1" a="1"/>
  <c r="F196" i="1" s="1"/>
  <c r="F197" i="1" a="1"/>
  <c r="F197" i="1" s="1"/>
  <c r="F198" i="1" a="1"/>
  <c r="F198" i="1" s="1"/>
  <c r="F199" i="1" a="1"/>
  <c r="F199" i="1" s="1"/>
  <c r="F200" i="1" a="1"/>
  <c r="F200" i="1" s="1"/>
  <c r="F201" i="1" a="1"/>
  <c r="F201" i="1" s="1"/>
  <c r="F202" i="1" a="1"/>
  <c r="F202" i="1" s="1"/>
  <c r="F203" i="1" a="1"/>
  <c r="F203" i="1" s="1"/>
  <c r="F204" i="1" a="1"/>
  <c r="F204" i="1" s="1"/>
  <c r="F205" i="1" a="1"/>
  <c r="F205" i="1" s="1"/>
  <c r="F206" i="1" a="1"/>
  <c r="F206" i="1" s="1"/>
  <c r="F207" i="1" a="1"/>
  <c r="F207" i="1" s="1"/>
  <c r="F208" i="1" a="1"/>
  <c r="F208" i="1" s="1"/>
  <c r="F209" i="1" a="1"/>
  <c r="F209" i="1" s="1"/>
  <c r="F210" i="1" a="1"/>
  <c r="F210" i="1" s="1"/>
  <c r="F211" i="1" a="1"/>
  <c r="F211" i="1" s="1"/>
  <c r="F212" i="1" a="1"/>
  <c r="F212" i="1" s="1"/>
  <c r="F213" i="1" a="1"/>
  <c r="F213" i="1" s="1"/>
  <c r="F214" i="1" a="1"/>
  <c r="F214" i="1" s="1"/>
  <c r="F215" i="1" a="1"/>
  <c r="F215" i="1" s="1"/>
  <c r="F216" i="1" a="1"/>
  <c r="F216" i="1" s="1"/>
  <c r="F217" i="1" a="1"/>
  <c r="F217" i="1" s="1"/>
  <c r="F218" i="1" a="1"/>
  <c r="F218" i="1" s="1"/>
  <c r="F219" i="1" a="1"/>
  <c r="F219" i="1" s="1"/>
  <c r="F220" i="1" a="1"/>
  <c r="F220" i="1" s="1"/>
  <c r="F221" i="1" a="1"/>
  <c r="F221" i="1" s="1"/>
  <c r="F222" i="1" a="1"/>
  <c r="F222" i="1" s="1"/>
  <c r="F223" i="1" a="1"/>
  <c r="F223" i="1" s="1"/>
  <c r="F224" i="1" a="1"/>
  <c r="F224" i="1" s="1"/>
  <c r="F225" i="1" a="1"/>
  <c r="F225" i="1" s="1"/>
  <c r="F226" i="1" a="1"/>
  <c r="F226" i="1" s="1"/>
  <c r="F227" i="1" a="1"/>
  <c r="F227" i="1" s="1"/>
  <c r="F228" i="1" a="1"/>
  <c r="F228" i="1" s="1"/>
  <c r="F229" i="1" a="1"/>
  <c r="F229" i="1" s="1"/>
  <c r="F230" i="1" a="1"/>
  <c r="F230" i="1" s="1"/>
  <c r="F231" i="1" a="1"/>
  <c r="F231" i="1" s="1"/>
  <c r="F232" i="1" a="1"/>
  <c r="F232" i="1" s="1"/>
  <c r="F233" i="1" a="1"/>
  <c r="F233" i="1" s="1"/>
  <c r="F234" i="1" a="1"/>
  <c r="F234" i="1" s="1"/>
  <c r="F235" i="1" a="1"/>
  <c r="F235" i="1" s="1"/>
  <c r="F236" i="1" a="1"/>
  <c r="F236" i="1" s="1"/>
  <c r="F237" i="1" a="1"/>
  <c r="F237" i="1" s="1"/>
  <c r="F238" i="1" a="1"/>
  <c r="F238" i="1" s="1"/>
  <c r="F239" i="1" a="1"/>
  <c r="F239" i="1" s="1"/>
  <c r="F240" i="1" a="1"/>
  <c r="F240" i="1" s="1"/>
  <c r="F241" i="1" a="1"/>
  <c r="F241" i="1" s="1"/>
  <c r="F242" i="1" a="1"/>
  <c r="F242" i="1" s="1"/>
  <c r="F243" i="1" a="1"/>
  <c r="F243" i="1" s="1"/>
  <c r="F244" i="1" a="1"/>
  <c r="F244" i="1" s="1"/>
  <c r="F245" i="1" a="1"/>
  <c r="F245" i="1" s="1"/>
  <c r="F246" i="1" a="1"/>
  <c r="F246" i="1" s="1"/>
  <c r="F247" i="1" a="1"/>
  <c r="F247" i="1" s="1"/>
  <c r="F248" i="1" a="1"/>
  <c r="F248" i="1" s="1"/>
  <c r="F249" i="1" a="1"/>
  <c r="F249" i="1" s="1"/>
  <c r="F250" i="1" a="1"/>
  <c r="F250" i="1" s="1"/>
  <c r="F251" i="1" a="1"/>
  <c r="F251" i="1" s="1"/>
  <c r="F252" i="1" a="1"/>
  <c r="F252" i="1" s="1"/>
  <c r="F253" i="1" a="1"/>
  <c r="F253" i="1" s="1"/>
  <c r="F254" i="1" a="1"/>
  <c r="F254" i="1" s="1"/>
  <c r="F255" i="1" a="1"/>
  <c r="F255" i="1" s="1"/>
  <c r="F256" i="1" a="1"/>
  <c r="F256" i="1" s="1"/>
  <c r="F257" i="1" a="1"/>
  <c r="F257" i="1" s="1"/>
  <c r="F258" i="1" a="1"/>
  <c r="F258" i="1" s="1"/>
  <c r="F259" i="1" a="1"/>
  <c r="F259" i="1" s="1"/>
  <c r="F260" i="1" a="1"/>
  <c r="F260" i="1" s="1"/>
  <c r="F261" i="1" a="1"/>
  <c r="F261" i="1" s="1"/>
  <c r="F262" i="1" a="1"/>
  <c r="F262" i="1" s="1"/>
  <c r="F263" i="1" a="1"/>
  <c r="F263" i="1" s="1"/>
  <c r="F264" i="1" a="1"/>
  <c r="F264" i="1" s="1"/>
  <c r="F265" i="1" a="1"/>
  <c r="F265" i="1" s="1"/>
  <c r="F266" i="1" a="1"/>
  <c r="F266" i="1" s="1"/>
  <c r="F267" i="1" a="1"/>
  <c r="F267" i="1" s="1"/>
  <c r="F268" i="1" a="1"/>
  <c r="F268" i="1" s="1"/>
  <c r="F269" i="1" a="1"/>
  <c r="F269" i="1" s="1"/>
  <c r="F270" i="1" a="1"/>
  <c r="F270" i="1" s="1"/>
  <c r="F271" i="1" a="1"/>
  <c r="F271" i="1" s="1"/>
  <c r="F272" i="1" a="1"/>
  <c r="F272" i="1" s="1"/>
  <c r="F273" i="1" a="1"/>
  <c r="F273" i="1" s="1"/>
  <c r="F274" i="1" a="1"/>
  <c r="F274" i="1" s="1"/>
  <c r="F275" i="1" a="1"/>
  <c r="F275" i="1" s="1"/>
  <c r="F276" i="1" a="1"/>
  <c r="F276" i="1" s="1"/>
  <c r="F277" i="1" a="1"/>
  <c r="F277" i="1" s="1"/>
  <c r="F278" i="1" a="1"/>
  <c r="F278" i="1" s="1"/>
  <c r="F279" i="1" a="1"/>
  <c r="F279" i="1" s="1"/>
  <c r="F280" i="1" a="1"/>
  <c r="F280" i="1" s="1"/>
  <c r="F281" i="1" a="1"/>
  <c r="F281" i="1" s="1"/>
  <c r="F282" i="1" a="1"/>
  <c r="F282" i="1" s="1"/>
  <c r="F283" i="1" a="1"/>
  <c r="F283" i="1" s="1"/>
  <c r="F284" i="1" a="1"/>
  <c r="F284" i="1" s="1"/>
  <c r="F285" i="1" a="1"/>
  <c r="F285" i="1" s="1"/>
  <c r="F286" i="1" a="1"/>
  <c r="F286" i="1" s="1"/>
  <c r="F287" i="1" a="1"/>
  <c r="F287" i="1" s="1"/>
  <c r="F288" i="1" a="1"/>
  <c r="F288" i="1" s="1"/>
  <c r="F289" i="1" a="1"/>
  <c r="F289" i="1" s="1"/>
  <c r="F290" i="1" a="1"/>
  <c r="F290" i="1" s="1"/>
  <c r="F291" i="1" a="1"/>
  <c r="F291" i="1" s="1"/>
  <c r="F292" i="1" a="1"/>
  <c r="F292" i="1" s="1"/>
  <c r="F293" i="1" a="1"/>
  <c r="F293" i="1" s="1"/>
  <c r="F294" i="1" a="1"/>
  <c r="F294" i="1" s="1"/>
  <c r="F295" i="1" a="1"/>
  <c r="F295" i="1" s="1"/>
  <c r="F296" i="1" a="1"/>
  <c r="F296" i="1" s="1"/>
  <c r="F297" i="1" a="1"/>
  <c r="F297" i="1" s="1"/>
  <c r="F298" i="1" a="1"/>
  <c r="F298" i="1" s="1"/>
  <c r="F299" i="1" a="1"/>
  <c r="F299" i="1" s="1"/>
  <c r="F300" i="1" a="1"/>
  <c r="F300" i="1" s="1"/>
  <c r="F301" i="1" a="1"/>
  <c r="F301" i="1" s="1"/>
  <c r="F302" i="1" a="1"/>
  <c r="F302" i="1" s="1"/>
  <c r="F303" i="1" a="1"/>
  <c r="F303" i="1" s="1"/>
  <c r="F304" i="1" a="1"/>
  <c r="F304" i="1" s="1"/>
  <c r="F305" i="1" a="1"/>
  <c r="F305" i="1" s="1"/>
  <c r="F306" i="1" a="1"/>
  <c r="F306" i="1" s="1"/>
  <c r="F307" i="1" a="1"/>
  <c r="F307" i="1" s="1"/>
  <c r="F308" i="1" a="1"/>
  <c r="F308" i="1" s="1"/>
  <c r="F309" i="1" a="1"/>
  <c r="F309" i="1" s="1"/>
  <c r="F310" i="1" a="1"/>
  <c r="F310" i="1" s="1"/>
  <c r="F311" i="1" a="1"/>
  <c r="F311" i="1" s="1"/>
  <c r="F312" i="1" a="1"/>
  <c r="F312" i="1" s="1"/>
  <c r="F313" i="1" a="1"/>
  <c r="F313" i="1" s="1"/>
  <c r="F314" i="1" a="1"/>
  <c r="F314" i="1" s="1"/>
  <c r="F315" i="1" a="1"/>
  <c r="F315" i="1" s="1"/>
  <c r="F316" i="1" a="1"/>
  <c r="F316" i="1" s="1"/>
  <c r="F317" i="1" a="1"/>
  <c r="F317" i="1" s="1"/>
  <c r="F318" i="1" a="1"/>
  <c r="F318" i="1" s="1"/>
  <c r="F319" i="1" a="1"/>
  <c r="F319" i="1" s="1"/>
  <c r="F320" i="1" a="1"/>
  <c r="F320" i="1" s="1"/>
  <c r="F321" i="1" a="1"/>
  <c r="F321" i="1" s="1"/>
  <c r="F322" i="1" a="1"/>
  <c r="F322" i="1" s="1"/>
  <c r="F323" i="1" a="1"/>
  <c r="F323" i="1" s="1"/>
  <c r="F324" i="1" a="1"/>
  <c r="F324" i="1" s="1"/>
  <c r="F325" i="1" a="1"/>
  <c r="F325" i="1" s="1"/>
  <c r="F326" i="1" a="1"/>
  <c r="F326" i="1" s="1"/>
  <c r="F327" i="1" a="1"/>
  <c r="F327" i="1" s="1"/>
  <c r="F328" i="1" a="1"/>
  <c r="F328" i="1" s="1"/>
  <c r="F329" i="1" a="1"/>
  <c r="F329" i="1" s="1"/>
  <c r="F330" i="1" a="1"/>
  <c r="F330" i="1" s="1"/>
  <c r="F331" i="1" a="1"/>
  <c r="F331" i="1" s="1"/>
  <c r="F332" i="1" a="1"/>
  <c r="F332" i="1" s="1"/>
  <c r="F333" i="1" a="1"/>
  <c r="F333" i="1" s="1"/>
  <c r="F334" i="1" a="1"/>
  <c r="F334" i="1" s="1"/>
  <c r="F335" i="1" a="1"/>
  <c r="F335" i="1" s="1"/>
  <c r="F336" i="1" a="1"/>
  <c r="F336" i="1" s="1"/>
  <c r="F337" i="1" a="1"/>
  <c r="F337" i="1" s="1"/>
  <c r="F338" i="1" a="1"/>
  <c r="F338" i="1" s="1"/>
  <c r="F339" i="1" a="1"/>
  <c r="F339" i="1" s="1"/>
  <c r="F340" i="1" a="1"/>
  <c r="F340" i="1" s="1"/>
  <c r="F341" i="1" a="1"/>
  <c r="F341" i="1" s="1"/>
  <c r="F342" i="1" a="1"/>
  <c r="F342" i="1" s="1"/>
  <c r="F343" i="1" a="1"/>
  <c r="F343" i="1" s="1"/>
  <c r="F344" i="1" a="1"/>
  <c r="F344" i="1" s="1"/>
  <c r="F345" i="1" a="1"/>
  <c r="F345" i="1" s="1"/>
  <c r="F346" i="1" a="1"/>
  <c r="F346" i="1" s="1"/>
  <c r="F347" i="1" a="1"/>
  <c r="F347" i="1" s="1"/>
  <c r="F348" i="1" a="1"/>
  <c r="F348" i="1" s="1"/>
  <c r="F349" i="1" a="1"/>
  <c r="F349" i="1" s="1"/>
  <c r="F350" i="1" a="1"/>
  <c r="F350" i="1" s="1"/>
  <c r="F351" i="1" a="1"/>
  <c r="F351" i="1" s="1"/>
  <c r="F352" i="1" a="1"/>
  <c r="F352" i="1" s="1"/>
  <c r="F353" i="1" a="1"/>
  <c r="F353" i="1" s="1"/>
  <c r="F354" i="1" a="1"/>
  <c r="F354" i="1" s="1"/>
  <c r="F355" i="1" a="1"/>
  <c r="F355" i="1" s="1"/>
  <c r="F356" i="1" a="1"/>
  <c r="F356" i="1" s="1"/>
  <c r="F357" i="1" a="1"/>
  <c r="F357" i="1" s="1"/>
  <c r="F358" i="1" a="1"/>
  <c r="F358" i="1" s="1"/>
  <c r="F359" i="1" a="1"/>
  <c r="F359" i="1" s="1"/>
  <c r="F360" i="1" a="1"/>
  <c r="F360" i="1" s="1"/>
  <c r="F361" i="1" a="1"/>
  <c r="F361" i="1" s="1"/>
  <c r="F362" i="1" a="1"/>
  <c r="F362" i="1" s="1"/>
  <c r="F363" i="1" a="1"/>
  <c r="F363" i="1" s="1"/>
  <c r="F364" i="1" a="1"/>
  <c r="F364" i="1" s="1"/>
  <c r="F365" i="1" a="1"/>
  <c r="F365" i="1" s="1"/>
  <c r="F366" i="1" a="1"/>
  <c r="F366" i="1" s="1"/>
  <c r="F367" i="1" a="1"/>
  <c r="F367" i="1" s="1"/>
  <c r="F368" i="1" a="1"/>
  <c r="F368" i="1" s="1"/>
  <c r="F369" i="1" a="1"/>
  <c r="F369" i="1" s="1"/>
  <c r="F370" i="1" a="1"/>
  <c r="F370" i="1" s="1"/>
  <c r="F371" i="1" a="1"/>
  <c r="F371" i="1" s="1"/>
  <c r="F372" i="1" a="1"/>
  <c r="F372" i="1" s="1"/>
  <c r="F373" i="1" a="1"/>
  <c r="F373" i="1" s="1"/>
  <c r="F374" i="1" a="1"/>
  <c r="F374" i="1" s="1"/>
  <c r="F375" i="1" a="1"/>
  <c r="F375" i="1" s="1"/>
  <c r="F376" i="1" a="1"/>
  <c r="F376" i="1" s="1"/>
  <c r="F377" i="1" a="1"/>
  <c r="F377" i="1" s="1"/>
  <c r="F378" i="1" a="1"/>
  <c r="F378" i="1" s="1"/>
  <c r="F379" i="1" a="1"/>
  <c r="F379" i="1" s="1"/>
  <c r="F380" i="1" a="1"/>
  <c r="F380" i="1" s="1"/>
  <c r="F381" i="1" a="1"/>
  <c r="F381" i="1" s="1"/>
  <c r="F382" i="1" a="1"/>
  <c r="F382" i="1" s="1"/>
  <c r="F383" i="1" a="1"/>
  <c r="F383" i="1" s="1"/>
  <c r="F384" i="1" a="1"/>
  <c r="F384" i="1" s="1"/>
  <c r="F385" i="1" a="1"/>
  <c r="F385" i="1" s="1"/>
  <c r="F386" i="1" a="1"/>
  <c r="F386" i="1" s="1"/>
  <c r="F387" i="1" a="1"/>
  <c r="F387" i="1" s="1"/>
  <c r="F388" i="1" a="1"/>
  <c r="F388" i="1" s="1"/>
  <c r="F389" i="1" a="1"/>
  <c r="F389" i="1" s="1"/>
  <c r="F390" i="1" a="1"/>
  <c r="F390" i="1" s="1"/>
  <c r="F391" i="1" a="1"/>
  <c r="F391" i="1" s="1"/>
  <c r="F392" i="1" a="1"/>
  <c r="F392" i="1" s="1"/>
  <c r="F393" i="1" a="1"/>
  <c r="F393" i="1" s="1"/>
  <c r="F394" i="1" a="1"/>
  <c r="F394" i="1" s="1"/>
  <c r="F395" i="1" a="1"/>
  <c r="F395" i="1" s="1"/>
  <c r="F396" i="1" a="1"/>
  <c r="F396" i="1" s="1"/>
  <c r="F397" i="1" a="1"/>
  <c r="F397" i="1" s="1"/>
  <c r="F398" i="1" a="1"/>
  <c r="F398" i="1" s="1"/>
  <c r="F399" i="1" a="1"/>
  <c r="F399" i="1" s="1"/>
  <c r="F400" i="1" a="1"/>
  <c r="F400" i="1" s="1"/>
  <c r="F401" i="1" a="1"/>
  <c r="F401" i="1" s="1"/>
  <c r="F402" i="1" a="1"/>
  <c r="F402" i="1" s="1"/>
  <c r="F403" i="1" a="1"/>
  <c r="F403" i="1" s="1"/>
  <c r="F404" i="1" a="1"/>
  <c r="F404" i="1" s="1"/>
  <c r="F405" i="1" a="1"/>
  <c r="F405" i="1" s="1"/>
  <c r="F406" i="1" a="1"/>
  <c r="F406" i="1" s="1"/>
  <c r="F407" i="1" a="1"/>
  <c r="F407" i="1" s="1"/>
  <c r="F408" i="1" a="1"/>
  <c r="F408" i="1" s="1"/>
  <c r="F409" i="1" a="1"/>
  <c r="F409" i="1" s="1"/>
  <c r="F410" i="1" a="1"/>
  <c r="F410" i="1" s="1"/>
  <c r="F411" i="1" a="1"/>
  <c r="F411" i="1" s="1"/>
  <c r="F412" i="1" a="1"/>
  <c r="F412" i="1" s="1"/>
  <c r="F413" i="1" a="1"/>
  <c r="F413" i="1" s="1"/>
  <c r="F414" i="1" a="1"/>
  <c r="F414" i="1" s="1"/>
  <c r="F415" i="1" a="1"/>
  <c r="F415" i="1" s="1"/>
  <c r="F416" i="1" a="1"/>
  <c r="F416" i="1" s="1"/>
  <c r="F417" i="1" a="1"/>
  <c r="F417" i="1" s="1"/>
  <c r="F418" i="1" a="1"/>
  <c r="F418" i="1" s="1"/>
  <c r="F419" i="1" a="1"/>
  <c r="F419" i="1" s="1"/>
  <c r="F420" i="1" a="1"/>
  <c r="F420" i="1" s="1"/>
  <c r="F421" i="1" a="1"/>
  <c r="F421" i="1" s="1"/>
  <c r="F422" i="1" a="1"/>
  <c r="F422" i="1" s="1"/>
  <c r="F423" i="1" a="1"/>
  <c r="F423" i="1" s="1"/>
  <c r="F424" i="1" a="1"/>
  <c r="F424" i="1" s="1"/>
  <c r="F425" i="1" a="1"/>
  <c r="F425" i="1" s="1"/>
  <c r="F426" i="1" a="1"/>
  <c r="F426" i="1" s="1"/>
  <c r="F427" i="1" a="1"/>
  <c r="F427" i="1" s="1"/>
  <c r="F428" i="1" a="1"/>
  <c r="F428" i="1" s="1"/>
  <c r="F429" i="1" a="1"/>
  <c r="F429" i="1" s="1"/>
  <c r="F430" i="1" a="1"/>
  <c r="F430" i="1" s="1"/>
  <c r="F431" i="1" a="1"/>
  <c r="F431" i="1" s="1"/>
  <c r="F432" i="1" a="1"/>
  <c r="F432" i="1" s="1"/>
  <c r="F433" i="1" a="1"/>
  <c r="F433" i="1" s="1"/>
  <c r="F434" i="1" a="1"/>
  <c r="F434" i="1" s="1"/>
  <c r="F435" i="1" a="1"/>
  <c r="F435" i="1" s="1"/>
  <c r="F436" i="1" a="1"/>
  <c r="F436" i="1" s="1"/>
  <c r="F437" i="1" a="1"/>
  <c r="F437" i="1" s="1"/>
  <c r="F438" i="1" a="1"/>
  <c r="F438" i="1" s="1"/>
  <c r="F439" i="1" a="1"/>
  <c r="F439" i="1" s="1"/>
  <c r="F440" i="1" a="1"/>
  <c r="F440" i="1" s="1"/>
  <c r="F441" i="1" a="1"/>
  <c r="F441" i="1" s="1"/>
  <c r="F442" i="1" a="1"/>
  <c r="F442" i="1" s="1"/>
  <c r="F443" i="1" a="1"/>
  <c r="F443" i="1" s="1"/>
  <c r="F444" i="1" a="1"/>
  <c r="F444" i="1" s="1"/>
  <c r="F445" i="1" a="1"/>
  <c r="F445" i="1" s="1"/>
  <c r="F446" i="1" a="1"/>
  <c r="F446" i="1" s="1"/>
  <c r="F447" i="1" a="1"/>
  <c r="F447" i="1" s="1"/>
  <c r="F448" i="1" a="1"/>
  <c r="F448" i="1" s="1"/>
  <c r="F449" i="1" a="1"/>
  <c r="F449" i="1" s="1"/>
  <c r="F450" i="1" a="1"/>
  <c r="F450" i="1" s="1"/>
  <c r="F451" i="1" a="1"/>
  <c r="F451" i="1" s="1"/>
  <c r="F452" i="1" a="1"/>
  <c r="F452" i="1" s="1"/>
  <c r="F453" i="1" a="1"/>
  <c r="F453" i="1" s="1"/>
  <c r="F454" i="1" a="1"/>
  <c r="F454" i="1" s="1"/>
  <c r="F455" i="1" a="1"/>
  <c r="F455" i="1" s="1"/>
  <c r="F456" i="1" a="1"/>
  <c r="F456" i="1" s="1"/>
  <c r="F457" i="1" a="1"/>
  <c r="F457" i="1" s="1"/>
  <c r="F458" i="1" a="1"/>
  <c r="F458" i="1" s="1"/>
  <c r="F459" i="1" a="1"/>
  <c r="F459" i="1" s="1"/>
  <c r="F460" i="1" a="1"/>
  <c r="F460" i="1" s="1"/>
  <c r="F461" i="1" a="1"/>
  <c r="F461" i="1" s="1"/>
  <c r="F462" i="1" a="1"/>
  <c r="F462" i="1" s="1"/>
  <c r="F463" i="1" a="1"/>
  <c r="F463" i="1" s="1"/>
  <c r="F464" i="1" a="1"/>
  <c r="F464" i="1" s="1"/>
  <c r="F465" i="1" a="1"/>
  <c r="F465" i="1" s="1"/>
  <c r="F466" i="1" a="1"/>
  <c r="F466" i="1" s="1"/>
  <c r="F467" i="1" a="1"/>
  <c r="F467" i="1" s="1"/>
  <c r="F468" i="1" a="1"/>
  <c r="F468" i="1" s="1"/>
  <c r="F469" i="1" a="1"/>
  <c r="F469" i="1" s="1"/>
  <c r="F470" i="1" a="1"/>
  <c r="F470" i="1" s="1"/>
  <c r="F471" i="1" a="1"/>
  <c r="F471" i="1" s="1"/>
  <c r="F472" i="1" a="1"/>
  <c r="F472" i="1" s="1"/>
  <c r="F473" i="1" a="1"/>
  <c r="F473" i="1" s="1"/>
  <c r="F474" i="1" a="1"/>
  <c r="F474" i="1" s="1"/>
  <c r="F475" i="1" a="1"/>
  <c r="F475" i="1" s="1"/>
  <c r="F476" i="1" a="1"/>
  <c r="F476" i="1" s="1"/>
  <c r="F477" i="1" a="1"/>
  <c r="F477" i="1" s="1"/>
  <c r="F478" i="1" a="1"/>
  <c r="F478" i="1" s="1"/>
  <c r="F479" i="1" a="1"/>
  <c r="F479" i="1" s="1"/>
  <c r="F480" i="1" a="1"/>
  <c r="F480" i="1" s="1"/>
  <c r="F481" i="1" a="1"/>
  <c r="F481" i="1" s="1"/>
  <c r="F482" i="1" a="1"/>
  <c r="F482" i="1" s="1"/>
  <c r="F483" i="1" a="1"/>
  <c r="F483" i="1" s="1"/>
  <c r="F484" i="1" a="1"/>
  <c r="F484" i="1" s="1"/>
  <c r="F485" i="1" a="1"/>
  <c r="F485" i="1" s="1"/>
  <c r="F486" i="1" a="1"/>
  <c r="F486" i="1" s="1"/>
  <c r="F487" i="1" a="1"/>
  <c r="F487" i="1" s="1"/>
  <c r="F488" i="1" a="1"/>
  <c r="F488" i="1" s="1"/>
  <c r="F489" i="1" a="1"/>
  <c r="F489" i="1" s="1"/>
  <c r="F490" i="1" a="1"/>
  <c r="F490" i="1" s="1"/>
  <c r="F491" i="1" a="1"/>
  <c r="F491" i="1" s="1"/>
  <c r="F492" i="1" a="1"/>
  <c r="F492" i="1" s="1"/>
  <c r="F493" i="1" a="1"/>
  <c r="F493" i="1" s="1"/>
  <c r="F494" i="1" a="1"/>
  <c r="F494" i="1" s="1"/>
  <c r="F495" i="1" a="1"/>
  <c r="F495" i="1" s="1"/>
  <c r="F496" i="1" a="1"/>
  <c r="F496" i="1" s="1"/>
  <c r="F497" i="1" a="1"/>
  <c r="F497" i="1" s="1"/>
  <c r="F498" i="1" a="1"/>
  <c r="F498" i="1" s="1"/>
  <c r="F499" i="1" a="1"/>
  <c r="F499" i="1" s="1"/>
  <c r="F500" i="1" a="1"/>
  <c r="F500" i="1" s="1"/>
  <c r="F501" i="1" a="1"/>
  <c r="F501" i="1" s="1"/>
  <c r="F502" i="1" a="1"/>
  <c r="F502" i="1" s="1"/>
  <c r="F503" i="1" a="1"/>
  <c r="F503" i="1" s="1"/>
  <c r="F504" i="1" a="1"/>
  <c r="F504" i="1" s="1"/>
  <c r="F505" i="1" a="1"/>
  <c r="F505" i="1" s="1"/>
  <c r="F506" i="1" a="1"/>
  <c r="F506" i="1" s="1"/>
  <c r="F507" i="1" a="1"/>
  <c r="F507" i="1" s="1"/>
  <c r="F508" i="1" a="1"/>
  <c r="F508" i="1" s="1"/>
  <c r="F509" i="1" a="1"/>
  <c r="F509" i="1" s="1"/>
  <c r="F510" i="1" a="1"/>
  <c r="F510" i="1" s="1"/>
  <c r="F511" i="1" a="1"/>
  <c r="F511" i="1" s="1"/>
  <c r="F512" i="1" a="1"/>
  <c r="F512" i="1" s="1"/>
  <c r="F513" i="1" a="1"/>
  <c r="F513" i="1" s="1"/>
  <c r="F514" i="1" a="1"/>
  <c r="F514" i="1" s="1"/>
  <c r="F515" i="1" a="1"/>
  <c r="F515" i="1" s="1"/>
  <c r="F516" i="1" a="1"/>
  <c r="F516" i="1" s="1"/>
  <c r="F517" i="1" a="1"/>
  <c r="F517" i="1" s="1"/>
  <c r="F518" i="1" a="1"/>
  <c r="F518" i="1" s="1"/>
  <c r="F519" i="1" a="1"/>
  <c r="F519" i="1" s="1"/>
  <c r="F520" i="1" a="1"/>
  <c r="F520" i="1" s="1"/>
  <c r="F521" i="1" a="1"/>
  <c r="F521" i="1" s="1"/>
  <c r="F522" i="1" a="1"/>
  <c r="F522" i="1" s="1"/>
  <c r="F523" i="1" a="1"/>
  <c r="F523" i="1" s="1"/>
  <c r="F524" i="1" a="1"/>
  <c r="F524" i="1" s="1"/>
  <c r="F525" i="1" a="1"/>
  <c r="F525" i="1" s="1"/>
  <c r="F526" i="1" a="1"/>
  <c r="F526" i="1" s="1"/>
  <c r="F527" i="1" a="1"/>
  <c r="F527" i="1" s="1"/>
  <c r="F528" i="1" a="1"/>
  <c r="F528" i="1" s="1"/>
  <c r="F529" i="1" a="1"/>
  <c r="F529" i="1" s="1"/>
  <c r="F530" i="1" a="1"/>
  <c r="F530" i="1" s="1"/>
  <c r="F531" i="1" a="1"/>
  <c r="F531" i="1" s="1"/>
  <c r="F532" i="1" a="1"/>
  <c r="F532" i="1" s="1"/>
  <c r="F533" i="1" a="1"/>
  <c r="F533" i="1" s="1"/>
  <c r="F534" i="1" a="1"/>
  <c r="F534" i="1" s="1"/>
  <c r="F535" i="1" a="1"/>
  <c r="F535" i="1" s="1"/>
  <c r="F536" i="1" a="1"/>
  <c r="F536" i="1" s="1"/>
  <c r="F537" i="1" a="1"/>
  <c r="F537" i="1" s="1"/>
  <c r="F538" i="1" a="1"/>
  <c r="F538" i="1" s="1"/>
  <c r="F539" i="1" a="1"/>
  <c r="F539" i="1" s="1"/>
  <c r="F540" i="1" a="1"/>
  <c r="F540" i="1" s="1"/>
  <c r="F541" i="1" a="1"/>
  <c r="F541" i="1" s="1"/>
  <c r="F542" i="1" a="1"/>
  <c r="F542" i="1" s="1"/>
  <c r="F543" i="1" a="1"/>
  <c r="F543" i="1" s="1"/>
  <c r="F544" i="1" a="1"/>
  <c r="F544" i="1" s="1"/>
  <c r="F545" i="1" a="1"/>
  <c r="F545" i="1" s="1"/>
  <c r="F546" i="1" a="1"/>
  <c r="F546" i="1" s="1"/>
  <c r="F547" i="1" a="1"/>
  <c r="F547" i="1" s="1"/>
  <c r="F548" i="1" a="1"/>
  <c r="F548" i="1" s="1"/>
  <c r="F549" i="1" a="1"/>
  <c r="F549" i="1" s="1"/>
  <c r="F550" i="1" a="1"/>
  <c r="F550" i="1" s="1"/>
  <c r="F551" i="1" a="1"/>
  <c r="F551" i="1" s="1"/>
  <c r="F552" i="1" a="1"/>
  <c r="F552" i="1" s="1"/>
  <c r="F553" i="1" a="1"/>
  <c r="F553" i="1" s="1"/>
  <c r="F554" i="1" a="1"/>
  <c r="F554" i="1" s="1"/>
  <c r="F555" i="1" a="1"/>
  <c r="F555" i="1" s="1"/>
  <c r="F556" i="1" a="1"/>
  <c r="F556" i="1" s="1"/>
  <c r="F557" i="1" a="1"/>
  <c r="F557" i="1" s="1"/>
  <c r="F558" i="1" a="1"/>
  <c r="F558" i="1" s="1"/>
  <c r="F559" i="1" a="1"/>
  <c r="F559" i="1" s="1"/>
  <c r="F560" i="1" a="1"/>
  <c r="F560" i="1" s="1"/>
  <c r="F561" i="1" a="1"/>
  <c r="F561" i="1" s="1"/>
  <c r="F562" i="1" a="1"/>
  <c r="F562" i="1" s="1"/>
  <c r="F563" i="1" a="1"/>
  <c r="F563" i="1" s="1"/>
  <c r="F564" i="1" a="1"/>
  <c r="F564" i="1" s="1"/>
  <c r="F565" i="1" a="1"/>
  <c r="F565" i="1" s="1"/>
  <c r="F566" i="1" a="1"/>
  <c r="F566" i="1" s="1"/>
  <c r="F567" i="1" a="1"/>
  <c r="F567" i="1" s="1"/>
  <c r="F568" i="1" a="1"/>
  <c r="F568" i="1" s="1"/>
  <c r="F569" i="1" a="1"/>
  <c r="F569" i="1" s="1"/>
  <c r="F570" i="1" a="1"/>
  <c r="F570" i="1" s="1"/>
  <c r="F571" i="1" a="1"/>
  <c r="F571" i="1" s="1"/>
  <c r="F572" i="1" a="1"/>
  <c r="F572" i="1" s="1"/>
  <c r="F573" i="1" a="1"/>
  <c r="F573" i="1" s="1"/>
  <c r="F574" i="1" a="1"/>
  <c r="F574" i="1" s="1"/>
  <c r="F575" i="1" a="1"/>
  <c r="F575" i="1" s="1"/>
  <c r="F576" i="1" a="1"/>
  <c r="F576" i="1" s="1"/>
  <c r="F577" i="1" a="1"/>
  <c r="F577" i="1" s="1"/>
  <c r="F578" i="1" a="1"/>
  <c r="F578" i="1" s="1"/>
  <c r="F579" i="1" a="1"/>
  <c r="F579" i="1" s="1"/>
  <c r="F580" i="1" a="1"/>
  <c r="F580" i="1" s="1"/>
  <c r="F581" i="1" a="1"/>
  <c r="F581" i="1" s="1"/>
  <c r="F582" i="1" a="1"/>
  <c r="F582" i="1" s="1"/>
  <c r="F583" i="1" a="1"/>
  <c r="F583" i="1" s="1"/>
  <c r="F584" i="1" a="1"/>
  <c r="F584" i="1" s="1"/>
  <c r="F585" i="1" a="1"/>
  <c r="F585" i="1" s="1"/>
  <c r="F586" i="1" a="1"/>
  <c r="F586" i="1" s="1"/>
  <c r="F587" i="1" a="1"/>
  <c r="F587" i="1" s="1"/>
  <c r="F588" i="1" a="1"/>
  <c r="F588" i="1" s="1"/>
  <c r="F589" i="1" a="1"/>
  <c r="F589" i="1" s="1"/>
  <c r="F590" i="1" a="1"/>
  <c r="F590" i="1" s="1"/>
  <c r="F591" i="1" a="1"/>
  <c r="F591" i="1" s="1"/>
  <c r="F592" i="1" a="1"/>
  <c r="F592" i="1" s="1"/>
  <c r="F593" i="1" a="1"/>
  <c r="F593" i="1" s="1"/>
  <c r="F594" i="1" a="1"/>
  <c r="F594" i="1" s="1"/>
  <c r="F595" i="1" a="1"/>
  <c r="F595" i="1" s="1"/>
  <c r="F596" i="1" a="1"/>
  <c r="F596" i="1" s="1"/>
  <c r="F597" i="1" a="1"/>
  <c r="F597" i="1" s="1"/>
  <c r="F598" i="1" a="1"/>
  <c r="F598" i="1" s="1"/>
  <c r="F599" i="1" a="1"/>
  <c r="F599" i="1" s="1"/>
  <c r="F600" i="1" a="1"/>
  <c r="F600" i="1" s="1"/>
  <c r="F601" i="1" a="1"/>
  <c r="F601" i="1" s="1"/>
  <c r="F602" i="1" a="1"/>
  <c r="F602" i="1" s="1"/>
  <c r="F603" i="1" a="1"/>
  <c r="F603" i="1" s="1"/>
  <c r="F604" i="1" a="1"/>
  <c r="F604" i="1" s="1"/>
  <c r="F605" i="1" a="1"/>
  <c r="F605" i="1" s="1"/>
  <c r="F606" i="1" a="1"/>
  <c r="F606" i="1" s="1"/>
  <c r="F607" i="1" a="1"/>
  <c r="F607" i="1" s="1"/>
  <c r="F608" i="1" a="1"/>
  <c r="F608" i="1" s="1"/>
  <c r="F609" i="1" a="1"/>
  <c r="F609" i="1" s="1"/>
  <c r="F610" i="1" a="1"/>
  <c r="F610" i="1" s="1"/>
  <c r="F611" i="1" a="1"/>
  <c r="F611" i="1" s="1"/>
  <c r="F612" i="1" a="1"/>
  <c r="F612" i="1" s="1"/>
  <c r="F613" i="1" a="1"/>
  <c r="F613" i="1" s="1"/>
  <c r="F614" i="1" a="1"/>
  <c r="F614" i="1" s="1"/>
  <c r="F615" i="1" a="1"/>
  <c r="F615" i="1" s="1"/>
  <c r="F616" i="1" a="1"/>
  <c r="F616" i="1" s="1"/>
  <c r="F617" i="1" a="1"/>
  <c r="F617" i="1" s="1"/>
  <c r="F618" i="1" a="1"/>
  <c r="F618" i="1" s="1"/>
  <c r="F619" i="1" a="1"/>
  <c r="F619" i="1" s="1"/>
  <c r="F620" i="1" a="1"/>
  <c r="F620" i="1" s="1"/>
  <c r="F621" i="1" a="1"/>
  <c r="F621" i="1" s="1"/>
  <c r="F622" i="1" a="1"/>
  <c r="F622" i="1" s="1"/>
  <c r="F623" i="1" a="1"/>
  <c r="F623" i="1" s="1"/>
  <c r="F624" i="1" a="1"/>
  <c r="F624" i="1" s="1"/>
  <c r="F625" i="1" a="1"/>
  <c r="F625" i="1" s="1"/>
  <c r="F626" i="1" a="1"/>
  <c r="F626" i="1" s="1"/>
  <c r="F627" i="1" a="1"/>
  <c r="F627" i="1" s="1"/>
  <c r="F628" i="1" a="1"/>
  <c r="F628" i="1" s="1"/>
  <c r="F629" i="1" a="1"/>
  <c r="F629" i="1" s="1"/>
  <c r="F630" i="1" a="1"/>
  <c r="F630" i="1" s="1"/>
  <c r="F631" i="1" a="1"/>
  <c r="F631" i="1" s="1"/>
  <c r="F632" i="1" a="1"/>
  <c r="F632" i="1" s="1"/>
  <c r="F633" i="1" a="1"/>
  <c r="F633" i="1" s="1"/>
  <c r="F634" i="1" a="1"/>
  <c r="F634" i="1" s="1"/>
  <c r="F635" i="1" a="1"/>
  <c r="F635" i="1" s="1"/>
  <c r="F636" i="1" a="1"/>
  <c r="F636" i="1" s="1"/>
  <c r="F637" i="1" a="1"/>
  <c r="F637" i="1" s="1"/>
  <c r="F638" i="1" a="1"/>
  <c r="F638" i="1" s="1"/>
  <c r="F639" i="1" a="1"/>
  <c r="F639" i="1" s="1"/>
  <c r="F640" i="1" a="1"/>
  <c r="F640" i="1" s="1"/>
  <c r="F641" i="1" a="1"/>
  <c r="F641" i="1" s="1"/>
  <c r="F642" i="1" a="1"/>
  <c r="F642" i="1" s="1"/>
  <c r="F643" i="1" a="1"/>
  <c r="F643" i="1" s="1"/>
  <c r="F644" i="1" a="1"/>
  <c r="F644" i="1" s="1"/>
  <c r="F645" i="1" a="1"/>
  <c r="F645" i="1" s="1"/>
  <c r="F646" i="1" a="1"/>
  <c r="F646" i="1" s="1"/>
  <c r="F647" i="1" a="1"/>
  <c r="F647" i="1" s="1"/>
  <c r="F648" i="1" a="1"/>
  <c r="F648" i="1" s="1"/>
  <c r="F649" i="1" a="1"/>
  <c r="F649" i="1" s="1"/>
  <c r="F650" i="1" a="1"/>
  <c r="F650" i="1" s="1"/>
  <c r="F651" i="1" a="1"/>
  <c r="F651" i="1" s="1"/>
  <c r="F652" i="1" a="1"/>
  <c r="F652" i="1" s="1"/>
  <c r="F653" i="1" a="1"/>
  <c r="F653" i="1" s="1"/>
  <c r="F654" i="1" a="1"/>
  <c r="F654" i="1" s="1"/>
  <c r="F655" i="1" a="1"/>
  <c r="F655" i="1" s="1"/>
  <c r="F656" i="1" a="1"/>
  <c r="F656" i="1" s="1"/>
  <c r="F657" i="1" a="1"/>
  <c r="F657" i="1" s="1"/>
  <c r="F658" i="1" a="1"/>
  <c r="F658" i="1" s="1"/>
  <c r="F659" i="1" a="1"/>
  <c r="F659" i="1" s="1"/>
  <c r="F660" i="1" a="1"/>
  <c r="F660" i="1" s="1"/>
  <c r="F661" i="1" a="1"/>
  <c r="F661" i="1" s="1"/>
  <c r="F662" i="1" a="1"/>
  <c r="F662" i="1" s="1"/>
  <c r="F663" i="1" a="1"/>
  <c r="F663" i="1" s="1"/>
  <c r="F664" i="1" a="1"/>
  <c r="F664" i="1" s="1"/>
  <c r="F665" i="1" a="1"/>
  <c r="F665" i="1" s="1"/>
  <c r="F666" i="1" a="1"/>
  <c r="F666" i="1" s="1"/>
  <c r="F667" i="1" a="1"/>
  <c r="F667" i="1" s="1"/>
  <c r="F668" i="1" a="1"/>
  <c r="F668" i="1" s="1"/>
  <c r="F669" i="1" a="1"/>
  <c r="F669" i="1" s="1"/>
  <c r="F670" i="1" a="1"/>
  <c r="F670" i="1" s="1"/>
  <c r="F671" i="1" a="1"/>
  <c r="F671" i="1" s="1"/>
  <c r="F672" i="1" a="1"/>
  <c r="F672" i="1" s="1"/>
  <c r="F673" i="1" a="1"/>
  <c r="F673" i="1" s="1"/>
  <c r="F674" i="1" a="1"/>
  <c r="F674" i="1" s="1"/>
  <c r="F675" i="1" a="1"/>
  <c r="F675" i="1" s="1"/>
  <c r="F676" i="1" a="1"/>
  <c r="F676" i="1" s="1"/>
  <c r="F677" i="1" a="1"/>
  <c r="F677" i="1" s="1"/>
  <c r="F678" i="1" a="1"/>
  <c r="F678" i="1" s="1"/>
  <c r="F679" i="1" a="1"/>
  <c r="F679" i="1" s="1"/>
  <c r="F680" i="1" a="1"/>
  <c r="F680" i="1" s="1"/>
  <c r="F681" i="1" a="1"/>
  <c r="F681" i="1" s="1"/>
  <c r="F682" i="1" a="1"/>
  <c r="F682" i="1" s="1"/>
  <c r="F683" i="1" a="1"/>
  <c r="F683" i="1" s="1"/>
  <c r="F684" i="1" a="1"/>
  <c r="F684" i="1" s="1"/>
  <c r="F685" i="1" a="1"/>
  <c r="F685" i="1" s="1"/>
  <c r="F686" i="1" a="1"/>
  <c r="F686" i="1" s="1"/>
  <c r="F687" i="1" a="1"/>
  <c r="F687" i="1" s="1"/>
  <c r="F688" i="1" a="1"/>
  <c r="F688" i="1" s="1"/>
  <c r="F689" i="1" a="1"/>
  <c r="F689" i="1" s="1"/>
  <c r="F690" i="1" a="1"/>
  <c r="F690" i="1" s="1"/>
  <c r="F691" i="1" a="1"/>
  <c r="F691" i="1" s="1"/>
  <c r="F692" i="1" a="1"/>
  <c r="F692" i="1" s="1"/>
  <c r="F693" i="1" a="1"/>
  <c r="F693" i="1" s="1"/>
  <c r="F694" i="1" a="1"/>
  <c r="F694" i="1" s="1"/>
  <c r="F695" i="1" a="1"/>
  <c r="F695" i="1" s="1"/>
  <c r="F696" i="1" a="1"/>
  <c r="F696" i="1" s="1"/>
  <c r="F697" i="1" a="1"/>
  <c r="F697" i="1" s="1"/>
  <c r="F698" i="1" a="1"/>
  <c r="F698" i="1" s="1"/>
  <c r="F699" i="1" a="1"/>
  <c r="F699" i="1" s="1"/>
  <c r="F700" i="1" a="1"/>
  <c r="F700" i="1" s="1"/>
  <c r="F701" i="1" a="1"/>
  <c r="F701" i="1" s="1"/>
  <c r="F702" i="1" a="1"/>
  <c r="F702" i="1" s="1"/>
  <c r="F703" i="1" a="1"/>
  <c r="F703" i="1" s="1"/>
  <c r="F704" i="1" a="1"/>
  <c r="F704" i="1" s="1"/>
  <c r="F705" i="1" a="1"/>
  <c r="F705" i="1" s="1"/>
  <c r="F706" i="1" a="1"/>
  <c r="F706" i="1" s="1"/>
  <c r="F707" i="1" a="1"/>
  <c r="F707" i="1" s="1"/>
  <c r="F708" i="1" a="1"/>
  <c r="F708" i="1" s="1"/>
  <c r="F709" i="1" a="1"/>
  <c r="F709" i="1" s="1"/>
  <c r="F710" i="1" a="1"/>
  <c r="F710" i="1" s="1"/>
  <c r="F711" i="1" a="1"/>
  <c r="F711" i="1" s="1"/>
  <c r="F712" i="1" a="1"/>
  <c r="F712" i="1" s="1"/>
  <c r="F713" i="1" a="1"/>
  <c r="F713" i="1" s="1"/>
  <c r="F714" i="1" a="1"/>
  <c r="F714" i="1" s="1"/>
  <c r="F715" i="1" a="1"/>
  <c r="F715" i="1" s="1"/>
  <c r="F716" i="1" a="1"/>
  <c r="F716" i="1" s="1"/>
  <c r="F717" i="1" a="1"/>
  <c r="F717" i="1" s="1"/>
  <c r="F718" i="1" a="1"/>
  <c r="F718" i="1" s="1"/>
  <c r="F719" i="1" a="1"/>
  <c r="F719" i="1" s="1"/>
  <c r="F720" i="1" a="1"/>
  <c r="F720" i="1" s="1"/>
  <c r="F721" i="1" a="1"/>
  <c r="F721" i="1" s="1"/>
  <c r="F722" i="1" a="1"/>
  <c r="F722" i="1" s="1"/>
  <c r="F723" i="1" a="1"/>
  <c r="F723" i="1" s="1"/>
  <c r="F724" i="1" a="1"/>
  <c r="F724" i="1" s="1"/>
  <c r="F725" i="1" a="1"/>
  <c r="F725" i="1" s="1"/>
  <c r="F726" i="1" a="1"/>
  <c r="F726" i="1" s="1"/>
  <c r="F727" i="1" a="1"/>
  <c r="F727" i="1" s="1"/>
  <c r="F728" i="1" a="1"/>
  <c r="F728" i="1" s="1"/>
  <c r="F729" i="1" a="1"/>
  <c r="F729" i="1" s="1"/>
  <c r="F730" i="1" a="1"/>
  <c r="F730" i="1" s="1"/>
  <c r="F731" i="1" a="1"/>
  <c r="F731" i="1" s="1"/>
  <c r="F732" i="1" a="1"/>
  <c r="F732" i="1" s="1"/>
  <c r="F733" i="1" a="1"/>
  <c r="F733" i="1" s="1"/>
  <c r="F734" i="1" a="1"/>
  <c r="F734" i="1" s="1"/>
  <c r="F735" i="1" a="1"/>
  <c r="F735" i="1" s="1"/>
  <c r="F736" i="1" a="1"/>
  <c r="F736" i="1" s="1"/>
  <c r="F737" i="1" a="1"/>
  <c r="F737" i="1" s="1"/>
  <c r="F738" i="1" a="1"/>
  <c r="F738" i="1" s="1"/>
  <c r="F739" i="1" a="1"/>
  <c r="F739" i="1" s="1"/>
  <c r="F740" i="1" a="1"/>
  <c r="F740" i="1" s="1"/>
  <c r="F741" i="1" a="1"/>
  <c r="F741" i="1" s="1"/>
  <c r="F742" i="1" a="1"/>
  <c r="F742" i="1" s="1"/>
  <c r="F743" i="1" a="1"/>
  <c r="F743" i="1" s="1"/>
  <c r="F744" i="1" a="1"/>
  <c r="F744" i="1" s="1"/>
  <c r="F745" i="1" a="1"/>
  <c r="F745" i="1" s="1"/>
  <c r="F746" i="1" a="1"/>
  <c r="F746" i="1" s="1"/>
  <c r="F747" i="1" a="1"/>
  <c r="F747" i="1" s="1"/>
  <c r="F748" i="1" a="1"/>
  <c r="F748" i="1" s="1"/>
  <c r="F749" i="1" a="1"/>
  <c r="F749" i="1" s="1"/>
  <c r="F750" i="1" a="1"/>
  <c r="F750" i="1" s="1"/>
  <c r="F751" i="1" a="1"/>
  <c r="F751" i="1" s="1"/>
  <c r="F752" i="1" a="1"/>
  <c r="F752" i="1" s="1"/>
  <c r="F753" i="1" a="1"/>
  <c r="F753" i="1" s="1"/>
  <c r="F754" i="1" a="1"/>
  <c r="F754" i="1" s="1"/>
  <c r="F755" i="1" a="1"/>
  <c r="F755" i="1" s="1"/>
  <c r="F756" i="1" a="1"/>
  <c r="F756" i="1" s="1"/>
  <c r="F757" i="1" a="1"/>
  <c r="F757" i="1" s="1"/>
  <c r="F758" i="1" a="1"/>
  <c r="F758" i="1" s="1"/>
  <c r="F759" i="1" a="1"/>
  <c r="F759" i="1" s="1"/>
  <c r="F760" i="1" a="1"/>
  <c r="F760" i="1" s="1"/>
  <c r="F761" i="1" a="1"/>
  <c r="F761" i="1" s="1"/>
  <c r="F762" i="1" a="1"/>
  <c r="F762" i="1" s="1"/>
  <c r="F763" i="1" a="1"/>
  <c r="F763" i="1" s="1"/>
  <c r="F764" i="1" a="1"/>
  <c r="F764" i="1" s="1"/>
  <c r="F765" i="1" a="1"/>
  <c r="F765" i="1" s="1"/>
  <c r="F766" i="1" a="1"/>
  <c r="F766" i="1" s="1"/>
  <c r="F767" i="1" a="1"/>
  <c r="F767" i="1" s="1"/>
  <c r="F768" i="1" a="1"/>
  <c r="F768" i="1" s="1"/>
  <c r="F769" i="1" a="1"/>
  <c r="F769" i="1" s="1"/>
  <c r="F770" i="1" a="1"/>
  <c r="F770" i="1" s="1"/>
  <c r="F771" i="1" a="1"/>
  <c r="F771" i="1" s="1"/>
  <c r="F772" i="1" a="1"/>
  <c r="F772" i="1" s="1"/>
  <c r="F773" i="1" a="1"/>
  <c r="F773" i="1" s="1"/>
  <c r="F774" i="1" a="1"/>
  <c r="F774" i="1" s="1"/>
  <c r="F775" i="1" a="1"/>
  <c r="F775" i="1" s="1"/>
  <c r="F776" i="1" a="1"/>
  <c r="F776" i="1" s="1"/>
  <c r="F777" i="1" a="1"/>
  <c r="F777" i="1" s="1"/>
  <c r="F778" i="1" a="1"/>
  <c r="F778" i="1" s="1"/>
  <c r="F779" i="1" a="1"/>
  <c r="F779" i="1" s="1"/>
  <c r="F780" i="1" a="1"/>
  <c r="F780" i="1" s="1"/>
  <c r="F781" i="1" a="1"/>
  <c r="F781" i="1" s="1"/>
  <c r="F782" i="1" a="1"/>
  <c r="F782" i="1" s="1"/>
  <c r="F783" i="1" a="1"/>
  <c r="F783" i="1" s="1"/>
  <c r="F784" i="1" a="1"/>
  <c r="F784" i="1" s="1"/>
  <c r="F785" i="1" a="1"/>
  <c r="F785" i="1" s="1"/>
  <c r="F786" i="1" a="1"/>
  <c r="F786" i="1" s="1"/>
  <c r="F787" i="1" a="1"/>
  <c r="F787" i="1" s="1"/>
  <c r="F788" i="1" a="1"/>
  <c r="F788" i="1" s="1"/>
  <c r="F789" i="1" a="1"/>
  <c r="F789" i="1" s="1"/>
  <c r="F790" i="1" a="1"/>
  <c r="F790" i="1" s="1"/>
  <c r="F791" i="1" a="1"/>
  <c r="F791" i="1" s="1"/>
  <c r="F792" i="1" a="1"/>
  <c r="F792" i="1" s="1"/>
  <c r="F793" i="1" a="1"/>
  <c r="F793" i="1" s="1"/>
  <c r="F794" i="1" a="1"/>
  <c r="F794" i="1" s="1"/>
  <c r="F795" i="1" a="1"/>
  <c r="F795" i="1" s="1"/>
  <c r="F796" i="1" a="1"/>
  <c r="F796" i="1" s="1"/>
  <c r="F797" i="1" a="1"/>
  <c r="F797" i="1" s="1"/>
  <c r="F798" i="1" a="1"/>
  <c r="F798" i="1" s="1"/>
  <c r="F799" i="1" a="1"/>
  <c r="F799" i="1" s="1"/>
  <c r="F800" i="1" a="1"/>
  <c r="F800" i="1" s="1"/>
  <c r="F801" i="1" a="1"/>
  <c r="F801" i="1" s="1"/>
  <c r="F802" i="1" a="1"/>
  <c r="F802" i="1" s="1"/>
  <c r="F803" i="1" a="1"/>
  <c r="F803" i="1" s="1"/>
  <c r="F804" i="1" a="1"/>
  <c r="F804" i="1" s="1"/>
  <c r="F805" i="1" a="1"/>
  <c r="F805" i="1" s="1"/>
  <c r="F806" i="1" a="1"/>
  <c r="F806" i="1" s="1"/>
  <c r="F807" i="1" a="1"/>
  <c r="F807" i="1" s="1"/>
  <c r="F808" i="1" a="1"/>
  <c r="F808" i="1" s="1"/>
  <c r="F809" i="1" a="1"/>
  <c r="F809" i="1" s="1"/>
  <c r="F810" i="1" a="1"/>
  <c r="F810" i="1" s="1"/>
  <c r="F811" i="1" a="1"/>
  <c r="F811" i="1" s="1"/>
  <c r="F812" i="1" a="1"/>
  <c r="F812" i="1" s="1"/>
  <c r="F813" i="1" a="1"/>
  <c r="F813" i="1" s="1"/>
  <c r="F814" i="1" a="1"/>
  <c r="F814" i="1" s="1"/>
  <c r="F815" i="1" a="1"/>
  <c r="F815" i="1" s="1"/>
  <c r="F816" i="1" a="1"/>
  <c r="F816" i="1" s="1"/>
  <c r="F817" i="1" a="1"/>
  <c r="F817" i="1" s="1"/>
  <c r="F818" i="1" a="1"/>
  <c r="F818" i="1" s="1"/>
  <c r="F819" i="1" a="1"/>
  <c r="F819" i="1" s="1"/>
  <c r="F820" i="1" a="1"/>
  <c r="F820" i="1" s="1"/>
  <c r="F821" i="1" a="1"/>
  <c r="F821" i="1" s="1"/>
  <c r="F822" i="1" a="1"/>
  <c r="F822" i="1" s="1"/>
  <c r="F823" i="1" a="1"/>
  <c r="F823" i="1" s="1"/>
  <c r="F824" i="1" a="1"/>
  <c r="F824" i="1" s="1"/>
  <c r="F825" i="1" a="1"/>
  <c r="F825" i="1" s="1"/>
  <c r="F826" i="1" a="1"/>
  <c r="F826" i="1" s="1"/>
  <c r="F827" i="1" a="1"/>
  <c r="F827" i="1" s="1"/>
  <c r="F828" i="1" a="1"/>
  <c r="F828" i="1" s="1"/>
  <c r="F829" i="1" a="1"/>
  <c r="F829" i="1" s="1"/>
  <c r="F830" i="1" a="1"/>
  <c r="F830" i="1" s="1"/>
  <c r="F831" i="1" a="1"/>
  <c r="F831" i="1" s="1"/>
  <c r="F832" i="1" a="1"/>
  <c r="F832" i="1" s="1"/>
  <c r="F833" i="1" a="1"/>
  <c r="F833" i="1" s="1"/>
  <c r="F834" i="1" a="1"/>
  <c r="F834" i="1" s="1"/>
  <c r="F835" i="1" a="1"/>
  <c r="F835" i="1" s="1"/>
  <c r="F836" i="1" a="1"/>
  <c r="F836" i="1" s="1"/>
  <c r="F837" i="1" a="1"/>
  <c r="F837" i="1" s="1"/>
  <c r="F838" i="1" a="1"/>
  <c r="F838" i="1" s="1"/>
  <c r="F839" i="1" a="1"/>
  <c r="F839" i="1" s="1"/>
  <c r="F840" i="1" a="1"/>
  <c r="F840" i="1" s="1"/>
  <c r="F841" i="1" a="1"/>
  <c r="F841" i="1" s="1"/>
  <c r="F842" i="1" a="1"/>
  <c r="F842" i="1" s="1"/>
  <c r="F843" i="1" a="1"/>
  <c r="F843" i="1" s="1"/>
  <c r="F844" i="1" a="1"/>
  <c r="F844" i="1" s="1"/>
  <c r="F845" i="1" a="1"/>
  <c r="F845" i="1" s="1"/>
  <c r="F846" i="1" a="1"/>
  <c r="F846" i="1" s="1"/>
  <c r="F847" i="1" a="1"/>
  <c r="F847" i="1" s="1"/>
  <c r="F848" i="1" a="1"/>
  <c r="F848" i="1" s="1"/>
  <c r="F849" i="1" a="1"/>
  <c r="F849" i="1" s="1"/>
  <c r="F850" i="1" a="1"/>
  <c r="F850" i="1" s="1"/>
  <c r="F851" i="1" a="1"/>
  <c r="F851" i="1" s="1"/>
  <c r="F852" i="1" a="1"/>
  <c r="F852" i="1" s="1"/>
  <c r="F853" i="1" a="1"/>
  <c r="F853" i="1" s="1"/>
  <c r="F854" i="1" a="1"/>
  <c r="F854" i="1" s="1"/>
  <c r="F855" i="1" a="1"/>
  <c r="F855" i="1" s="1"/>
  <c r="F856" i="1" a="1"/>
  <c r="F856" i="1" s="1"/>
  <c r="F857" i="1" a="1"/>
  <c r="F857" i="1" s="1"/>
  <c r="F858" i="1" a="1"/>
  <c r="F858" i="1" s="1"/>
  <c r="F859" i="1" a="1"/>
  <c r="F859" i="1" s="1"/>
  <c r="F860" i="1" a="1"/>
  <c r="F860" i="1" s="1"/>
  <c r="F861" i="1" a="1"/>
  <c r="F861" i="1" s="1"/>
  <c r="F862" i="1" a="1"/>
  <c r="F862" i="1" s="1"/>
  <c r="F863" i="1" a="1"/>
  <c r="F863" i="1" s="1"/>
  <c r="F864" i="1" a="1"/>
  <c r="F864" i="1" s="1"/>
  <c r="F865" i="1" a="1"/>
  <c r="F865" i="1" s="1"/>
  <c r="F866" i="1" a="1"/>
  <c r="F866" i="1" s="1"/>
  <c r="F867" i="1" a="1"/>
  <c r="F867" i="1" s="1"/>
  <c r="F868" i="1" a="1"/>
  <c r="F868" i="1" s="1"/>
  <c r="F869" i="1" a="1"/>
  <c r="F869" i="1" s="1"/>
  <c r="F870" i="1" a="1"/>
  <c r="F870" i="1" s="1"/>
  <c r="F871" i="1" a="1"/>
  <c r="F871" i="1" s="1"/>
  <c r="F872" i="1" a="1"/>
  <c r="F872" i="1" s="1"/>
  <c r="F873" i="1" a="1"/>
  <c r="F873" i="1" s="1"/>
  <c r="F874" i="1" a="1"/>
  <c r="F874" i="1" s="1"/>
  <c r="F875" i="1" a="1"/>
  <c r="F875" i="1" s="1"/>
  <c r="F876" i="1" a="1"/>
  <c r="F876" i="1" s="1"/>
  <c r="F877" i="1" a="1"/>
  <c r="F877" i="1" s="1"/>
  <c r="F878" i="1" a="1"/>
  <c r="F878" i="1" s="1"/>
  <c r="F879" i="1" a="1"/>
  <c r="F879" i="1" s="1"/>
  <c r="F880" i="1" a="1"/>
  <c r="F880" i="1" s="1"/>
  <c r="F881" i="1" a="1"/>
  <c r="F881" i="1" s="1"/>
  <c r="F882" i="1" a="1"/>
  <c r="F882" i="1" s="1"/>
  <c r="F883" i="1" a="1"/>
  <c r="F883" i="1" s="1"/>
  <c r="F884" i="1" a="1"/>
  <c r="F884" i="1" s="1"/>
  <c r="F885" i="1" a="1"/>
  <c r="F885" i="1" s="1"/>
  <c r="F886" i="1" a="1"/>
  <c r="F886" i="1" s="1"/>
  <c r="F887" i="1" a="1"/>
  <c r="F887" i="1" s="1"/>
  <c r="F888" i="1" a="1"/>
  <c r="F888" i="1" s="1"/>
  <c r="F889" i="1" a="1"/>
  <c r="F889" i="1" s="1"/>
  <c r="F890" i="1" a="1"/>
  <c r="F890" i="1" s="1"/>
  <c r="F891" i="1" a="1"/>
  <c r="F891" i="1" s="1"/>
  <c r="F892" i="1" a="1"/>
  <c r="F892" i="1" s="1"/>
  <c r="F893" i="1" a="1"/>
  <c r="F893" i="1" s="1"/>
  <c r="F894" i="1" a="1"/>
  <c r="F894" i="1" s="1"/>
  <c r="F895" i="1" a="1"/>
  <c r="F895" i="1" s="1"/>
  <c r="F896" i="1" a="1"/>
  <c r="F896" i="1" s="1"/>
  <c r="F897" i="1" a="1"/>
  <c r="F897" i="1" s="1"/>
  <c r="F898" i="1" a="1"/>
  <c r="F898" i="1" s="1"/>
  <c r="F899" i="1" a="1"/>
  <c r="F899" i="1" s="1"/>
  <c r="F900" i="1" a="1"/>
  <c r="F900" i="1" s="1"/>
  <c r="F901" i="1" a="1"/>
  <c r="F901" i="1" s="1"/>
  <c r="F902" i="1" a="1"/>
  <c r="F902" i="1" s="1"/>
  <c r="F903" i="1" a="1"/>
  <c r="F903" i="1" s="1"/>
  <c r="F904" i="1" a="1"/>
  <c r="F904" i="1" s="1"/>
  <c r="F905" i="1" a="1"/>
  <c r="F905" i="1" s="1"/>
  <c r="F906" i="1" a="1"/>
  <c r="F906" i="1" s="1"/>
  <c r="F907" i="1" a="1"/>
  <c r="F907" i="1" s="1"/>
  <c r="F908" i="1" a="1"/>
  <c r="F908" i="1" s="1"/>
  <c r="F909" i="1" a="1"/>
  <c r="F909" i="1" s="1"/>
  <c r="F910" i="1" a="1"/>
  <c r="F910" i="1" s="1"/>
  <c r="F911" i="1" a="1"/>
  <c r="F911" i="1" s="1"/>
  <c r="F912" i="1" a="1"/>
  <c r="F912" i="1" s="1"/>
  <c r="F913" i="1" a="1"/>
  <c r="F913" i="1" s="1"/>
  <c r="F914" i="1" a="1"/>
  <c r="F914" i="1" s="1"/>
  <c r="F915" i="1" a="1"/>
  <c r="F915" i="1" s="1"/>
  <c r="F916" i="1" a="1"/>
  <c r="F916" i="1" s="1"/>
  <c r="F917" i="1" a="1"/>
  <c r="F917" i="1" s="1"/>
  <c r="F918" i="1" a="1"/>
  <c r="F918" i="1" s="1"/>
  <c r="F919" i="1" a="1"/>
  <c r="F919" i="1" s="1"/>
  <c r="F920" i="1" a="1"/>
  <c r="F920" i="1" s="1"/>
  <c r="F921" i="1" a="1"/>
  <c r="F921" i="1" s="1"/>
  <c r="F922" i="1" a="1"/>
  <c r="F922" i="1" s="1"/>
  <c r="F923" i="1" a="1"/>
  <c r="F923" i="1" s="1"/>
  <c r="F924" i="1" a="1"/>
  <c r="F924" i="1" s="1"/>
  <c r="F925" i="1" a="1"/>
  <c r="F925" i="1" s="1"/>
  <c r="F926" i="1" a="1"/>
  <c r="F926" i="1" s="1"/>
  <c r="F927" i="1" a="1"/>
  <c r="F927" i="1" s="1"/>
  <c r="F928" i="1" a="1"/>
  <c r="F928" i="1" s="1"/>
  <c r="F929" i="1" a="1"/>
  <c r="F929" i="1" s="1"/>
  <c r="F930" i="1" a="1"/>
  <c r="F930" i="1" s="1"/>
  <c r="F931" i="1" a="1"/>
  <c r="F931" i="1" s="1"/>
  <c r="F932" i="1" a="1"/>
  <c r="F932" i="1" s="1"/>
  <c r="F933" i="1" a="1"/>
  <c r="F933" i="1" s="1"/>
  <c r="F934" i="1" a="1"/>
  <c r="F934" i="1" s="1"/>
  <c r="F935" i="1" a="1"/>
  <c r="F935" i="1" s="1"/>
  <c r="F936" i="1" a="1"/>
  <c r="F936" i="1" s="1"/>
  <c r="F937" i="1" a="1"/>
  <c r="F937" i="1" s="1"/>
  <c r="F938" i="1" a="1"/>
  <c r="F938" i="1" s="1"/>
  <c r="F939" i="1" a="1"/>
  <c r="F939" i="1" s="1"/>
  <c r="F940" i="1" a="1"/>
  <c r="F940" i="1" s="1"/>
  <c r="F941" i="1" a="1"/>
  <c r="F941" i="1" s="1"/>
  <c r="F942" i="1" a="1"/>
  <c r="F942" i="1" s="1"/>
  <c r="F943" i="1" a="1"/>
  <c r="F943" i="1" s="1"/>
  <c r="F944" i="1" a="1"/>
  <c r="F944" i="1" s="1"/>
  <c r="F945" i="1" a="1"/>
  <c r="F945" i="1" s="1"/>
  <c r="F946" i="1" a="1"/>
  <c r="F946" i="1" s="1"/>
  <c r="F947" i="1" a="1"/>
  <c r="F947" i="1" s="1"/>
  <c r="F948" i="1" a="1"/>
  <c r="F948" i="1" s="1"/>
  <c r="F949" i="1" a="1"/>
  <c r="F949" i="1" s="1"/>
  <c r="F950" i="1" a="1"/>
  <c r="F950" i="1" s="1"/>
  <c r="F951" i="1" a="1"/>
  <c r="F951" i="1" s="1"/>
  <c r="F952" i="1" a="1"/>
  <c r="F952" i="1" s="1"/>
  <c r="F953" i="1" a="1"/>
  <c r="F953" i="1" s="1"/>
  <c r="F954" i="1" a="1"/>
  <c r="F954" i="1" s="1"/>
  <c r="F955" i="1" a="1"/>
  <c r="F955" i="1" s="1"/>
  <c r="F956" i="1" a="1"/>
  <c r="F956" i="1" s="1"/>
  <c r="F957" i="1" a="1"/>
  <c r="F957" i="1" s="1"/>
  <c r="F958" i="1" a="1"/>
  <c r="F958" i="1" s="1"/>
  <c r="F959" i="1" a="1"/>
  <c r="F959" i="1" s="1"/>
  <c r="F960" i="1" a="1"/>
  <c r="F960" i="1" s="1"/>
  <c r="F961" i="1" a="1"/>
  <c r="F961" i="1" s="1"/>
  <c r="F962" i="1" a="1"/>
  <c r="F962" i="1" s="1"/>
  <c r="F963" i="1" a="1"/>
  <c r="F963" i="1" s="1"/>
  <c r="F964" i="1" a="1"/>
  <c r="F964" i="1" s="1"/>
  <c r="F965" i="1" a="1"/>
  <c r="F965" i="1" s="1"/>
  <c r="F966" i="1" a="1"/>
  <c r="F966" i="1" s="1"/>
  <c r="E2" i="1" a="1"/>
  <c r="E2" i="1" s="1"/>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9" i="1" a="1"/>
  <c r="E29" i="1" s="1"/>
  <c r="E30" i="1" a="1"/>
  <c r="E30" i="1" s="1"/>
  <c r="E31" i="1" a="1"/>
  <c r="E31" i="1" s="1"/>
  <c r="E32" i="1" a="1"/>
  <c r="E32" i="1" s="1"/>
  <c r="E33" i="1" a="1"/>
  <c r="E33" i="1" s="1"/>
  <c r="E34" i="1" a="1"/>
  <c r="E34" i="1" s="1"/>
  <c r="E35" i="1" a="1"/>
  <c r="E35" i="1" s="1"/>
  <c r="E36" i="1" a="1"/>
  <c r="E36" i="1" s="1"/>
  <c r="E37" i="1" a="1"/>
  <c r="E37" i="1" s="1"/>
  <c r="E38" i="1" a="1"/>
  <c r="E38" i="1" s="1"/>
  <c r="E39" i="1" a="1"/>
  <c r="E39" i="1" s="1"/>
  <c r="E40" i="1" a="1"/>
  <c r="E40" i="1" s="1"/>
  <c r="E41" i="1" a="1"/>
  <c r="E41" i="1" s="1"/>
  <c r="E42" i="1" a="1"/>
  <c r="E42" i="1" s="1"/>
  <c r="E43" i="1" a="1"/>
  <c r="E43" i="1" s="1"/>
  <c r="E44" i="1" a="1"/>
  <c r="E44" i="1" s="1"/>
  <c r="E45" i="1" a="1"/>
  <c r="E45" i="1" s="1"/>
  <c r="E46" i="1" a="1"/>
  <c r="E46" i="1" s="1"/>
  <c r="E47" i="1" a="1"/>
  <c r="E47" i="1" s="1"/>
  <c r="E48" i="1" a="1"/>
  <c r="E48" i="1" s="1"/>
  <c r="E49" i="1" a="1"/>
  <c r="E49" i="1" s="1"/>
  <c r="E50" i="1" a="1"/>
  <c r="E50" i="1" s="1"/>
  <c r="E51" i="1" a="1"/>
  <c r="E51" i="1" s="1"/>
  <c r="E52" i="1" a="1"/>
  <c r="E52" i="1" s="1"/>
  <c r="E53" i="1" a="1"/>
  <c r="E53" i="1" s="1"/>
  <c r="E54" i="1" a="1"/>
  <c r="E54" i="1" s="1"/>
  <c r="E55" i="1" a="1"/>
  <c r="E55" i="1" s="1"/>
  <c r="E56" i="1" a="1"/>
  <c r="E56" i="1" s="1"/>
  <c r="E57" i="1" a="1"/>
  <c r="E57" i="1" s="1"/>
  <c r="E58" i="1" a="1"/>
  <c r="E58" i="1" s="1"/>
  <c r="E59" i="1" a="1"/>
  <c r="E59" i="1" s="1"/>
  <c r="E60" i="1" a="1"/>
  <c r="E60" i="1" s="1"/>
  <c r="E61" i="1" a="1"/>
  <c r="E61" i="1" s="1"/>
  <c r="E62" i="1" a="1"/>
  <c r="E62" i="1" s="1"/>
  <c r="E63" i="1" a="1"/>
  <c r="E63" i="1" s="1"/>
  <c r="E64" i="1" a="1"/>
  <c r="E64" i="1" s="1"/>
  <c r="E65" i="1" a="1"/>
  <c r="E65" i="1" s="1"/>
  <c r="E66" i="1" a="1"/>
  <c r="E66" i="1" s="1"/>
  <c r="E67" i="1" a="1"/>
  <c r="E67" i="1" s="1"/>
  <c r="E68" i="1" a="1"/>
  <c r="E68" i="1" s="1"/>
  <c r="E69" i="1" a="1"/>
  <c r="E69" i="1" s="1"/>
  <c r="E70" i="1" a="1"/>
  <c r="E70" i="1" s="1"/>
  <c r="E71" i="1" a="1"/>
  <c r="E71" i="1" s="1"/>
  <c r="E72" i="1" a="1"/>
  <c r="E72" i="1" s="1"/>
  <c r="E73" i="1" a="1"/>
  <c r="E73" i="1" s="1"/>
  <c r="E74" i="1" a="1"/>
  <c r="E74" i="1" s="1"/>
  <c r="E75" i="1" a="1"/>
  <c r="E75" i="1" s="1"/>
  <c r="E76" i="1" a="1"/>
  <c r="E76" i="1" s="1"/>
  <c r="E77" i="1" a="1"/>
  <c r="E77" i="1" s="1"/>
  <c r="E78" i="1" a="1"/>
  <c r="E78" i="1" s="1"/>
  <c r="E79" i="1" a="1"/>
  <c r="E79" i="1" s="1"/>
  <c r="E80" i="1" a="1"/>
  <c r="E80" i="1" s="1"/>
  <c r="E81" i="1" a="1"/>
  <c r="E81" i="1" s="1"/>
  <c r="E82" i="1" a="1"/>
  <c r="E82" i="1" s="1"/>
  <c r="E83" i="1" a="1"/>
  <c r="E83" i="1" s="1"/>
  <c r="E84" i="1" a="1"/>
  <c r="E84" i="1" s="1"/>
  <c r="E85" i="1" a="1"/>
  <c r="E85" i="1" s="1"/>
  <c r="E86" i="1" a="1"/>
  <c r="E86" i="1" s="1"/>
  <c r="E87" i="1" a="1"/>
  <c r="E87" i="1" s="1"/>
  <c r="E88" i="1" a="1"/>
  <c r="E88" i="1" s="1"/>
  <c r="E89" i="1" a="1"/>
  <c r="E89" i="1" s="1"/>
  <c r="E90" i="1" a="1"/>
  <c r="E90" i="1" s="1"/>
  <c r="E91" i="1" a="1"/>
  <c r="E91" i="1" s="1"/>
  <c r="E92" i="1" a="1"/>
  <c r="E92" i="1" s="1"/>
  <c r="E93" i="1" a="1"/>
  <c r="E93" i="1" s="1"/>
  <c r="E94" i="1" a="1"/>
  <c r="E94" i="1" s="1"/>
  <c r="E95" i="1" a="1"/>
  <c r="E95" i="1" s="1"/>
  <c r="E96" i="1" a="1"/>
  <c r="E96" i="1" s="1"/>
  <c r="E97" i="1" a="1"/>
  <c r="E97" i="1" s="1"/>
  <c r="E98" i="1" a="1"/>
  <c r="E98" i="1" s="1"/>
  <c r="E99" i="1" a="1"/>
  <c r="E99" i="1" s="1"/>
  <c r="E100" i="1" a="1"/>
  <c r="E100" i="1" s="1"/>
  <c r="E101" i="1" a="1"/>
  <c r="E101" i="1" s="1"/>
  <c r="E102" i="1" a="1"/>
  <c r="E102" i="1" s="1"/>
  <c r="E103" i="1" a="1"/>
  <c r="E103" i="1" s="1"/>
  <c r="E104" i="1" a="1"/>
  <c r="E104" i="1" s="1"/>
  <c r="E105" i="1" a="1"/>
  <c r="E105" i="1" s="1"/>
  <c r="E106" i="1" a="1"/>
  <c r="E106" i="1" s="1"/>
  <c r="E107" i="1" a="1"/>
  <c r="E107" i="1" s="1"/>
  <c r="E108" i="1" a="1"/>
  <c r="E108" i="1" s="1"/>
  <c r="E109" i="1" a="1"/>
  <c r="E109" i="1" s="1"/>
  <c r="E110" i="1" a="1"/>
  <c r="E110" i="1" s="1"/>
  <c r="E111" i="1" a="1"/>
  <c r="E111" i="1" s="1"/>
  <c r="E112" i="1" a="1"/>
  <c r="E112" i="1" s="1"/>
  <c r="E113" i="1" a="1"/>
  <c r="E113" i="1" s="1"/>
  <c r="E114" i="1" a="1"/>
  <c r="E114" i="1" s="1"/>
  <c r="E115" i="1" a="1"/>
  <c r="E115" i="1" s="1"/>
  <c r="E116" i="1" a="1"/>
  <c r="E116" i="1" s="1"/>
  <c r="E117" i="1" a="1"/>
  <c r="E117" i="1" s="1"/>
  <c r="E118" i="1" a="1"/>
  <c r="E118" i="1" s="1"/>
  <c r="E119" i="1" a="1"/>
  <c r="E119" i="1" s="1"/>
  <c r="E120" i="1" a="1"/>
  <c r="E120" i="1" s="1"/>
  <c r="E121" i="1" a="1"/>
  <c r="E121" i="1" s="1"/>
  <c r="E122" i="1" a="1"/>
  <c r="E122" i="1" s="1"/>
  <c r="E123" i="1" a="1"/>
  <c r="E123" i="1" s="1"/>
  <c r="E124" i="1" a="1"/>
  <c r="E124" i="1" s="1"/>
  <c r="E125" i="1" a="1"/>
  <c r="E125" i="1" s="1"/>
  <c r="E126" i="1" a="1"/>
  <c r="E126" i="1" s="1"/>
  <c r="E127" i="1" a="1"/>
  <c r="E127" i="1" s="1"/>
  <c r="E128" i="1" a="1"/>
  <c r="E128" i="1" s="1"/>
  <c r="E129" i="1" a="1"/>
  <c r="E129" i="1" s="1"/>
  <c r="E130" i="1" a="1"/>
  <c r="E130" i="1" s="1"/>
  <c r="E131" i="1" a="1"/>
  <c r="E131" i="1" s="1"/>
  <c r="E132" i="1" a="1"/>
  <c r="E132" i="1" s="1"/>
  <c r="E133" i="1" a="1"/>
  <c r="E133" i="1" s="1"/>
  <c r="E134" i="1" a="1"/>
  <c r="E134" i="1" s="1"/>
  <c r="E135" i="1" a="1"/>
  <c r="E135" i="1" s="1"/>
  <c r="E136" i="1" a="1"/>
  <c r="E136" i="1" s="1"/>
  <c r="E137" i="1" a="1"/>
  <c r="E137" i="1" s="1"/>
  <c r="E138" i="1" a="1"/>
  <c r="E138" i="1" s="1"/>
  <c r="E139" i="1" a="1"/>
  <c r="E139" i="1" s="1"/>
  <c r="E140" i="1" a="1"/>
  <c r="E140" i="1" s="1"/>
  <c r="E141" i="1" a="1"/>
  <c r="E141" i="1" s="1"/>
  <c r="E142" i="1" a="1"/>
  <c r="E142" i="1" s="1"/>
  <c r="E143" i="1" a="1"/>
  <c r="E143" i="1" s="1"/>
  <c r="E144" i="1" a="1"/>
  <c r="E144" i="1" s="1"/>
  <c r="E145" i="1" a="1"/>
  <c r="E145" i="1" s="1"/>
  <c r="E146" i="1" a="1"/>
  <c r="E146" i="1" s="1"/>
  <c r="E147" i="1" a="1"/>
  <c r="E147" i="1" s="1"/>
  <c r="E148" i="1" a="1"/>
  <c r="E148" i="1" s="1"/>
  <c r="E149" i="1" a="1"/>
  <c r="E149" i="1" s="1"/>
  <c r="E150" i="1" a="1"/>
  <c r="E150" i="1" s="1"/>
  <c r="E151" i="1" a="1"/>
  <c r="E151" i="1" s="1"/>
  <c r="E152" i="1" a="1"/>
  <c r="E152" i="1" s="1"/>
  <c r="E153" i="1" a="1"/>
  <c r="E153" i="1" s="1"/>
  <c r="E154" i="1" a="1"/>
  <c r="E154" i="1" s="1"/>
  <c r="E155" i="1" a="1"/>
  <c r="E155" i="1" s="1"/>
  <c r="E156" i="1" a="1"/>
  <c r="E156" i="1" s="1"/>
  <c r="E157" i="1" a="1"/>
  <c r="E157" i="1" s="1"/>
  <c r="E158" i="1" a="1"/>
  <c r="E158" i="1" s="1"/>
  <c r="E159" i="1" a="1"/>
  <c r="E159" i="1" s="1"/>
  <c r="E160" i="1" a="1"/>
  <c r="E160" i="1" s="1"/>
  <c r="E161" i="1" a="1"/>
  <c r="E161" i="1" s="1"/>
  <c r="E162" i="1" a="1"/>
  <c r="E162" i="1" s="1"/>
  <c r="E163" i="1" a="1"/>
  <c r="E163" i="1" s="1"/>
  <c r="E164" i="1" a="1"/>
  <c r="E164" i="1" s="1"/>
  <c r="E165" i="1" a="1"/>
  <c r="E165" i="1" s="1"/>
  <c r="E166" i="1" a="1"/>
  <c r="E166" i="1" s="1"/>
  <c r="E167" i="1" a="1"/>
  <c r="E167" i="1" s="1"/>
  <c r="E168" i="1" a="1"/>
  <c r="E168" i="1" s="1"/>
  <c r="E169" i="1" a="1"/>
  <c r="E169" i="1" s="1"/>
  <c r="E170" i="1" a="1"/>
  <c r="E170" i="1" s="1"/>
  <c r="E171" i="1" a="1"/>
  <c r="E171" i="1" s="1"/>
  <c r="E172" i="1" a="1"/>
  <c r="E172" i="1" s="1"/>
  <c r="E173" i="1" a="1"/>
  <c r="E173" i="1" s="1"/>
  <c r="E174" i="1" a="1"/>
  <c r="E174" i="1" s="1"/>
  <c r="E175" i="1" a="1"/>
  <c r="E175" i="1" s="1"/>
  <c r="E176" i="1" a="1"/>
  <c r="E176" i="1" s="1"/>
  <c r="E177" i="1" a="1"/>
  <c r="E177" i="1" s="1"/>
  <c r="E178" i="1" a="1"/>
  <c r="E178" i="1" s="1"/>
  <c r="E179" i="1" a="1"/>
  <c r="E179" i="1" s="1"/>
  <c r="E180" i="1" a="1"/>
  <c r="E180" i="1" s="1"/>
  <c r="E181" i="1" a="1"/>
  <c r="E181" i="1" s="1"/>
  <c r="E182" i="1" a="1"/>
  <c r="E182" i="1" s="1"/>
  <c r="E183" i="1" a="1"/>
  <c r="E183" i="1" s="1"/>
  <c r="E184" i="1" a="1"/>
  <c r="E184" i="1" s="1"/>
  <c r="E185" i="1" a="1"/>
  <c r="E185" i="1" s="1"/>
  <c r="E186" i="1" a="1"/>
  <c r="E186" i="1" s="1"/>
  <c r="E187" i="1" a="1"/>
  <c r="E187" i="1" s="1"/>
  <c r="E188" i="1" a="1"/>
  <c r="E188" i="1" s="1"/>
  <c r="E189" i="1" a="1"/>
  <c r="E189" i="1" s="1"/>
  <c r="E190" i="1" a="1"/>
  <c r="E190" i="1" s="1"/>
  <c r="E191" i="1" a="1"/>
  <c r="E191" i="1" s="1"/>
  <c r="E192" i="1" a="1"/>
  <c r="E192" i="1" s="1"/>
  <c r="E193" i="1" a="1"/>
  <c r="E193" i="1" s="1"/>
  <c r="E194" i="1" a="1"/>
  <c r="E194" i="1" s="1"/>
  <c r="E195" i="1" a="1"/>
  <c r="E195" i="1" s="1"/>
  <c r="E196" i="1" a="1"/>
  <c r="E196" i="1" s="1"/>
  <c r="E197" i="1" a="1"/>
  <c r="E197" i="1" s="1"/>
  <c r="E198" i="1" a="1"/>
  <c r="E198" i="1" s="1"/>
  <c r="E199" i="1" a="1"/>
  <c r="E199" i="1" s="1"/>
  <c r="E200" i="1" a="1"/>
  <c r="E200" i="1" s="1"/>
  <c r="E201" i="1" a="1"/>
  <c r="E201" i="1" s="1"/>
  <c r="E202" i="1" a="1"/>
  <c r="E202" i="1" s="1"/>
  <c r="E203" i="1" a="1"/>
  <c r="E203" i="1" s="1"/>
  <c r="E204" i="1" a="1"/>
  <c r="E204" i="1" s="1"/>
  <c r="E205" i="1" a="1"/>
  <c r="E205" i="1" s="1"/>
  <c r="E206" i="1" a="1"/>
  <c r="E206" i="1" s="1"/>
  <c r="E207" i="1" a="1"/>
  <c r="E207" i="1" s="1"/>
  <c r="E208" i="1" a="1"/>
  <c r="E208" i="1" s="1"/>
  <c r="E209" i="1" a="1"/>
  <c r="E209" i="1" s="1"/>
  <c r="E210" i="1" a="1"/>
  <c r="E210" i="1" s="1"/>
  <c r="E211" i="1" a="1"/>
  <c r="E211" i="1" s="1"/>
  <c r="E212" i="1" a="1"/>
  <c r="E212" i="1" s="1"/>
  <c r="E213" i="1" a="1"/>
  <c r="E213" i="1" s="1"/>
  <c r="E214" i="1" a="1"/>
  <c r="E214" i="1" s="1"/>
  <c r="E215" i="1" a="1"/>
  <c r="E215" i="1" s="1"/>
  <c r="E216" i="1" a="1"/>
  <c r="E216" i="1" s="1"/>
  <c r="E217" i="1" a="1"/>
  <c r="E217" i="1" s="1"/>
  <c r="E218" i="1" a="1"/>
  <c r="E218" i="1" s="1"/>
  <c r="E219" i="1" a="1"/>
  <c r="E219" i="1" s="1"/>
  <c r="E220" i="1" a="1"/>
  <c r="E220" i="1" s="1"/>
  <c r="E221" i="1" a="1"/>
  <c r="E221" i="1" s="1"/>
  <c r="E222" i="1" a="1"/>
  <c r="E222" i="1" s="1"/>
  <c r="E223" i="1" a="1"/>
  <c r="E223" i="1" s="1"/>
  <c r="E224" i="1" a="1"/>
  <c r="E224" i="1" s="1"/>
  <c r="E225" i="1" a="1"/>
  <c r="E225" i="1" s="1"/>
  <c r="E226" i="1" a="1"/>
  <c r="E226" i="1" s="1"/>
  <c r="E227" i="1" a="1"/>
  <c r="E227" i="1" s="1"/>
  <c r="E228" i="1" a="1"/>
  <c r="E228" i="1" s="1"/>
  <c r="E229" i="1" a="1"/>
  <c r="E229" i="1" s="1"/>
  <c r="E230" i="1" a="1"/>
  <c r="E230" i="1" s="1"/>
  <c r="E231" i="1" a="1"/>
  <c r="E231" i="1" s="1"/>
  <c r="E232" i="1" a="1"/>
  <c r="E232" i="1" s="1"/>
  <c r="E233" i="1" a="1"/>
  <c r="E233" i="1" s="1"/>
  <c r="E234" i="1" a="1"/>
  <c r="E234" i="1" s="1"/>
  <c r="E235" i="1" a="1"/>
  <c r="E235" i="1" s="1"/>
  <c r="E236" i="1" a="1"/>
  <c r="E236" i="1" s="1"/>
  <c r="E237" i="1" a="1"/>
  <c r="E237" i="1" s="1"/>
  <c r="E238" i="1" a="1"/>
  <c r="E238" i="1" s="1"/>
  <c r="E239" i="1" a="1"/>
  <c r="E239" i="1" s="1"/>
  <c r="E240" i="1" a="1"/>
  <c r="E240" i="1" s="1"/>
  <c r="E241" i="1" a="1"/>
  <c r="E241" i="1" s="1"/>
  <c r="E242" i="1" a="1"/>
  <c r="E242" i="1" s="1"/>
  <c r="E243" i="1" a="1"/>
  <c r="E243" i="1" s="1"/>
  <c r="E244" i="1" a="1"/>
  <c r="E244" i="1" s="1"/>
  <c r="E245" i="1" a="1"/>
  <c r="E245" i="1" s="1"/>
  <c r="E246" i="1" a="1"/>
  <c r="E246" i="1" s="1"/>
  <c r="E247" i="1" a="1"/>
  <c r="E247" i="1" s="1"/>
  <c r="E248" i="1" a="1"/>
  <c r="E248" i="1" s="1"/>
  <c r="E249" i="1" a="1"/>
  <c r="E249" i="1" s="1"/>
  <c r="E250" i="1" a="1"/>
  <c r="E250" i="1" s="1"/>
  <c r="E251" i="1" a="1"/>
  <c r="E251" i="1" s="1"/>
  <c r="E252" i="1" a="1"/>
  <c r="E252" i="1" s="1"/>
  <c r="E253" i="1" a="1"/>
  <c r="E253" i="1" s="1"/>
  <c r="E254" i="1" a="1"/>
  <c r="E254" i="1" s="1"/>
  <c r="E255" i="1" a="1"/>
  <c r="E255" i="1" s="1"/>
  <c r="E256" i="1" a="1"/>
  <c r="E256" i="1" s="1"/>
  <c r="E257" i="1" a="1"/>
  <c r="E257" i="1" s="1"/>
  <c r="E258" i="1" a="1"/>
  <c r="E258" i="1" s="1"/>
  <c r="E259" i="1" a="1"/>
  <c r="E259" i="1" s="1"/>
  <c r="E260" i="1" a="1"/>
  <c r="E260" i="1" s="1"/>
  <c r="E261" i="1" a="1"/>
  <c r="E261" i="1" s="1"/>
  <c r="E262" i="1" a="1"/>
  <c r="E262" i="1" s="1"/>
  <c r="E263" i="1" a="1"/>
  <c r="E263" i="1" s="1"/>
  <c r="E264" i="1" a="1"/>
  <c r="E264" i="1" s="1"/>
  <c r="E265" i="1" a="1"/>
  <c r="E265" i="1" s="1"/>
  <c r="E266" i="1" a="1"/>
  <c r="E266" i="1" s="1"/>
  <c r="E267" i="1" a="1"/>
  <c r="E267" i="1" s="1"/>
  <c r="E268" i="1" a="1"/>
  <c r="E268" i="1" s="1"/>
  <c r="E269" i="1" a="1"/>
  <c r="E269" i="1" s="1"/>
  <c r="E270" i="1" a="1"/>
  <c r="E270" i="1" s="1"/>
  <c r="E271" i="1" a="1"/>
  <c r="E271" i="1" s="1"/>
  <c r="E272" i="1" a="1"/>
  <c r="E272" i="1" s="1"/>
  <c r="E273" i="1" a="1"/>
  <c r="E273" i="1" s="1"/>
  <c r="E274" i="1" a="1"/>
  <c r="E274" i="1" s="1"/>
  <c r="E275" i="1" a="1"/>
  <c r="E275" i="1" s="1"/>
  <c r="E276" i="1" a="1"/>
  <c r="E276" i="1" s="1"/>
  <c r="E277" i="1" a="1"/>
  <c r="E277" i="1" s="1"/>
  <c r="E278" i="1" a="1"/>
  <c r="E278" i="1" s="1"/>
  <c r="E279" i="1" a="1"/>
  <c r="E279" i="1" s="1"/>
  <c r="E280" i="1" a="1"/>
  <c r="E280" i="1" s="1"/>
  <c r="E281" i="1" a="1"/>
  <c r="E281" i="1" s="1"/>
  <c r="E282" i="1" a="1"/>
  <c r="E282" i="1" s="1"/>
  <c r="E283" i="1" a="1"/>
  <c r="E283" i="1" s="1"/>
  <c r="E284" i="1" a="1"/>
  <c r="E284" i="1" s="1"/>
  <c r="E285" i="1" a="1"/>
  <c r="E285" i="1" s="1"/>
  <c r="E286" i="1" a="1"/>
  <c r="E286" i="1" s="1"/>
  <c r="E287" i="1" a="1"/>
  <c r="E287" i="1" s="1"/>
  <c r="E288" i="1" a="1"/>
  <c r="E288" i="1" s="1"/>
  <c r="E289" i="1" a="1"/>
  <c r="E289" i="1" s="1"/>
  <c r="E290" i="1" a="1"/>
  <c r="E290" i="1" s="1"/>
  <c r="E291" i="1" a="1"/>
  <c r="E291" i="1" s="1"/>
  <c r="E292" i="1" a="1"/>
  <c r="E292" i="1" s="1"/>
  <c r="E293" i="1" a="1"/>
  <c r="E293" i="1" s="1"/>
  <c r="E294" i="1" a="1"/>
  <c r="E294" i="1" s="1"/>
  <c r="E295" i="1" a="1"/>
  <c r="E295" i="1" s="1"/>
  <c r="E296" i="1" a="1"/>
  <c r="E296" i="1" s="1"/>
  <c r="E297" i="1" a="1"/>
  <c r="E297" i="1" s="1"/>
  <c r="E298" i="1" a="1"/>
  <c r="E298" i="1" s="1"/>
  <c r="E299" i="1" a="1"/>
  <c r="E299" i="1" s="1"/>
  <c r="E300" i="1" a="1"/>
  <c r="E300" i="1" s="1"/>
  <c r="E301" i="1" a="1"/>
  <c r="E301" i="1" s="1"/>
  <c r="E302" i="1" a="1"/>
  <c r="E302" i="1" s="1"/>
  <c r="E303" i="1" a="1"/>
  <c r="E303" i="1" s="1"/>
  <c r="E304" i="1" a="1"/>
  <c r="E304" i="1" s="1"/>
  <c r="E305" i="1" a="1"/>
  <c r="E305" i="1" s="1"/>
  <c r="E306" i="1" a="1"/>
  <c r="E306" i="1" s="1"/>
  <c r="E307" i="1" a="1"/>
  <c r="E307" i="1" s="1"/>
  <c r="E308" i="1" a="1"/>
  <c r="E308" i="1" s="1"/>
  <c r="E309" i="1" a="1"/>
  <c r="E309" i="1" s="1"/>
  <c r="E310" i="1" a="1"/>
  <c r="E310" i="1" s="1"/>
  <c r="E311" i="1" a="1"/>
  <c r="E311" i="1" s="1"/>
  <c r="E312" i="1" a="1"/>
  <c r="E312" i="1" s="1"/>
  <c r="E313" i="1" a="1"/>
  <c r="E313" i="1" s="1"/>
  <c r="E314" i="1" a="1"/>
  <c r="E314" i="1" s="1"/>
  <c r="E315" i="1" a="1"/>
  <c r="E315" i="1" s="1"/>
  <c r="E316" i="1" a="1"/>
  <c r="E316" i="1" s="1"/>
  <c r="E317" i="1" a="1"/>
  <c r="E317" i="1" s="1"/>
  <c r="E318" i="1" a="1"/>
  <c r="E318" i="1" s="1"/>
  <c r="E319" i="1" a="1"/>
  <c r="E319" i="1" s="1"/>
  <c r="E320" i="1" a="1"/>
  <c r="E320" i="1" s="1"/>
  <c r="E321" i="1" a="1"/>
  <c r="E321" i="1" s="1"/>
  <c r="E322" i="1" a="1"/>
  <c r="E322" i="1" s="1"/>
  <c r="E323" i="1" a="1"/>
  <c r="E323" i="1" s="1"/>
  <c r="E324" i="1" a="1"/>
  <c r="E324" i="1" s="1"/>
  <c r="E325" i="1" a="1"/>
  <c r="E325" i="1" s="1"/>
  <c r="E326" i="1" a="1"/>
  <c r="E326" i="1" s="1"/>
  <c r="E327" i="1" a="1"/>
  <c r="E327" i="1" s="1"/>
  <c r="E328" i="1" a="1"/>
  <c r="E328" i="1" s="1"/>
  <c r="E329" i="1" a="1"/>
  <c r="E329" i="1" s="1"/>
  <c r="E330" i="1" a="1"/>
  <c r="E330" i="1" s="1"/>
  <c r="E331" i="1" a="1"/>
  <c r="E331" i="1" s="1"/>
  <c r="E332" i="1" a="1"/>
  <c r="E332" i="1" s="1"/>
  <c r="E333" i="1" a="1"/>
  <c r="E333" i="1" s="1"/>
  <c r="E334" i="1" a="1"/>
  <c r="E334" i="1" s="1"/>
  <c r="E335" i="1" a="1"/>
  <c r="E335" i="1" s="1"/>
  <c r="E336" i="1" a="1"/>
  <c r="E336" i="1" s="1"/>
  <c r="E337" i="1" a="1"/>
  <c r="E337" i="1" s="1"/>
  <c r="E338" i="1" a="1"/>
  <c r="E338" i="1" s="1"/>
  <c r="E339" i="1" a="1"/>
  <c r="E339" i="1" s="1"/>
  <c r="E340" i="1" a="1"/>
  <c r="E340" i="1" s="1"/>
  <c r="E341" i="1" a="1"/>
  <c r="E341" i="1" s="1"/>
  <c r="E342" i="1" a="1"/>
  <c r="E342" i="1" s="1"/>
  <c r="E343" i="1" a="1"/>
  <c r="E343" i="1" s="1"/>
  <c r="E344" i="1" a="1"/>
  <c r="E344" i="1" s="1"/>
  <c r="E345" i="1" a="1"/>
  <c r="E345" i="1" s="1"/>
  <c r="E346" i="1" a="1"/>
  <c r="E346" i="1" s="1"/>
  <c r="E347" i="1" a="1"/>
  <c r="E347" i="1" s="1"/>
  <c r="E348" i="1" a="1"/>
  <c r="E348" i="1" s="1"/>
  <c r="E349" i="1" a="1"/>
  <c r="E349" i="1" s="1"/>
  <c r="E350" i="1" a="1"/>
  <c r="E350" i="1" s="1"/>
  <c r="E351" i="1" a="1"/>
  <c r="E351" i="1" s="1"/>
  <c r="E352" i="1" a="1"/>
  <c r="E352" i="1" s="1"/>
  <c r="E353" i="1" a="1"/>
  <c r="E353" i="1" s="1"/>
  <c r="E354" i="1" a="1"/>
  <c r="E354" i="1" s="1"/>
  <c r="E355" i="1" a="1"/>
  <c r="E355" i="1" s="1"/>
  <c r="E356" i="1" a="1"/>
  <c r="E356" i="1" s="1"/>
  <c r="E357" i="1" a="1"/>
  <c r="E357" i="1" s="1"/>
  <c r="E358" i="1" a="1"/>
  <c r="E358" i="1" s="1"/>
  <c r="E359" i="1" a="1"/>
  <c r="E359" i="1" s="1"/>
  <c r="E360" i="1" a="1"/>
  <c r="E360" i="1" s="1"/>
  <c r="E361" i="1" a="1"/>
  <c r="E361" i="1" s="1"/>
  <c r="E362" i="1" a="1"/>
  <c r="E362" i="1" s="1"/>
  <c r="E363" i="1" a="1"/>
  <c r="E363" i="1" s="1"/>
  <c r="E364" i="1" a="1"/>
  <c r="E364" i="1" s="1"/>
  <c r="E365" i="1" a="1"/>
  <c r="E365" i="1" s="1"/>
  <c r="E366" i="1" a="1"/>
  <c r="E366" i="1" s="1"/>
  <c r="E367" i="1" a="1"/>
  <c r="E367" i="1" s="1"/>
  <c r="E368" i="1" a="1"/>
  <c r="E368" i="1" s="1"/>
  <c r="E369" i="1" a="1"/>
  <c r="E369" i="1" s="1"/>
  <c r="E370" i="1" a="1"/>
  <c r="E370" i="1" s="1"/>
  <c r="E371" i="1" a="1"/>
  <c r="E371" i="1" s="1"/>
  <c r="E372" i="1" a="1"/>
  <c r="E372" i="1" s="1"/>
  <c r="E373" i="1" a="1"/>
  <c r="E373" i="1" s="1"/>
  <c r="E374" i="1" a="1"/>
  <c r="E374" i="1" s="1"/>
  <c r="E375" i="1" a="1"/>
  <c r="E375" i="1" s="1"/>
  <c r="E376" i="1" a="1"/>
  <c r="E376" i="1" s="1"/>
  <c r="E377" i="1" a="1"/>
  <c r="E377" i="1" s="1"/>
  <c r="E378" i="1" a="1"/>
  <c r="E378" i="1" s="1"/>
  <c r="E379" i="1" a="1"/>
  <c r="E379" i="1" s="1"/>
  <c r="E380" i="1" a="1"/>
  <c r="E380" i="1" s="1"/>
  <c r="E381" i="1" a="1"/>
  <c r="E381" i="1" s="1"/>
  <c r="E382" i="1" a="1"/>
  <c r="E382" i="1" s="1"/>
  <c r="E383" i="1" a="1"/>
  <c r="E383" i="1" s="1"/>
  <c r="E384" i="1" a="1"/>
  <c r="E384" i="1" s="1"/>
  <c r="E385" i="1" a="1"/>
  <c r="E385" i="1" s="1"/>
  <c r="E386" i="1" a="1"/>
  <c r="E386" i="1" s="1"/>
  <c r="E387" i="1" a="1"/>
  <c r="E387" i="1" s="1"/>
  <c r="E388" i="1" a="1"/>
  <c r="E388" i="1" s="1"/>
  <c r="E389" i="1" a="1"/>
  <c r="E389" i="1" s="1"/>
  <c r="E390" i="1" a="1"/>
  <c r="E390" i="1" s="1"/>
  <c r="E391" i="1" a="1"/>
  <c r="E391" i="1" s="1"/>
  <c r="E392" i="1" a="1"/>
  <c r="E392" i="1" s="1"/>
  <c r="E393" i="1" a="1"/>
  <c r="E393" i="1" s="1"/>
  <c r="E394" i="1" a="1"/>
  <c r="E394" i="1" s="1"/>
  <c r="E395" i="1" a="1"/>
  <c r="E395" i="1" s="1"/>
  <c r="E396" i="1" a="1"/>
  <c r="E396" i="1" s="1"/>
  <c r="E397" i="1" a="1"/>
  <c r="E397" i="1" s="1"/>
  <c r="E398" i="1" a="1"/>
  <c r="E398" i="1" s="1"/>
  <c r="E399" i="1" a="1"/>
  <c r="E399" i="1" s="1"/>
  <c r="E400" i="1" a="1"/>
  <c r="E400" i="1" s="1"/>
  <c r="E401" i="1" a="1"/>
  <c r="E401" i="1" s="1"/>
  <c r="E402" i="1" a="1"/>
  <c r="E402" i="1" s="1"/>
  <c r="E403" i="1" a="1"/>
  <c r="E403" i="1" s="1"/>
  <c r="E404" i="1" a="1"/>
  <c r="E404" i="1" s="1"/>
  <c r="E405" i="1" a="1"/>
  <c r="E405" i="1" s="1"/>
  <c r="E406" i="1" a="1"/>
  <c r="E406" i="1" s="1"/>
  <c r="E407" i="1" a="1"/>
  <c r="E407" i="1" s="1"/>
  <c r="E408" i="1" a="1"/>
  <c r="E408" i="1" s="1"/>
  <c r="E409" i="1" a="1"/>
  <c r="E409" i="1" s="1"/>
  <c r="E410" i="1" a="1"/>
  <c r="E410" i="1" s="1"/>
  <c r="E411" i="1" a="1"/>
  <c r="E411" i="1" s="1"/>
  <c r="E412" i="1" a="1"/>
  <c r="E412" i="1" s="1"/>
  <c r="E413" i="1" a="1"/>
  <c r="E413" i="1" s="1"/>
  <c r="E414" i="1" a="1"/>
  <c r="E414" i="1" s="1"/>
  <c r="E415" i="1" a="1"/>
  <c r="E415" i="1" s="1"/>
  <c r="E416" i="1" a="1"/>
  <c r="E416" i="1" s="1"/>
  <c r="E417" i="1" a="1"/>
  <c r="E417" i="1" s="1"/>
  <c r="E418" i="1" a="1"/>
  <c r="E418" i="1" s="1"/>
  <c r="E419" i="1" a="1"/>
  <c r="E419" i="1" s="1"/>
  <c r="E420" i="1" a="1"/>
  <c r="E420" i="1" s="1"/>
  <c r="E421" i="1" a="1"/>
  <c r="E421" i="1" s="1"/>
  <c r="E422" i="1" a="1"/>
  <c r="E422" i="1" s="1"/>
  <c r="E423" i="1" a="1"/>
  <c r="E423" i="1" s="1"/>
  <c r="E424" i="1" a="1"/>
  <c r="E424" i="1" s="1"/>
  <c r="E425" i="1" a="1"/>
  <c r="E425" i="1" s="1"/>
  <c r="E426" i="1" a="1"/>
  <c r="E426" i="1" s="1"/>
  <c r="E427" i="1" a="1"/>
  <c r="E427" i="1" s="1"/>
  <c r="E428" i="1" a="1"/>
  <c r="E428" i="1" s="1"/>
  <c r="E429" i="1" a="1"/>
  <c r="E429" i="1" s="1"/>
  <c r="E430" i="1" a="1"/>
  <c r="E430" i="1" s="1"/>
  <c r="E431" i="1" a="1"/>
  <c r="E431" i="1" s="1"/>
  <c r="E432" i="1" a="1"/>
  <c r="E432" i="1" s="1"/>
  <c r="E433" i="1" a="1"/>
  <c r="E433" i="1" s="1"/>
  <c r="E434" i="1" a="1"/>
  <c r="E434" i="1" s="1"/>
  <c r="E435" i="1" a="1"/>
  <c r="E435" i="1" s="1"/>
  <c r="E436" i="1" a="1"/>
  <c r="E436" i="1" s="1"/>
  <c r="E437" i="1" a="1"/>
  <c r="E437" i="1" s="1"/>
  <c r="E438" i="1" a="1"/>
  <c r="E438" i="1" s="1"/>
  <c r="E439" i="1" a="1"/>
  <c r="E439" i="1" s="1"/>
  <c r="E440" i="1" a="1"/>
  <c r="E440" i="1" s="1"/>
  <c r="E441" i="1" a="1"/>
  <c r="E441" i="1" s="1"/>
  <c r="E442" i="1" a="1"/>
  <c r="E442" i="1" s="1"/>
  <c r="E443" i="1" a="1"/>
  <c r="E443" i="1" s="1"/>
  <c r="E444" i="1" a="1"/>
  <c r="E444" i="1" s="1"/>
  <c r="E445" i="1" a="1"/>
  <c r="E445" i="1" s="1"/>
  <c r="E446" i="1" a="1"/>
  <c r="E446" i="1" s="1"/>
  <c r="E447" i="1" a="1"/>
  <c r="E447" i="1" s="1"/>
  <c r="E448" i="1" a="1"/>
  <c r="E448" i="1" s="1"/>
  <c r="E449" i="1" a="1"/>
  <c r="E449" i="1" s="1"/>
  <c r="E450" i="1" a="1"/>
  <c r="E450" i="1" s="1"/>
  <c r="E451" i="1" a="1"/>
  <c r="E451" i="1" s="1"/>
  <c r="E452" i="1" a="1"/>
  <c r="E452" i="1" s="1"/>
  <c r="E453" i="1" a="1"/>
  <c r="E453" i="1" s="1"/>
  <c r="E454" i="1" a="1"/>
  <c r="E454" i="1" s="1"/>
  <c r="E455" i="1" a="1"/>
  <c r="E455" i="1" s="1"/>
  <c r="E456" i="1" a="1"/>
  <c r="E456" i="1" s="1"/>
  <c r="E457" i="1" a="1"/>
  <c r="E457" i="1" s="1"/>
  <c r="E458" i="1" a="1"/>
  <c r="E458" i="1" s="1"/>
  <c r="E459" i="1" a="1"/>
  <c r="E459" i="1" s="1"/>
  <c r="E460" i="1" a="1"/>
  <c r="E460" i="1" s="1"/>
  <c r="E461" i="1" a="1"/>
  <c r="E461" i="1" s="1"/>
  <c r="E462" i="1" a="1"/>
  <c r="E462" i="1" s="1"/>
  <c r="E463" i="1" a="1"/>
  <c r="E463" i="1" s="1"/>
  <c r="E464" i="1" a="1"/>
  <c r="E464" i="1" s="1"/>
  <c r="E465" i="1" a="1"/>
  <c r="E465" i="1" s="1"/>
  <c r="E466" i="1" a="1"/>
  <c r="E466" i="1" s="1"/>
  <c r="E467" i="1" a="1"/>
  <c r="E467" i="1" s="1"/>
  <c r="E468" i="1" a="1"/>
  <c r="E468" i="1" s="1"/>
  <c r="E469" i="1" a="1"/>
  <c r="E469" i="1" s="1"/>
  <c r="E470" i="1" a="1"/>
  <c r="E470" i="1" s="1"/>
  <c r="E471" i="1" a="1"/>
  <c r="E471" i="1" s="1"/>
  <c r="E472" i="1" a="1"/>
  <c r="E472" i="1" s="1"/>
  <c r="E473" i="1" a="1"/>
  <c r="E473" i="1" s="1"/>
  <c r="E474" i="1" a="1"/>
  <c r="E474" i="1" s="1"/>
  <c r="E475" i="1" a="1"/>
  <c r="E475" i="1" s="1"/>
  <c r="E476" i="1" a="1"/>
  <c r="E476" i="1" s="1"/>
  <c r="E477" i="1" a="1"/>
  <c r="E477" i="1" s="1"/>
  <c r="E478" i="1" a="1"/>
  <c r="E478" i="1" s="1"/>
  <c r="E479" i="1" a="1"/>
  <c r="E479" i="1" s="1"/>
  <c r="E480" i="1" a="1"/>
  <c r="E480" i="1" s="1"/>
  <c r="E481" i="1" a="1"/>
  <c r="E481" i="1" s="1"/>
  <c r="E482" i="1" a="1"/>
  <c r="E482" i="1" s="1"/>
  <c r="E483" i="1" a="1"/>
  <c r="E483" i="1" s="1"/>
  <c r="E484" i="1" a="1"/>
  <c r="E484" i="1" s="1"/>
  <c r="E485" i="1" a="1"/>
  <c r="E485" i="1" s="1"/>
  <c r="E486" i="1" a="1"/>
  <c r="E486" i="1" s="1"/>
  <c r="E487" i="1" a="1"/>
  <c r="E487" i="1" s="1"/>
  <c r="E488" i="1" a="1"/>
  <c r="E488" i="1" s="1"/>
  <c r="E489" i="1" a="1"/>
  <c r="E489" i="1" s="1"/>
  <c r="E490" i="1" a="1"/>
  <c r="E490" i="1" s="1"/>
  <c r="E491" i="1" a="1"/>
  <c r="E491" i="1" s="1"/>
  <c r="E492" i="1" a="1"/>
  <c r="E492" i="1" s="1"/>
  <c r="E493" i="1" a="1"/>
  <c r="E493" i="1" s="1"/>
  <c r="E494" i="1" a="1"/>
  <c r="E494" i="1" s="1"/>
  <c r="E495" i="1" a="1"/>
  <c r="E495" i="1" s="1"/>
  <c r="E496" i="1" a="1"/>
  <c r="E496" i="1" s="1"/>
  <c r="E497" i="1" a="1"/>
  <c r="E497" i="1" s="1"/>
  <c r="E498" i="1" a="1"/>
  <c r="E498" i="1" s="1"/>
  <c r="E499" i="1" a="1"/>
  <c r="E499" i="1" s="1"/>
  <c r="E500" i="1" a="1"/>
  <c r="E500" i="1" s="1"/>
  <c r="E501" i="1" a="1"/>
  <c r="E501" i="1" s="1"/>
  <c r="E502" i="1" a="1"/>
  <c r="E502" i="1" s="1"/>
  <c r="E503" i="1" a="1"/>
  <c r="E503" i="1" s="1"/>
  <c r="E504" i="1" a="1"/>
  <c r="E504" i="1" s="1"/>
  <c r="E505" i="1" a="1"/>
  <c r="E505" i="1" s="1"/>
  <c r="E506" i="1" a="1"/>
  <c r="E506" i="1" s="1"/>
  <c r="E507" i="1" a="1"/>
  <c r="E507" i="1" s="1"/>
  <c r="E508" i="1" a="1"/>
  <c r="E508" i="1" s="1"/>
  <c r="E509" i="1" a="1"/>
  <c r="E509" i="1" s="1"/>
  <c r="E510" i="1" a="1"/>
  <c r="E510" i="1" s="1"/>
  <c r="E511" i="1" a="1"/>
  <c r="E511" i="1" s="1"/>
  <c r="E512" i="1" a="1"/>
  <c r="E512" i="1" s="1"/>
  <c r="E513" i="1" a="1"/>
  <c r="E513" i="1" s="1"/>
  <c r="E514" i="1" a="1"/>
  <c r="E514" i="1" s="1"/>
  <c r="E515" i="1" a="1"/>
  <c r="E515" i="1" s="1"/>
  <c r="E516" i="1" a="1"/>
  <c r="E516" i="1" s="1"/>
  <c r="E517" i="1" a="1"/>
  <c r="E517" i="1" s="1"/>
  <c r="E518" i="1" a="1"/>
  <c r="E518" i="1" s="1"/>
  <c r="E519" i="1" a="1"/>
  <c r="E519" i="1" s="1"/>
  <c r="E520" i="1" a="1"/>
  <c r="E520" i="1" s="1"/>
  <c r="E521" i="1" a="1"/>
  <c r="E521" i="1" s="1"/>
  <c r="E522" i="1" a="1"/>
  <c r="E522" i="1" s="1"/>
  <c r="E523" i="1" a="1"/>
  <c r="E523" i="1" s="1"/>
  <c r="E524" i="1" a="1"/>
  <c r="E524" i="1" s="1"/>
  <c r="E525" i="1" a="1"/>
  <c r="E525" i="1" s="1"/>
  <c r="E526" i="1" a="1"/>
  <c r="E526" i="1" s="1"/>
  <c r="E527" i="1" a="1"/>
  <c r="E527" i="1" s="1"/>
  <c r="E528" i="1" a="1"/>
  <c r="E528" i="1" s="1"/>
  <c r="E529" i="1" a="1"/>
  <c r="E529" i="1" s="1"/>
  <c r="E530" i="1" a="1"/>
  <c r="E530" i="1" s="1"/>
  <c r="E531" i="1" a="1"/>
  <c r="E531" i="1" s="1"/>
  <c r="E532" i="1" a="1"/>
  <c r="E532" i="1" s="1"/>
  <c r="E533" i="1" a="1"/>
  <c r="E533" i="1" s="1"/>
  <c r="E534" i="1" a="1"/>
  <c r="E534" i="1" s="1"/>
  <c r="E535" i="1" a="1"/>
  <c r="E535" i="1" s="1"/>
  <c r="E536" i="1" a="1"/>
  <c r="E536" i="1" s="1"/>
  <c r="E537" i="1" a="1"/>
  <c r="E537" i="1" s="1"/>
  <c r="E538" i="1" a="1"/>
  <c r="E538" i="1" s="1"/>
  <c r="E539" i="1" a="1"/>
  <c r="E539" i="1" s="1"/>
  <c r="E540" i="1" a="1"/>
  <c r="E540" i="1" s="1"/>
  <c r="E541" i="1" a="1"/>
  <c r="E541" i="1" s="1"/>
  <c r="E542" i="1" a="1"/>
  <c r="E542" i="1" s="1"/>
  <c r="E543" i="1" a="1"/>
  <c r="E543" i="1" s="1"/>
  <c r="E544" i="1" a="1"/>
  <c r="E544" i="1" s="1"/>
  <c r="E545" i="1" a="1"/>
  <c r="E545" i="1" s="1"/>
  <c r="E546" i="1" a="1"/>
  <c r="E546" i="1" s="1"/>
  <c r="E547" i="1" a="1"/>
  <c r="E547" i="1" s="1"/>
  <c r="E548" i="1" a="1"/>
  <c r="E548" i="1" s="1"/>
  <c r="E549" i="1" a="1"/>
  <c r="E549" i="1" s="1"/>
  <c r="E550" i="1" a="1"/>
  <c r="E550" i="1" s="1"/>
  <c r="E551" i="1" a="1"/>
  <c r="E551" i="1" s="1"/>
  <c r="E552" i="1" a="1"/>
  <c r="E552" i="1" s="1"/>
  <c r="E553" i="1" a="1"/>
  <c r="E553" i="1" s="1"/>
  <c r="E554" i="1" a="1"/>
  <c r="E554" i="1" s="1"/>
  <c r="E555" i="1" a="1"/>
  <c r="E555" i="1" s="1"/>
  <c r="E556" i="1" a="1"/>
  <c r="E556" i="1" s="1"/>
  <c r="E557" i="1" a="1"/>
  <c r="E557" i="1" s="1"/>
  <c r="E558" i="1" a="1"/>
  <c r="E558" i="1" s="1"/>
  <c r="E559" i="1" a="1"/>
  <c r="E559" i="1" s="1"/>
  <c r="E560" i="1" a="1"/>
  <c r="E560" i="1" s="1"/>
  <c r="E561" i="1" a="1"/>
  <c r="E561" i="1" s="1"/>
  <c r="E562" i="1" a="1"/>
  <c r="E562" i="1" s="1"/>
  <c r="E563" i="1" a="1"/>
  <c r="E563" i="1" s="1"/>
  <c r="E564" i="1" a="1"/>
  <c r="E564" i="1" s="1"/>
  <c r="E565" i="1" a="1"/>
  <c r="E565" i="1" s="1"/>
  <c r="E566" i="1" a="1"/>
  <c r="E566" i="1" s="1"/>
  <c r="E567" i="1" a="1"/>
  <c r="E567" i="1" s="1"/>
  <c r="E568" i="1" a="1"/>
  <c r="E568" i="1" s="1"/>
  <c r="E569" i="1" a="1"/>
  <c r="E569" i="1" s="1"/>
  <c r="E570" i="1" a="1"/>
  <c r="E570" i="1" s="1"/>
  <c r="E571" i="1" a="1"/>
  <c r="E571" i="1" s="1"/>
  <c r="E572" i="1" a="1"/>
  <c r="E572" i="1" s="1"/>
  <c r="E573" i="1" a="1"/>
  <c r="E573" i="1" s="1"/>
  <c r="E574" i="1" a="1"/>
  <c r="E574" i="1" s="1"/>
  <c r="E575" i="1" a="1"/>
  <c r="E575" i="1" s="1"/>
  <c r="E576" i="1" a="1"/>
  <c r="E576" i="1" s="1"/>
  <c r="E577" i="1" a="1"/>
  <c r="E577" i="1" s="1"/>
  <c r="E578" i="1" a="1"/>
  <c r="E578" i="1" s="1"/>
  <c r="E579" i="1" a="1"/>
  <c r="E579" i="1" s="1"/>
  <c r="E580" i="1" a="1"/>
  <c r="E580" i="1" s="1"/>
  <c r="E581" i="1" a="1"/>
  <c r="E581" i="1" s="1"/>
  <c r="E582" i="1" a="1"/>
  <c r="E582" i="1" s="1"/>
  <c r="E583" i="1" a="1"/>
  <c r="E583" i="1" s="1"/>
  <c r="E584" i="1" a="1"/>
  <c r="E584" i="1" s="1"/>
  <c r="E585" i="1" a="1"/>
  <c r="E585" i="1" s="1"/>
  <c r="E586" i="1" a="1"/>
  <c r="E586" i="1" s="1"/>
  <c r="E587" i="1" a="1"/>
  <c r="E587" i="1" s="1"/>
  <c r="E588" i="1" a="1"/>
  <c r="E588" i="1" s="1"/>
  <c r="E589" i="1" a="1"/>
  <c r="E589" i="1" s="1"/>
  <c r="E590" i="1" a="1"/>
  <c r="E590" i="1" s="1"/>
  <c r="E591" i="1" a="1"/>
  <c r="E591" i="1" s="1"/>
  <c r="E592" i="1" a="1"/>
  <c r="E592" i="1" s="1"/>
  <c r="E593" i="1" a="1"/>
  <c r="E593" i="1" s="1"/>
  <c r="E594" i="1" a="1"/>
  <c r="E594" i="1" s="1"/>
  <c r="E595" i="1" a="1"/>
  <c r="E595" i="1" s="1"/>
  <c r="E596" i="1" a="1"/>
  <c r="E596" i="1" s="1"/>
  <c r="E597" i="1" a="1"/>
  <c r="E597" i="1" s="1"/>
  <c r="E598" i="1" a="1"/>
  <c r="E598" i="1" s="1"/>
  <c r="E599" i="1" a="1"/>
  <c r="E599" i="1" s="1"/>
  <c r="E600" i="1" a="1"/>
  <c r="E600" i="1" s="1"/>
  <c r="E601" i="1" a="1"/>
  <c r="E601" i="1" s="1"/>
  <c r="E602" i="1" a="1"/>
  <c r="E602" i="1" s="1"/>
  <c r="E603" i="1" a="1"/>
  <c r="E603" i="1" s="1"/>
  <c r="E604" i="1" a="1"/>
  <c r="E604" i="1" s="1"/>
  <c r="E605" i="1" a="1"/>
  <c r="E605" i="1" s="1"/>
  <c r="E606" i="1" a="1"/>
  <c r="E606" i="1" s="1"/>
  <c r="E607" i="1" a="1"/>
  <c r="E607" i="1" s="1"/>
  <c r="E608" i="1" a="1"/>
  <c r="E608" i="1" s="1"/>
  <c r="E609" i="1" a="1"/>
  <c r="E609" i="1" s="1"/>
  <c r="E610" i="1" a="1"/>
  <c r="E610" i="1" s="1"/>
  <c r="E611" i="1" a="1"/>
  <c r="E611" i="1" s="1"/>
  <c r="E612" i="1" a="1"/>
  <c r="E612" i="1" s="1"/>
  <c r="E613" i="1" a="1"/>
  <c r="E613" i="1" s="1"/>
  <c r="E614" i="1" a="1"/>
  <c r="E614" i="1" s="1"/>
  <c r="E615" i="1" a="1"/>
  <c r="E615" i="1" s="1"/>
  <c r="E616" i="1" a="1"/>
  <c r="E616" i="1" s="1"/>
  <c r="E617" i="1" a="1"/>
  <c r="E617" i="1" s="1"/>
  <c r="E618" i="1" a="1"/>
  <c r="E618" i="1" s="1"/>
  <c r="E619" i="1" a="1"/>
  <c r="E619" i="1" s="1"/>
  <c r="E620" i="1" a="1"/>
  <c r="E620" i="1" s="1"/>
  <c r="E621" i="1" a="1"/>
  <c r="E621" i="1" s="1"/>
  <c r="E622" i="1" a="1"/>
  <c r="E622" i="1" s="1"/>
  <c r="E623" i="1" a="1"/>
  <c r="E623" i="1" s="1"/>
  <c r="E624" i="1" a="1"/>
  <c r="E624" i="1" s="1"/>
  <c r="E625" i="1" a="1"/>
  <c r="E625" i="1" s="1"/>
  <c r="E626" i="1" a="1"/>
  <c r="E626" i="1" s="1"/>
  <c r="E627" i="1" a="1"/>
  <c r="E627" i="1" s="1"/>
  <c r="E628" i="1" a="1"/>
  <c r="E628" i="1" s="1"/>
  <c r="E629" i="1" a="1"/>
  <c r="E629" i="1" s="1"/>
  <c r="E630" i="1" a="1"/>
  <c r="E630" i="1" s="1"/>
  <c r="E631" i="1" a="1"/>
  <c r="E631" i="1" s="1"/>
  <c r="E632" i="1" a="1"/>
  <c r="E632" i="1" s="1"/>
  <c r="E633" i="1" a="1"/>
  <c r="E633" i="1" s="1"/>
  <c r="E634" i="1" a="1"/>
  <c r="E634" i="1" s="1"/>
  <c r="E635" i="1" a="1"/>
  <c r="E635" i="1" s="1"/>
  <c r="E636" i="1" a="1"/>
  <c r="E636" i="1" s="1"/>
  <c r="E637" i="1" a="1"/>
  <c r="E637" i="1" s="1"/>
  <c r="E638" i="1" a="1"/>
  <c r="E638" i="1" s="1"/>
  <c r="E639" i="1" a="1"/>
  <c r="E639" i="1" s="1"/>
  <c r="E640" i="1" a="1"/>
  <c r="E640" i="1" s="1"/>
  <c r="E641" i="1" a="1"/>
  <c r="E641" i="1" s="1"/>
  <c r="E642" i="1" a="1"/>
  <c r="E642" i="1" s="1"/>
  <c r="E643" i="1" a="1"/>
  <c r="E643" i="1" s="1"/>
  <c r="E644" i="1" a="1"/>
  <c r="E644" i="1" s="1"/>
  <c r="E645" i="1" a="1"/>
  <c r="E645" i="1" s="1"/>
  <c r="E646" i="1" a="1"/>
  <c r="E646" i="1" s="1"/>
  <c r="E647" i="1" a="1"/>
  <c r="E647" i="1" s="1"/>
  <c r="E648" i="1" a="1"/>
  <c r="E648" i="1" s="1"/>
  <c r="E649" i="1" a="1"/>
  <c r="E649" i="1" s="1"/>
  <c r="E650" i="1" a="1"/>
  <c r="E650" i="1" s="1"/>
  <c r="E651" i="1" a="1"/>
  <c r="E651" i="1" s="1"/>
  <c r="E652" i="1" a="1"/>
  <c r="E652" i="1" s="1"/>
  <c r="E653" i="1" a="1"/>
  <c r="E653" i="1" s="1"/>
  <c r="E654" i="1" a="1"/>
  <c r="E654" i="1" s="1"/>
  <c r="E655" i="1" a="1"/>
  <c r="E655" i="1" s="1"/>
  <c r="E656" i="1" a="1"/>
  <c r="E656" i="1" s="1"/>
  <c r="E657" i="1" a="1"/>
  <c r="E657" i="1" s="1"/>
  <c r="E658" i="1" a="1"/>
  <c r="E658" i="1" s="1"/>
  <c r="E659" i="1" a="1"/>
  <c r="E659" i="1" s="1"/>
  <c r="E660" i="1" a="1"/>
  <c r="E660" i="1" s="1"/>
  <c r="E661" i="1" a="1"/>
  <c r="E661" i="1" s="1"/>
  <c r="E662" i="1" a="1"/>
  <c r="E662" i="1" s="1"/>
  <c r="E663" i="1" a="1"/>
  <c r="E663" i="1" s="1"/>
  <c r="E664" i="1" a="1"/>
  <c r="E664" i="1" s="1"/>
  <c r="E665" i="1" a="1"/>
  <c r="E665" i="1" s="1"/>
  <c r="E666" i="1" a="1"/>
  <c r="E666" i="1" s="1"/>
  <c r="E667" i="1" a="1"/>
  <c r="E667" i="1" s="1"/>
  <c r="E668" i="1" a="1"/>
  <c r="E668" i="1" s="1"/>
  <c r="E669" i="1" a="1"/>
  <c r="E669" i="1" s="1"/>
  <c r="E670" i="1" a="1"/>
  <c r="E670" i="1" s="1"/>
  <c r="E671" i="1" a="1"/>
  <c r="E671" i="1" s="1"/>
  <c r="E672" i="1" a="1"/>
  <c r="E672" i="1" s="1"/>
  <c r="E673" i="1" a="1"/>
  <c r="E673" i="1" s="1"/>
  <c r="E674" i="1" a="1"/>
  <c r="E674" i="1" s="1"/>
  <c r="E675" i="1" a="1"/>
  <c r="E675" i="1" s="1"/>
  <c r="E676" i="1" a="1"/>
  <c r="E676" i="1" s="1"/>
  <c r="E677" i="1" a="1"/>
  <c r="E677" i="1" s="1"/>
  <c r="E678" i="1" a="1"/>
  <c r="E678" i="1" s="1"/>
  <c r="E679" i="1" a="1"/>
  <c r="E679" i="1" s="1"/>
  <c r="E680" i="1" a="1"/>
  <c r="E680" i="1" s="1"/>
  <c r="E681" i="1" a="1"/>
  <c r="E681" i="1" s="1"/>
  <c r="E682" i="1" a="1"/>
  <c r="E682" i="1" s="1"/>
  <c r="E683" i="1" a="1"/>
  <c r="E683" i="1" s="1"/>
  <c r="E684" i="1" a="1"/>
  <c r="E684" i="1" s="1"/>
  <c r="E685" i="1" a="1"/>
  <c r="E685" i="1" s="1"/>
  <c r="E686" i="1" a="1"/>
  <c r="E686" i="1" s="1"/>
  <c r="E687" i="1" a="1"/>
  <c r="E687" i="1" s="1"/>
  <c r="E688" i="1" a="1"/>
  <c r="E688" i="1" s="1"/>
  <c r="E689" i="1" a="1"/>
  <c r="E689" i="1" s="1"/>
  <c r="E690" i="1" a="1"/>
  <c r="E690" i="1" s="1"/>
  <c r="E691" i="1" a="1"/>
  <c r="E691" i="1" s="1"/>
  <c r="E692" i="1" a="1"/>
  <c r="E692" i="1" s="1"/>
  <c r="E693" i="1" a="1"/>
  <c r="E693" i="1" s="1"/>
  <c r="E694" i="1" a="1"/>
  <c r="E694" i="1" s="1"/>
  <c r="E695" i="1" a="1"/>
  <c r="E695" i="1" s="1"/>
  <c r="E696" i="1" a="1"/>
  <c r="E696" i="1" s="1"/>
  <c r="E697" i="1" a="1"/>
  <c r="E697" i="1" s="1"/>
  <c r="E698" i="1" a="1"/>
  <c r="E698" i="1" s="1"/>
  <c r="E699" i="1" a="1"/>
  <c r="E699" i="1" s="1"/>
  <c r="E700" i="1" a="1"/>
  <c r="E700" i="1" s="1"/>
  <c r="E701" i="1" a="1"/>
  <c r="E701" i="1" s="1"/>
  <c r="E702" i="1" a="1"/>
  <c r="E702" i="1" s="1"/>
  <c r="E703" i="1" a="1"/>
  <c r="E703" i="1" s="1"/>
  <c r="E704" i="1" a="1"/>
  <c r="E704" i="1" s="1"/>
  <c r="E705" i="1" a="1"/>
  <c r="E705" i="1" s="1"/>
  <c r="E706" i="1" a="1"/>
  <c r="E706" i="1" s="1"/>
  <c r="E707" i="1" a="1"/>
  <c r="E707" i="1" s="1"/>
  <c r="E708" i="1" a="1"/>
  <c r="E708" i="1" s="1"/>
  <c r="E709" i="1" a="1"/>
  <c r="E709" i="1" s="1"/>
  <c r="E710" i="1" a="1"/>
  <c r="E710" i="1" s="1"/>
  <c r="E711" i="1" a="1"/>
  <c r="E711" i="1" s="1"/>
  <c r="E712" i="1" a="1"/>
  <c r="E712" i="1" s="1"/>
  <c r="E713" i="1" a="1"/>
  <c r="E713" i="1" s="1"/>
  <c r="E714" i="1" a="1"/>
  <c r="E714" i="1" s="1"/>
  <c r="E715" i="1" a="1"/>
  <c r="E715" i="1" s="1"/>
  <c r="E716" i="1" a="1"/>
  <c r="E716" i="1" s="1"/>
  <c r="E717" i="1" a="1"/>
  <c r="E717" i="1" s="1"/>
  <c r="E718" i="1" a="1"/>
  <c r="E718" i="1" s="1"/>
  <c r="E719" i="1" a="1"/>
  <c r="E719" i="1" s="1"/>
  <c r="E720" i="1" a="1"/>
  <c r="E720" i="1" s="1"/>
  <c r="E721" i="1" a="1"/>
  <c r="E721" i="1" s="1"/>
  <c r="E722" i="1" a="1"/>
  <c r="E722" i="1" s="1"/>
  <c r="E723" i="1" a="1"/>
  <c r="E723" i="1" s="1"/>
  <c r="E724" i="1" a="1"/>
  <c r="E724" i="1" s="1"/>
  <c r="E725" i="1" a="1"/>
  <c r="E725" i="1" s="1"/>
  <c r="E726" i="1" a="1"/>
  <c r="E726" i="1" s="1"/>
  <c r="E727" i="1" a="1"/>
  <c r="E727" i="1" s="1"/>
  <c r="E728" i="1" a="1"/>
  <c r="E728" i="1" s="1"/>
  <c r="E729" i="1" a="1"/>
  <c r="E729" i="1" s="1"/>
  <c r="E730" i="1" a="1"/>
  <c r="E730" i="1" s="1"/>
  <c r="E731" i="1" a="1"/>
  <c r="E731" i="1" s="1"/>
  <c r="E732" i="1" a="1"/>
  <c r="E732" i="1" s="1"/>
  <c r="E733" i="1" a="1"/>
  <c r="E733" i="1" s="1"/>
  <c r="E734" i="1" a="1"/>
  <c r="E734" i="1" s="1"/>
  <c r="E735" i="1" a="1"/>
  <c r="E735" i="1" s="1"/>
  <c r="E736" i="1" a="1"/>
  <c r="E736" i="1" s="1"/>
  <c r="E737" i="1" a="1"/>
  <c r="E737" i="1" s="1"/>
  <c r="E738" i="1" a="1"/>
  <c r="E738" i="1" s="1"/>
  <c r="E739" i="1" a="1"/>
  <c r="E739" i="1" s="1"/>
  <c r="E740" i="1" a="1"/>
  <c r="E740" i="1" s="1"/>
  <c r="E741" i="1" a="1"/>
  <c r="E741" i="1" s="1"/>
  <c r="E742" i="1" a="1"/>
  <c r="E742" i="1" s="1"/>
  <c r="E743" i="1" a="1"/>
  <c r="E743" i="1" s="1"/>
  <c r="E744" i="1" a="1"/>
  <c r="E744" i="1" s="1"/>
  <c r="E745" i="1" a="1"/>
  <c r="E745" i="1" s="1"/>
  <c r="E746" i="1" a="1"/>
  <c r="E746" i="1" s="1"/>
  <c r="E747" i="1" a="1"/>
  <c r="E747" i="1" s="1"/>
  <c r="E748" i="1" a="1"/>
  <c r="E748" i="1" s="1"/>
  <c r="E749" i="1" a="1"/>
  <c r="E749" i="1" s="1"/>
  <c r="E750" i="1" a="1"/>
  <c r="E750" i="1" s="1"/>
  <c r="E751" i="1" a="1"/>
  <c r="E751" i="1" s="1"/>
  <c r="E752" i="1" a="1"/>
  <c r="E752" i="1" s="1"/>
  <c r="E753" i="1" a="1"/>
  <c r="E753" i="1" s="1"/>
  <c r="E754" i="1" a="1"/>
  <c r="E754" i="1" s="1"/>
  <c r="E755" i="1" a="1"/>
  <c r="E755" i="1" s="1"/>
  <c r="E756" i="1" a="1"/>
  <c r="E756" i="1" s="1"/>
  <c r="E757" i="1" a="1"/>
  <c r="E757" i="1" s="1"/>
  <c r="E758" i="1" a="1"/>
  <c r="E758" i="1" s="1"/>
  <c r="E759" i="1" a="1"/>
  <c r="E759" i="1" s="1"/>
  <c r="E760" i="1" a="1"/>
  <c r="E760" i="1" s="1"/>
  <c r="E761" i="1" a="1"/>
  <c r="E761" i="1" s="1"/>
  <c r="E762" i="1" a="1"/>
  <c r="E762" i="1" s="1"/>
  <c r="E763" i="1" a="1"/>
  <c r="E763" i="1" s="1"/>
  <c r="E764" i="1" a="1"/>
  <c r="E764" i="1" s="1"/>
  <c r="E765" i="1" a="1"/>
  <c r="E765" i="1" s="1"/>
  <c r="E766" i="1" a="1"/>
  <c r="E766" i="1" s="1"/>
  <c r="E767" i="1" a="1"/>
  <c r="E767" i="1" s="1"/>
  <c r="E768" i="1" a="1"/>
  <c r="E768" i="1" s="1"/>
  <c r="E769" i="1" a="1"/>
  <c r="E769" i="1" s="1"/>
  <c r="E770" i="1" a="1"/>
  <c r="E770" i="1" s="1"/>
  <c r="E771" i="1" a="1"/>
  <c r="E771" i="1" s="1"/>
  <c r="E772" i="1" a="1"/>
  <c r="E772" i="1" s="1"/>
  <c r="E773" i="1" a="1"/>
  <c r="E773" i="1" s="1"/>
  <c r="E774" i="1" a="1"/>
  <c r="E774" i="1" s="1"/>
  <c r="E775" i="1" a="1"/>
  <c r="E775" i="1" s="1"/>
  <c r="E776" i="1" a="1"/>
  <c r="E776" i="1" s="1"/>
  <c r="E777" i="1" a="1"/>
  <c r="E777" i="1" s="1"/>
  <c r="E778" i="1" a="1"/>
  <c r="E778" i="1" s="1"/>
  <c r="E779" i="1" a="1"/>
  <c r="E779" i="1" s="1"/>
  <c r="E780" i="1" a="1"/>
  <c r="E780" i="1" s="1"/>
  <c r="E781" i="1" a="1"/>
  <c r="E781" i="1" s="1"/>
  <c r="E782" i="1" a="1"/>
  <c r="E782" i="1" s="1"/>
  <c r="E783" i="1" a="1"/>
  <c r="E783" i="1" s="1"/>
  <c r="E784" i="1" a="1"/>
  <c r="E784" i="1" s="1"/>
  <c r="E785" i="1" a="1"/>
  <c r="E785" i="1" s="1"/>
  <c r="E786" i="1" a="1"/>
  <c r="E786" i="1" s="1"/>
  <c r="E787" i="1" a="1"/>
  <c r="E787" i="1" s="1"/>
  <c r="E788" i="1" a="1"/>
  <c r="E788" i="1" s="1"/>
  <c r="E789" i="1" a="1"/>
  <c r="E789" i="1" s="1"/>
  <c r="E790" i="1" a="1"/>
  <c r="E790" i="1" s="1"/>
  <c r="E791" i="1" a="1"/>
  <c r="E791" i="1" s="1"/>
  <c r="E792" i="1" a="1"/>
  <c r="E792" i="1" s="1"/>
  <c r="E793" i="1" a="1"/>
  <c r="E793" i="1" s="1"/>
  <c r="E794" i="1" a="1"/>
  <c r="E794" i="1" s="1"/>
  <c r="E795" i="1" a="1"/>
  <c r="E795" i="1" s="1"/>
  <c r="E796" i="1" a="1"/>
  <c r="E796" i="1" s="1"/>
  <c r="E797" i="1" a="1"/>
  <c r="E797" i="1" s="1"/>
  <c r="E798" i="1" a="1"/>
  <c r="E798" i="1" s="1"/>
  <c r="E799" i="1" a="1"/>
  <c r="E799" i="1" s="1"/>
  <c r="E800" i="1" a="1"/>
  <c r="E800" i="1" s="1"/>
  <c r="E801" i="1" a="1"/>
  <c r="E801" i="1" s="1"/>
  <c r="E802" i="1" a="1"/>
  <c r="E802" i="1" s="1"/>
  <c r="E803" i="1" a="1"/>
  <c r="E803" i="1" s="1"/>
  <c r="E804" i="1" a="1"/>
  <c r="E804" i="1" s="1"/>
  <c r="E805" i="1" a="1"/>
  <c r="E805" i="1" s="1"/>
  <c r="E806" i="1" a="1"/>
  <c r="E806" i="1" s="1"/>
  <c r="E807" i="1" a="1"/>
  <c r="E807" i="1" s="1"/>
  <c r="E808" i="1" a="1"/>
  <c r="E808" i="1" s="1"/>
  <c r="E809" i="1" a="1"/>
  <c r="E809" i="1" s="1"/>
  <c r="E810" i="1" a="1"/>
  <c r="E810" i="1" s="1"/>
  <c r="E811" i="1" a="1"/>
  <c r="E811" i="1" s="1"/>
  <c r="E812" i="1" a="1"/>
  <c r="E812" i="1" s="1"/>
  <c r="E813" i="1" a="1"/>
  <c r="E813" i="1" s="1"/>
  <c r="E814" i="1" a="1"/>
  <c r="E814" i="1" s="1"/>
  <c r="E815" i="1" a="1"/>
  <c r="E815" i="1" s="1"/>
  <c r="E816" i="1" a="1"/>
  <c r="E816" i="1" s="1"/>
  <c r="E817" i="1" a="1"/>
  <c r="E817" i="1" s="1"/>
  <c r="E818" i="1" a="1"/>
  <c r="E818" i="1" s="1"/>
  <c r="E819" i="1" a="1"/>
  <c r="E819" i="1" s="1"/>
  <c r="E820" i="1" a="1"/>
  <c r="E820" i="1" s="1"/>
  <c r="E821" i="1" a="1"/>
  <c r="E821" i="1" s="1"/>
  <c r="E822" i="1" a="1"/>
  <c r="E822" i="1" s="1"/>
  <c r="E823" i="1" a="1"/>
  <c r="E823" i="1" s="1"/>
  <c r="E824" i="1" a="1"/>
  <c r="E824" i="1" s="1"/>
  <c r="E825" i="1" a="1"/>
  <c r="E825" i="1" s="1"/>
  <c r="E826" i="1" a="1"/>
  <c r="E826" i="1" s="1"/>
  <c r="E827" i="1" a="1"/>
  <c r="E827" i="1" s="1"/>
  <c r="E828" i="1" a="1"/>
  <c r="E828" i="1" s="1"/>
  <c r="E829" i="1" a="1"/>
  <c r="E829" i="1" s="1"/>
  <c r="E830" i="1" a="1"/>
  <c r="E830" i="1" s="1"/>
  <c r="E831" i="1" a="1"/>
  <c r="E831" i="1" s="1"/>
  <c r="E832" i="1" a="1"/>
  <c r="E832" i="1" s="1"/>
  <c r="E833" i="1" a="1"/>
  <c r="E833" i="1" s="1"/>
  <c r="E834" i="1" a="1"/>
  <c r="E834" i="1" s="1"/>
  <c r="E835" i="1" a="1"/>
  <c r="E835" i="1" s="1"/>
  <c r="E836" i="1" a="1"/>
  <c r="E836" i="1" s="1"/>
  <c r="E837" i="1" a="1"/>
  <c r="E837" i="1" s="1"/>
  <c r="E838" i="1" a="1"/>
  <c r="E838" i="1" s="1"/>
  <c r="E839" i="1" a="1"/>
  <c r="E839" i="1" s="1"/>
  <c r="E840" i="1" a="1"/>
  <c r="E840" i="1" s="1"/>
  <c r="E841" i="1" a="1"/>
  <c r="E841" i="1" s="1"/>
  <c r="E842" i="1" a="1"/>
  <c r="E842" i="1" s="1"/>
  <c r="E843" i="1" a="1"/>
  <c r="E843" i="1" s="1"/>
  <c r="E844" i="1" a="1"/>
  <c r="E844" i="1" s="1"/>
  <c r="E845" i="1" a="1"/>
  <c r="E845" i="1" s="1"/>
  <c r="E846" i="1" a="1"/>
  <c r="E846" i="1" s="1"/>
  <c r="E847" i="1" a="1"/>
  <c r="E847" i="1" s="1"/>
  <c r="E848" i="1" a="1"/>
  <c r="E848" i="1" s="1"/>
  <c r="E849" i="1" a="1"/>
  <c r="E849" i="1" s="1"/>
  <c r="E850" i="1" a="1"/>
  <c r="E850" i="1" s="1"/>
  <c r="E851" i="1" a="1"/>
  <c r="E851" i="1" s="1"/>
  <c r="E852" i="1" a="1"/>
  <c r="E852" i="1" s="1"/>
  <c r="E853" i="1" a="1"/>
  <c r="E853" i="1" s="1"/>
  <c r="E854" i="1" a="1"/>
  <c r="E854" i="1" s="1"/>
  <c r="E855" i="1" a="1"/>
  <c r="E855" i="1" s="1"/>
  <c r="E856" i="1" a="1"/>
  <c r="E856" i="1" s="1"/>
  <c r="E857" i="1" a="1"/>
  <c r="E857" i="1" s="1"/>
  <c r="E858" i="1" a="1"/>
  <c r="E858" i="1" s="1"/>
  <c r="E859" i="1" a="1"/>
  <c r="E859" i="1" s="1"/>
  <c r="E860" i="1" a="1"/>
  <c r="E860" i="1" s="1"/>
  <c r="E861" i="1" a="1"/>
  <c r="E861" i="1" s="1"/>
  <c r="E862" i="1" a="1"/>
  <c r="E862" i="1" s="1"/>
  <c r="E863" i="1" a="1"/>
  <c r="E863" i="1" s="1"/>
  <c r="E864" i="1" a="1"/>
  <c r="E864" i="1" s="1"/>
  <c r="E865" i="1" a="1"/>
  <c r="E865" i="1" s="1"/>
  <c r="E866" i="1" a="1"/>
  <c r="E866" i="1" s="1"/>
  <c r="E867" i="1" a="1"/>
  <c r="E867" i="1" s="1"/>
  <c r="E868" i="1" a="1"/>
  <c r="E868" i="1" s="1"/>
  <c r="E869" i="1" a="1"/>
  <c r="E869" i="1" s="1"/>
  <c r="E870" i="1" a="1"/>
  <c r="E870" i="1" s="1"/>
  <c r="E871" i="1" a="1"/>
  <c r="E871" i="1" s="1"/>
  <c r="E872" i="1" a="1"/>
  <c r="E872" i="1" s="1"/>
  <c r="E873" i="1" a="1"/>
  <c r="E873" i="1" s="1"/>
  <c r="E874" i="1" a="1"/>
  <c r="E874" i="1" s="1"/>
  <c r="E875" i="1" a="1"/>
  <c r="E875" i="1" s="1"/>
  <c r="E876" i="1" a="1"/>
  <c r="E876" i="1" s="1"/>
  <c r="E877" i="1" a="1"/>
  <c r="E877" i="1" s="1"/>
  <c r="E878" i="1" a="1"/>
  <c r="E878" i="1" s="1"/>
  <c r="E879" i="1" a="1"/>
  <c r="E879" i="1" s="1"/>
  <c r="E880" i="1" a="1"/>
  <c r="E880" i="1" s="1"/>
  <c r="E881" i="1" a="1"/>
  <c r="E881" i="1" s="1"/>
  <c r="E882" i="1" a="1"/>
  <c r="E882" i="1" s="1"/>
  <c r="E883" i="1" a="1"/>
  <c r="E883" i="1" s="1"/>
  <c r="E884" i="1" a="1"/>
  <c r="E884" i="1" s="1"/>
  <c r="E885" i="1" a="1"/>
  <c r="E885" i="1" s="1"/>
  <c r="E886" i="1" a="1"/>
  <c r="E886" i="1" s="1"/>
  <c r="E887" i="1" a="1"/>
  <c r="E887" i="1" s="1"/>
  <c r="E888" i="1" a="1"/>
  <c r="E888" i="1" s="1"/>
  <c r="E889" i="1" a="1"/>
  <c r="E889" i="1" s="1"/>
  <c r="E890" i="1" a="1"/>
  <c r="E890" i="1" s="1"/>
  <c r="E891" i="1" a="1"/>
  <c r="E891" i="1" s="1"/>
  <c r="E892" i="1" a="1"/>
  <c r="E892" i="1" s="1"/>
  <c r="E893" i="1" a="1"/>
  <c r="E893" i="1" s="1"/>
  <c r="E894" i="1" a="1"/>
  <c r="E894" i="1" s="1"/>
  <c r="E895" i="1" a="1"/>
  <c r="E895" i="1" s="1"/>
  <c r="E896" i="1" a="1"/>
  <c r="E896" i="1" s="1"/>
  <c r="E897" i="1" a="1"/>
  <c r="E897" i="1" s="1"/>
  <c r="E898" i="1" a="1"/>
  <c r="E898" i="1" s="1"/>
  <c r="E899" i="1" a="1"/>
  <c r="E899" i="1" s="1"/>
  <c r="E900" i="1" a="1"/>
  <c r="E900" i="1" s="1"/>
  <c r="E901" i="1" a="1"/>
  <c r="E901" i="1" s="1"/>
  <c r="E902" i="1" a="1"/>
  <c r="E902" i="1" s="1"/>
  <c r="E903" i="1" a="1"/>
  <c r="E903" i="1" s="1"/>
  <c r="E904" i="1" a="1"/>
  <c r="E904" i="1" s="1"/>
  <c r="E905" i="1" a="1"/>
  <c r="E905" i="1" s="1"/>
  <c r="E906" i="1" a="1"/>
  <c r="E906" i="1" s="1"/>
  <c r="E907" i="1" a="1"/>
  <c r="E907" i="1" s="1"/>
  <c r="E908" i="1" a="1"/>
  <c r="E908" i="1" s="1"/>
  <c r="E909" i="1" a="1"/>
  <c r="E909" i="1" s="1"/>
  <c r="E910" i="1" a="1"/>
  <c r="E910" i="1" s="1"/>
  <c r="E911" i="1" a="1"/>
  <c r="E911" i="1" s="1"/>
  <c r="E912" i="1" a="1"/>
  <c r="E912" i="1" s="1"/>
  <c r="E913" i="1" a="1"/>
  <c r="E913" i="1" s="1"/>
  <c r="E914" i="1" a="1"/>
  <c r="E914" i="1" s="1"/>
  <c r="E915" i="1" a="1"/>
  <c r="E915" i="1" s="1"/>
  <c r="E916" i="1" a="1"/>
  <c r="E916" i="1" s="1"/>
  <c r="E917" i="1" a="1"/>
  <c r="E917" i="1" s="1"/>
  <c r="E918" i="1" a="1"/>
  <c r="E918" i="1" s="1"/>
  <c r="E919" i="1" a="1"/>
  <c r="E919" i="1" s="1"/>
  <c r="E920" i="1" a="1"/>
  <c r="E920" i="1" s="1"/>
  <c r="E921" i="1" a="1"/>
  <c r="E921" i="1" s="1"/>
  <c r="E922" i="1" a="1"/>
  <c r="E922" i="1" s="1"/>
  <c r="E923" i="1" a="1"/>
  <c r="E923" i="1" s="1"/>
  <c r="E924" i="1" a="1"/>
  <c r="E924" i="1" s="1"/>
  <c r="E925" i="1" a="1"/>
  <c r="E925" i="1" s="1"/>
  <c r="E926" i="1" a="1"/>
  <c r="E926" i="1" s="1"/>
  <c r="E927" i="1" a="1"/>
  <c r="E927" i="1" s="1"/>
  <c r="E928" i="1" a="1"/>
  <c r="E928" i="1" s="1"/>
  <c r="E929" i="1" a="1"/>
  <c r="E929" i="1" s="1"/>
  <c r="E930" i="1" a="1"/>
  <c r="E930" i="1" s="1"/>
  <c r="E931" i="1" a="1"/>
  <c r="E931" i="1" s="1"/>
  <c r="E932" i="1" a="1"/>
  <c r="E932" i="1" s="1"/>
  <c r="E933" i="1" a="1"/>
  <c r="E933" i="1" s="1"/>
  <c r="E934" i="1" a="1"/>
  <c r="E934" i="1" s="1"/>
  <c r="E935" i="1" a="1"/>
  <c r="E935" i="1" s="1"/>
  <c r="E936" i="1" a="1"/>
  <c r="E936" i="1" s="1"/>
  <c r="E937" i="1" a="1"/>
  <c r="E937" i="1" s="1"/>
  <c r="E938" i="1" a="1"/>
  <c r="E938" i="1" s="1"/>
  <c r="E939" i="1" a="1"/>
  <c r="E939" i="1" s="1"/>
  <c r="E940" i="1" a="1"/>
  <c r="E940" i="1" s="1"/>
  <c r="E941" i="1" a="1"/>
  <c r="E941" i="1" s="1"/>
  <c r="E942" i="1" a="1"/>
  <c r="E942" i="1" s="1"/>
  <c r="E943" i="1" a="1"/>
  <c r="E943" i="1" s="1"/>
  <c r="E944" i="1" a="1"/>
  <c r="E944" i="1" s="1"/>
  <c r="E945" i="1" a="1"/>
  <c r="E945" i="1" s="1"/>
  <c r="E946" i="1" a="1"/>
  <c r="E946" i="1" s="1"/>
  <c r="E947" i="1" a="1"/>
  <c r="E947" i="1" s="1"/>
  <c r="E948" i="1" a="1"/>
  <c r="E948" i="1" s="1"/>
  <c r="E949" i="1" a="1"/>
  <c r="E949" i="1" s="1"/>
  <c r="E950" i="1" a="1"/>
  <c r="E950" i="1" s="1"/>
  <c r="E951" i="1" a="1"/>
  <c r="E951" i="1" s="1"/>
  <c r="E952" i="1" a="1"/>
  <c r="E952" i="1" s="1"/>
  <c r="E953" i="1" a="1"/>
  <c r="E953" i="1" s="1"/>
  <c r="E954" i="1" a="1"/>
  <c r="E954" i="1" s="1"/>
  <c r="E955" i="1" a="1"/>
  <c r="E955" i="1" s="1"/>
  <c r="E956" i="1" a="1"/>
  <c r="E956" i="1" s="1"/>
  <c r="E957" i="1" a="1"/>
  <c r="E957" i="1" s="1"/>
  <c r="E958" i="1" a="1"/>
  <c r="E958" i="1" s="1"/>
  <c r="E959" i="1" a="1"/>
  <c r="E959" i="1" s="1"/>
  <c r="E960" i="1" a="1"/>
  <c r="E960" i="1" s="1"/>
  <c r="E961" i="1" a="1"/>
  <c r="E961" i="1" s="1"/>
  <c r="E962" i="1" a="1"/>
  <c r="E962" i="1" s="1"/>
  <c r="E963" i="1" a="1"/>
  <c r="E963" i="1" s="1"/>
  <c r="E964" i="1" a="1"/>
  <c r="E964" i="1" s="1"/>
  <c r="E965" i="1" a="1"/>
  <c r="E965" i="1" s="1"/>
  <c r="E966" i="1" a="1"/>
  <c r="E966" i="1" s="1"/>
  <c r="D2" i="1" a="1"/>
  <c r="D2" i="1" s="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D101" i="1" a="1"/>
  <c r="D101" i="1" s="1"/>
  <c r="D102" i="1" a="1"/>
  <c r="D102" i="1" s="1"/>
  <c r="D103" i="1" a="1"/>
  <c r="D103" i="1" s="1"/>
  <c r="D104" i="1" a="1"/>
  <c r="D104" i="1" s="1"/>
  <c r="D105" i="1" a="1"/>
  <c r="D105" i="1" s="1"/>
  <c r="D106" i="1" a="1"/>
  <c r="D106" i="1" s="1"/>
  <c r="D107" i="1" a="1"/>
  <c r="D107" i="1" s="1"/>
  <c r="D108" i="1" a="1"/>
  <c r="D108" i="1" s="1"/>
  <c r="D109" i="1" a="1"/>
  <c r="D109" i="1" s="1"/>
  <c r="D110" i="1" a="1"/>
  <c r="D110" i="1" s="1"/>
  <c r="D111" i="1" a="1"/>
  <c r="D111" i="1" s="1"/>
  <c r="D112" i="1" a="1"/>
  <c r="D112" i="1" s="1"/>
  <c r="D113" i="1" a="1"/>
  <c r="D113" i="1" s="1"/>
  <c r="D114" i="1" a="1"/>
  <c r="D114" i="1" s="1"/>
  <c r="D115" i="1" a="1"/>
  <c r="D115" i="1" s="1"/>
  <c r="D116" i="1" a="1"/>
  <c r="D116" i="1" s="1"/>
  <c r="D117" i="1" a="1"/>
  <c r="D117" i="1" s="1"/>
  <c r="D118" i="1" a="1"/>
  <c r="D118" i="1" s="1"/>
  <c r="D119" i="1" a="1"/>
  <c r="D119" i="1" s="1"/>
  <c r="D120" i="1" a="1"/>
  <c r="D120" i="1" s="1"/>
  <c r="D121" i="1" a="1"/>
  <c r="D121" i="1" s="1"/>
  <c r="D122" i="1" a="1"/>
  <c r="D122" i="1" s="1"/>
  <c r="D123" i="1" a="1"/>
  <c r="D123" i="1" s="1"/>
  <c r="D124" i="1" a="1"/>
  <c r="D124" i="1" s="1"/>
  <c r="D125" i="1" a="1"/>
  <c r="D125" i="1" s="1"/>
  <c r="D126" i="1" a="1"/>
  <c r="D126" i="1" s="1"/>
  <c r="D127" i="1" a="1"/>
  <c r="D127" i="1" s="1"/>
  <c r="D128" i="1" a="1"/>
  <c r="D128" i="1" s="1"/>
  <c r="D129" i="1" a="1"/>
  <c r="D129" i="1" s="1"/>
  <c r="D130" i="1" a="1"/>
  <c r="D130" i="1" s="1"/>
  <c r="D131" i="1" a="1"/>
  <c r="D131" i="1" s="1"/>
  <c r="D132" i="1" a="1"/>
  <c r="D132" i="1" s="1"/>
  <c r="D133" i="1" a="1"/>
  <c r="D133" i="1" s="1"/>
  <c r="D134" i="1" a="1"/>
  <c r="D134" i="1" s="1"/>
  <c r="D135" i="1" a="1"/>
  <c r="D135" i="1" s="1"/>
  <c r="D136" i="1" a="1"/>
  <c r="D136" i="1" s="1"/>
  <c r="D137" i="1" a="1"/>
  <c r="D137" i="1" s="1"/>
  <c r="D138" i="1" a="1"/>
  <c r="D138" i="1" s="1"/>
  <c r="D139" i="1" a="1"/>
  <c r="D139" i="1" s="1"/>
  <c r="D140" i="1" a="1"/>
  <c r="D140" i="1" s="1"/>
  <c r="D141" i="1" a="1"/>
  <c r="D141" i="1" s="1"/>
  <c r="D142" i="1" a="1"/>
  <c r="D142" i="1" s="1"/>
  <c r="D143" i="1" a="1"/>
  <c r="D143" i="1" s="1"/>
  <c r="D144" i="1" a="1"/>
  <c r="D144" i="1" s="1"/>
  <c r="D145" i="1" a="1"/>
  <c r="D145" i="1" s="1"/>
  <c r="D146" i="1" a="1"/>
  <c r="D146" i="1" s="1"/>
  <c r="D147" i="1" a="1"/>
  <c r="D147" i="1" s="1"/>
  <c r="D148" i="1" a="1"/>
  <c r="D148" i="1" s="1"/>
  <c r="D149" i="1" a="1"/>
  <c r="D149" i="1" s="1"/>
  <c r="D150" i="1" a="1"/>
  <c r="D150" i="1" s="1"/>
  <c r="D151" i="1" a="1"/>
  <c r="D151" i="1" s="1"/>
  <c r="D152" i="1" a="1"/>
  <c r="D152" i="1" s="1"/>
  <c r="D153" i="1" a="1"/>
  <c r="D153" i="1" s="1"/>
  <c r="D154" i="1" a="1"/>
  <c r="D154" i="1" s="1"/>
  <c r="D155" i="1" a="1"/>
  <c r="D155" i="1" s="1"/>
  <c r="D156" i="1" a="1"/>
  <c r="D156" i="1" s="1"/>
  <c r="D157" i="1" a="1"/>
  <c r="D157" i="1" s="1"/>
  <c r="D158" i="1" a="1"/>
  <c r="D158" i="1" s="1"/>
  <c r="D159" i="1" a="1"/>
  <c r="D159" i="1" s="1"/>
  <c r="D160" i="1" a="1"/>
  <c r="D160" i="1" s="1"/>
  <c r="D161" i="1" a="1"/>
  <c r="D161" i="1" s="1"/>
  <c r="D162" i="1" a="1"/>
  <c r="D162" i="1" s="1"/>
  <c r="D163" i="1" a="1"/>
  <c r="D163" i="1" s="1"/>
  <c r="D164" i="1" a="1"/>
  <c r="D164" i="1" s="1"/>
  <c r="D165" i="1" a="1"/>
  <c r="D165" i="1" s="1"/>
  <c r="D166" i="1" a="1"/>
  <c r="D166" i="1" s="1"/>
  <c r="D167" i="1" a="1"/>
  <c r="D167" i="1" s="1"/>
  <c r="D168" i="1" a="1"/>
  <c r="D168" i="1" s="1"/>
  <c r="D169" i="1" a="1"/>
  <c r="D169" i="1" s="1"/>
  <c r="D170" i="1" a="1"/>
  <c r="D170" i="1" s="1"/>
  <c r="D171" i="1" a="1"/>
  <c r="D171" i="1" s="1"/>
  <c r="D172" i="1" a="1"/>
  <c r="D172" i="1" s="1"/>
  <c r="D173" i="1" a="1"/>
  <c r="D173" i="1" s="1"/>
  <c r="D174" i="1" a="1"/>
  <c r="D174" i="1" s="1"/>
  <c r="D175" i="1" a="1"/>
  <c r="D175" i="1" s="1"/>
  <c r="D176" i="1" a="1"/>
  <c r="D176" i="1" s="1"/>
  <c r="D177" i="1" a="1"/>
  <c r="D177" i="1" s="1"/>
  <c r="D178" i="1" a="1"/>
  <c r="D178" i="1" s="1"/>
  <c r="D179" i="1" a="1"/>
  <c r="D179" i="1" s="1"/>
  <c r="D180" i="1" a="1"/>
  <c r="D180" i="1" s="1"/>
  <c r="D181" i="1" a="1"/>
  <c r="D181" i="1" s="1"/>
  <c r="D182" i="1" a="1"/>
  <c r="D182" i="1" s="1"/>
  <c r="D183" i="1" a="1"/>
  <c r="D183" i="1" s="1"/>
  <c r="D184" i="1" a="1"/>
  <c r="D184" i="1" s="1"/>
  <c r="D185" i="1" a="1"/>
  <c r="D185" i="1" s="1"/>
  <c r="D186" i="1" a="1"/>
  <c r="D186" i="1" s="1"/>
  <c r="D187" i="1" a="1"/>
  <c r="D187" i="1" s="1"/>
  <c r="D188" i="1" a="1"/>
  <c r="D188" i="1" s="1"/>
  <c r="D189" i="1" a="1"/>
  <c r="D189" i="1" s="1"/>
  <c r="D190" i="1" a="1"/>
  <c r="D190" i="1" s="1"/>
  <c r="D191" i="1" a="1"/>
  <c r="D191" i="1" s="1"/>
  <c r="D192" i="1" a="1"/>
  <c r="D192" i="1" s="1"/>
  <c r="D193" i="1" a="1"/>
  <c r="D193" i="1" s="1"/>
  <c r="D194" i="1" a="1"/>
  <c r="D194" i="1" s="1"/>
  <c r="D195" i="1" a="1"/>
  <c r="D195" i="1" s="1"/>
  <c r="D196" i="1" a="1"/>
  <c r="D196" i="1" s="1"/>
  <c r="D197" i="1" a="1"/>
  <c r="D197" i="1" s="1"/>
  <c r="D198" i="1" a="1"/>
  <c r="D198" i="1" s="1"/>
  <c r="D199" i="1" a="1"/>
  <c r="D199" i="1" s="1"/>
  <c r="D200" i="1" a="1"/>
  <c r="D200" i="1" s="1"/>
  <c r="D201" i="1" a="1"/>
  <c r="D201" i="1" s="1"/>
  <c r="D202" i="1" a="1"/>
  <c r="D202" i="1" s="1"/>
  <c r="D203" i="1" a="1"/>
  <c r="D203" i="1" s="1"/>
  <c r="D204" i="1" a="1"/>
  <c r="D204" i="1" s="1"/>
  <c r="D205" i="1" a="1"/>
  <c r="D205" i="1" s="1"/>
  <c r="D206" i="1" a="1"/>
  <c r="D206" i="1" s="1"/>
  <c r="D207" i="1" a="1"/>
  <c r="D207" i="1" s="1"/>
  <c r="D208" i="1" a="1"/>
  <c r="D208" i="1" s="1"/>
  <c r="D209" i="1" a="1"/>
  <c r="D209" i="1" s="1"/>
  <c r="D210" i="1" a="1"/>
  <c r="D210" i="1" s="1"/>
  <c r="D211" i="1" a="1"/>
  <c r="D211" i="1" s="1"/>
  <c r="D212" i="1" a="1"/>
  <c r="D212" i="1" s="1"/>
  <c r="D213" i="1" a="1"/>
  <c r="D213" i="1" s="1"/>
  <c r="D214" i="1" a="1"/>
  <c r="D214" i="1" s="1"/>
  <c r="D215" i="1" a="1"/>
  <c r="D215" i="1" s="1"/>
  <c r="D216" i="1" a="1"/>
  <c r="D216" i="1" s="1"/>
  <c r="D217" i="1" a="1"/>
  <c r="D217" i="1" s="1"/>
  <c r="D218" i="1" a="1"/>
  <c r="D218" i="1" s="1"/>
  <c r="D219" i="1" a="1"/>
  <c r="D219" i="1" s="1"/>
  <c r="D220" i="1" a="1"/>
  <c r="D220" i="1" s="1"/>
  <c r="D221" i="1" a="1"/>
  <c r="D221" i="1" s="1"/>
  <c r="D222" i="1" a="1"/>
  <c r="D222" i="1" s="1"/>
  <c r="D223" i="1" a="1"/>
  <c r="D223" i="1" s="1"/>
  <c r="D224" i="1" a="1"/>
  <c r="D224" i="1" s="1"/>
  <c r="D225" i="1" a="1"/>
  <c r="D225" i="1" s="1"/>
  <c r="D226" i="1" a="1"/>
  <c r="D226" i="1" s="1"/>
  <c r="D227" i="1" a="1"/>
  <c r="D227" i="1" s="1"/>
  <c r="D228" i="1" a="1"/>
  <c r="D228" i="1" s="1"/>
  <c r="D229" i="1" a="1"/>
  <c r="D229" i="1" s="1"/>
  <c r="D230" i="1" a="1"/>
  <c r="D230" i="1" s="1"/>
  <c r="D231" i="1" a="1"/>
  <c r="D231" i="1" s="1"/>
  <c r="D232" i="1" a="1"/>
  <c r="D232" i="1" s="1"/>
  <c r="D233" i="1" a="1"/>
  <c r="D233" i="1" s="1"/>
  <c r="D234" i="1" a="1"/>
  <c r="D234" i="1" s="1"/>
  <c r="D235" i="1" a="1"/>
  <c r="D235" i="1" s="1"/>
  <c r="D236" i="1" a="1"/>
  <c r="D236" i="1" s="1"/>
  <c r="D237" i="1" a="1"/>
  <c r="D237" i="1" s="1"/>
  <c r="D238" i="1" a="1"/>
  <c r="D238" i="1" s="1"/>
  <c r="D239" i="1" a="1"/>
  <c r="D239" i="1" s="1"/>
  <c r="D240" i="1" a="1"/>
  <c r="D240" i="1" s="1"/>
  <c r="D241" i="1" a="1"/>
  <c r="D241" i="1" s="1"/>
  <c r="D242" i="1" a="1"/>
  <c r="D242" i="1" s="1"/>
  <c r="D243" i="1" a="1"/>
  <c r="D243" i="1" s="1"/>
  <c r="D244" i="1" a="1"/>
  <c r="D244" i="1" s="1"/>
  <c r="D245" i="1" a="1"/>
  <c r="D245" i="1" s="1"/>
  <c r="D246" i="1" a="1"/>
  <c r="D246" i="1" s="1"/>
  <c r="D247" i="1" a="1"/>
  <c r="D247" i="1" s="1"/>
  <c r="D248" i="1" a="1"/>
  <c r="D248" i="1" s="1"/>
  <c r="D249" i="1" a="1"/>
  <c r="D249" i="1" s="1"/>
  <c r="D250" i="1" a="1"/>
  <c r="D250" i="1" s="1"/>
  <c r="D251" i="1" a="1"/>
  <c r="D251" i="1" s="1"/>
  <c r="D252" i="1" a="1"/>
  <c r="D252" i="1" s="1"/>
  <c r="D253" i="1" a="1"/>
  <c r="D253" i="1" s="1"/>
  <c r="D254" i="1" a="1"/>
  <c r="D254" i="1" s="1"/>
  <c r="D255" i="1" a="1"/>
  <c r="D255" i="1" s="1"/>
  <c r="D256" i="1" a="1"/>
  <c r="D256" i="1" s="1"/>
  <c r="D257" i="1" a="1"/>
  <c r="D257" i="1" s="1"/>
  <c r="D258" i="1" a="1"/>
  <c r="D258" i="1" s="1"/>
  <c r="D259" i="1" a="1"/>
  <c r="D259" i="1" s="1"/>
  <c r="D260" i="1" a="1"/>
  <c r="D260" i="1" s="1"/>
  <c r="D261" i="1" a="1"/>
  <c r="D261" i="1" s="1"/>
  <c r="D262" i="1" a="1"/>
  <c r="D262" i="1" s="1"/>
  <c r="D263" i="1" a="1"/>
  <c r="D263" i="1" s="1"/>
  <c r="D264" i="1" a="1"/>
  <c r="D264" i="1" s="1"/>
  <c r="D265" i="1" a="1"/>
  <c r="D265" i="1" s="1"/>
  <c r="D266" i="1" a="1"/>
  <c r="D266" i="1" s="1"/>
  <c r="D267" i="1" a="1"/>
  <c r="D267" i="1" s="1"/>
  <c r="D268" i="1" a="1"/>
  <c r="D268" i="1" s="1"/>
  <c r="D269" i="1" a="1"/>
  <c r="D269" i="1" s="1"/>
  <c r="D270" i="1" a="1"/>
  <c r="D270" i="1" s="1"/>
  <c r="D271" i="1" a="1"/>
  <c r="D271" i="1" s="1"/>
  <c r="D272" i="1" a="1"/>
  <c r="D272" i="1" s="1"/>
  <c r="D273" i="1" a="1"/>
  <c r="D273" i="1" s="1"/>
  <c r="D274" i="1" a="1"/>
  <c r="D274" i="1" s="1"/>
  <c r="D275" i="1" a="1"/>
  <c r="D275" i="1" s="1"/>
  <c r="D276" i="1" a="1"/>
  <c r="D276" i="1" s="1"/>
  <c r="D277" i="1" a="1"/>
  <c r="D277" i="1" s="1"/>
  <c r="D278" i="1" a="1"/>
  <c r="D278" i="1" s="1"/>
  <c r="D279" i="1" a="1"/>
  <c r="D279" i="1" s="1"/>
  <c r="D280" i="1" a="1"/>
  <c r="D280" i="1" s="1"/>
  <c r="D281" i="1" a="1"/>
  <c r="D281" i="1" s="1"/>
  <c r="D282" i="1" a="1"/>
  <c r="D282" i="1" s="1"/>
  <c r="D283" i="1" a="1"/>
  <c r="D283" i="1" s="1"/>
  <c r="D284" i="1" a="1"/>
  <c r="D284" i="1" s="1"/>
  <c r="D285" i="1" a="1"/>
  <c r="D285" i="1" s="1"/>
  <c r="D286" i="1" a="1"/>
  <c r="D286" i="1" s="1"/>
  <c r="D287" i="1" a="1"/>
  <c r="D287" i="1" s="1"/>
  <c r="D288" i="1" a="1"/>
  <c r="D288" i="1" s="1"/>
  <c r="D289" i="1" a="1"/>
  <c r="D289" i="1" s="1"/>
  <c r="D290" i="1" a="1"/>
  <c r="D290" i="1" s="1"/>
  <c r="D291" i="1" a="1"/>
  <c r="D291" i="1" s="1"/>
  <c r="D292" i="1" a="1"/>
  <c r="D292" i="1" s="1"/>
  <c r="D293" i="1" a="1"/>
  <c r="D293" i="1" s="1"/>
  <c r="D294" i="1" a="1"/>
  <c r="D294" i="1" s="1"/>
  <c r="D295" i="1" a="1"/>
  <c r="D295" i="1" s="1"/>
  <c r="D296" i="1" a="1"/>
  <c r="D296" i="1" s="1"/>
  <c r="D297" i="1" a="1"/>
  <c r="D297" i="1" s="1"/>
  <c r="D298" i="1" a="1"/>
  <c r="D298" i="1" s="1"/>
  <c r="D299" i="1" a="1"/>
  <c r="D299" i="1" s="1"/>
  <c r="D300" i="1" a="1"/>
  <c r="D300" i="1" s="1"/>
  <c r="D301" i="1" a="1"/>
  <c r="D301" i="1" s="1"/>
  <c r="D302" i="1" a="1"/>
  <c r="D302" i="1" s="1"/>
  <c r="D303" i="1" a="1"/>
  <c r="D303" i="1" s="1"/>
  <c r="D304" i="1" a="1"/>
  <c r="D304" i="1" s="1"/>
  <c r="D305" i="1" a="1"/>
  <c r="D305" i="1" s="1"/>
  <c r="D306" i="1" a="1"/>
  <c r="D306" i="1" s="1"/>
  <c r="D307" i="1" a="1"/>
  <c r="D307" i="1" s="1"/>
  <c r="D308" i="1" a="1"/>
  <c r="D308" i="1" s="1"/>
  <c r="D309" i="1" a="1"/>
  <c r="D309" i="1" s="1"/>
  <c r="D310" i="1" a="1"/>
  <c r="D310" i="1" s="1"/>
  <c r="D311" i="1" a="1"/>
  <c r="D311" i="1" s="1"/>
  <c r="D312" i="1" a="1"/>
  <c r="D312" i="1" s="1"/>
  <c r="D313" i="1" a="1"/>
  <c r="D313" i="1" s="1"/>
  <c r="D314" i="1" a="1"/>
  <c r="D314" i="1" s="1"/>
  <c r="D315" i="1" a="1"/>
  <c r="D315" i="1" s="1"/>
  <c r="D316" i="1" a="1"/>
  <c r="D316" i="1" s="1"/>
  <c r="D317" i="1" a="1"/>
  <c r="D317" i="1" s="1"/>
  <c r="D318" i="1" a="1"/>
  <c r="D318" i="1" s="1"/>
  <c r="D319" i="1" a="1"/>
  <c r="D319" i="1" s="1"/>
  <c r="D320" i="1" a="1"/>
  <c r="D320" i="1" s="1"/>
  <c r="D321" i="1" a="1"/>
  <c r="D321" i="1" s="1"/>
  <c r="D322" i="1" a="1"/>
  <c r="D322" i="1" s="1"/>
  <c r="D323" i="1" a="1"/>
  <c r="D323" i="1" s="1"/>
  <c r="D324" i="1" a="1"/>
  <c r="D324" i="1" s="1"/>
  <c r="D325" i="1" a="1"/>
  <c r="D325" i="1" s="1"/>
  <c r="D326" i="1" a="1"/>
  <c r="D326" i="1" s="1"/>
  <c r="D327" i="1" a="1"/>
  <c r="D327" i="1" s="1"/>
  <c r="D328" i="1" a="1"/>
  <c r="D328" i="1" s="1"/>
  <c r="D329" i="1" a="1"/>
  <c r="D329" i="1" s="1"/>
  <c r="D330" i="1" a="1"/>
  <c r="D330" i="1" s="1"/>
  <c r="D331" i="1" a="1"/>
  <c r="D331" i="1" s="1"/>
  <c r="D332" i="1" a="1"/>
  <c r="D332" i="1" s="1"/>
  <c r="D333" i="1" a="1"/>
  <c r="D333" i="1" s="1"/>
  <c r="D334" i="1" a="1"/>
  <c r="D334" i="1" s="1"/>
  <c r="D335" i="1" a="1"/>
  <c r="D335" i="1" s="1"/>
  <c r="D336" i="1" a="1"/>
  <c r="D336" i="1" s="1"/>
  <c r="D337" i="1" a="1"/>
  <c r="D337" i="1" s="1"/>
  <c r="D338" i="1" a="1"/>
  <c r="D338" i="1" s="1"/>
  <c r="D339" i="1" a="1"/>
  <c r="D339" i="1" s="1"/>
  <c r="D340" i="1" a="1"/>
  <c r="D340" i="1" s="1"/>
  <c r="D341" i="1" a="1"/>
  <c r="D341" i="1" s="1"/>
  <c r="D342" i="1" a="1"/>
  <c r="D342" i="1" s="1"/>
  <c r="D343" i="1" a="1"/>
  <c r="D343" i="1" s="1"/>
  <c r="D344" i="1" a="1"/>
  <c r="D344" i="1" s="1"/>
  <c r="D345" i="1" a="1"/>
  <c r="D345" i="1" s="1"/>
  <c r="D346" i="1" a="1"/>
  <c r="D346" i="1" s="1"/>
  <c r="D347" i="1" a="1"/>
  <c r="D347" i="1" s="1"/>
  <c r="D348" i="1" a="1"/>
  <c r="D348" i="1" s="1"/>
  <c r="D349" i="1" a="1"/>
  <c r="D349" i="1" s="1"/>
  <c r="D350" i="1" a="1"/>
  <c r="D350" i="1" s="1"/>
  <c r="D351" i="1" a="1"/>
  <c r="D351" i="1" s="1"/>
  <c r="D352" i="1" a="1"/>
  <c r="D352" i="1" s="1"/>
  <c r="D353" i="1" a="1"/>
  <c r="D353" i="1" s="1"/>
  <c r="D354" i="1" a="1"/>
  <c r="D354" i="1" s="1"/>
  <c r="D355" i="1" a="1"/>
  <c r="D355" i="1" s="1"/>
  <c r="D356" i="1" a="1"/>
  <c r="D356" i="1" s="1"/>
  <c r="D357" i="1" a="1"/>
  <c r="D357" i="1" s="1"/>
  <c r="D358" i="1" a="1"/>
  <c r="D358" i="1" s="1"/>
  <c r="D359" i="1" a="1"/>
  <c r="D359" i="1" s="1"/>
  <c r="D360" i="1" a="1"/>
  <c r="D360" i="1" s="1"/>
  <c r="D361" i="1" a="1"/>
  <c r="D361" i="1" s="1"/>
  <c r="D362" i="1" a="1"/>
  <c r="D362" i="1" s="1"/>
  <c r="D363" i="1" a="1"/>
  <c r="D363" i="1" s="1"/>
  <c r="D364" i="1" a="1"/>
  <c r="D364" i="1" s="1"/>
  <c r="D365" i="1" a="1"/>
  <c r="D365" i="1" s="1"/>
  <c r="D366" i="1" a="1"/>
  <c r="D366" i="1" s="1"/>
  <c r="D367" i="1" a="1"/>
  <c r="D367" i="1" s="1"/>
  <c r="D368" i="1" a="1"/>
  <c r="D368" i="1" s="1"/>
  <c r="D369" i="1" a="1"/>
  <c r="D369" i="1" s="1"/>
  <c r="D370" i="1" a="1"/>
  <c r="D370" i="1" s="1"/>
  <c r="D371" i="1" a="1"/>
  <c r="D371" i="1" s="1"/>
  <c r="D372" i="1" a="1"/>
  <c r="D372" i="1" s="1"/>
  <c r="D373" i="1" a="1"/>
  <c r="D373" i="1" s="1"/>
  <c r="D374" i="1" a="1"/>
  <c r="D374" i="1" s="1"/>
  <c r="D375" i="1" a="1"/>
  <c r="D375" i="1" s="1"/>
  <c r="D376" i="1" a="1"/>
  <c r="D376" i="1" s="1"/>
  <c r="D377" i="1" a="1"/>
  <c r="D377" i="1" s="1"/>
  <c r="D378" i="1" a="1"/>
  <c r="D378" i="1" s="1"/>
  <c r="D379" i="1" a="1"/>
  <c r="D379" i="1" s="1"/>
  <c r="D380" i="1" a="1"/>
  <c r="D380" i="1" s="1"/>
  <c r="D381" i="1" a="1"/>
  <c r="D381" i="1" s="1"/>
  <c r="D382" i="1" a="1"/>
  <c r="D382" i="1" s="1"/>
  <c r="D383" i="1" a="1"/>
  <c r="D383" i="1" s="1"/>
  <c r="D384" i="1" a="1"/>
  <c r="D384" i="1" s="1"/>
  <c r="D385" i="1" a="1"/>
  <c r="D385" i="1" s="1"/>
  <c r="D386" i="1" a="1"/>
  <c r="D386" i="1" s="1"/>
  <c r="D387" i="1" a="1"/>
  <c r="D387" i="1" s="1"/>
  <c r="D388" i="1" a="1"/>
  <c r="D388" i="1" s="1"/>
  <c r="D389" i="1" a="1"/>
  <c r="D389" i="1" s="1"/>
  <c r="D390" i="1" a="1"/>
  <c r="D390" i="1" s="1"/>
  <c r="D391" i="1" a="1"/>
  <c r="D391" i="1" s="1"/>
  <c r="D392" i="1" a="1"/>
  <c r="D392" i="1" s="1"/>
  <c r="D393" i="1" a="1"/>
  <c r="D393" i="1" s="1"/>
  <c r="D394" i="1" a="1"/>
  <c r="D394" i="1" s="1"/>
  <c r="D395" i="1" a="1"/>
  <c r="D395" i="1" s="1"/>
  <c r="D396" i="1" a="1"/>
  <c r="D396" i="1" s="1"/>
  <c r="D397" i="1" a="1"/>
  <c r="D397" i="1" s="1"/>
  <c r="D398" i="1" a="1"/>
  <c r="D398" i="1" s="1"/>
  <c r="D399" i="1" a="1"/>
  <c r="D399" i="1" s="1"/>
  <c r="D400" i="1" a="1"/>
  <c r="D400" i="1" s="1"/>
  <c r="D401" i="1" a="1"/>
  <c r="D401" i="1" s="1"/>
  <c r="D402" i="1" a="1"/>
  <c r="D402" i="1" s="1"/>
  <c r="D403" i="1" a="1"/>
  <c r="D403" i="1" s="1"/>
  <c r="D404" i="1" a="1"/>
  <c r="D404" i="1" s="1"/>
  <c r="D405" i="1" a="1"/>
  <c r="D405" i="1" s="1"/>
  <c r="D406" i="1" a="1"/>
  <c r="D406" i="1" s="1"/>
  <c r="D407" i="1" a="1"/>
  <c r="D407" i="1" s="1"/>
  <c r="D408" i="1" a="1"/>
  <c r="D408" i="1" s="1"/>
  <c r="D409" i="1" a="1"/>
  <c r="D409" i="1" s="1"/>
  <c r="D410" i="1" a="1"/>
  <c r="D410" i="1" s="1"/>
  <c r="D411" i="1" a="1"/>
  <c r="D411" i="1" s="1"/>
  <c r="D412" i="1" a="1"/>
  <c r="D412" i="1" s="1"/>
  <c r="D413" i="1" a="1"/>
  <c r="D413" i="1" s="1"/>
  <c r="D414" i="1" a="1"/>
  <c r="D414" i="1" s="1"/>
  <c r="D415" i="1" a="1"/>
  <c r="D415" i="1" s="1"/>
  <c r="D416" i="1" a="1"/>
  <c r="D416" i="1" s="1"/>
  <c r="D417" i="1" a="1"/>
  <c r="D417" i="1" s="1"/>
  <c r="D418" i="1" a="1"/>
  <c r="D418" i="1" s="1"/>
  <c r="D419" i="1" a="1"/>
  <c r="D419" i="1" s="1"/>
  <c r="D420" i="1" a="1"/>
  <c r="D420" i="1" s="1"/>
  <c r="D421" i="1" a="1"/>
  <c r="D421" i="1" s="1"/>
  <c r="D422" i="1" a="1"/>
  <c r="D422" i="1" s="1"/>
  <c r="D423" i="1" a="1"/>
  <c r="D423" i="1" s="1"/>
  <c r="D424" i="1" a="1"/>
  <c r="D424" i="1" s="1"/>
  <c r="D425" i="1" a="1"/>
  <c r="D425" i="1" s="1"/>
  <c r="D426" i="1" a="1"/>
  <c r="D426" i="1" s="1"/>
  <c r="D427" i="1" a="1"/>
  <c r="D427" i="1" s="1"/>
  <c r="D428" i="1" a="1"/>
  <c r="D428" i="1" s="1"/>
  <c r="D429" i="1" a="1"/>
  <c r="D429" i="1" s="1"/>
  <c r="D430" i="1" a="1"/>
  <c r="D430" i="1" s="1"/>
  <c r="D431" i="1" a="1"/>
  <c r="D431" i="1" s="1"/>
  <c r="D432" i="1" a="1"/>
  <c r="D432" i="1" s="1"/>
  <c r="D433" i="1" a="1"/>
  <c r="D433" i="1" s="1"/>
  <c r="D434" i="1" a="1"/>
  <c r="D434" i="1" s="1"/>
  <c r="D435" i="1" a="1"/>
  <c r="D435" i="1" s="1"/>
  <c r="D436" i="1" a="1"/>
  <c r="D436" i="1" s="1"/>
  <c r="D437" i="1" a="1"/>
  <c r="D437" i="1" s="1"/>
  <c r="D438" i="1" a="1"/>
  <c r="D438" i="1" s="1"/>
  <c r="D439" i="1" a="1"/>
  <c r="D439" i="1" s="1"/>
  <c r="D440" i="1" a="1"/>
  <c r="D440" i="1" s="1"/>
  <c r="D441" i="1" a="1"/>
  <c r="D441" i="1" s="1"/>
  <c r="D442" i="1" a="1"/>
  <c r="D442" i="1" s="1"/>
  <c r="D443" i="1" a="1"/>
  <c r="D443" i="1" s="1"/>
  <c r="D444" i="1" a="1"/>
  <c r="D444" i="1" s="1"/>
  <c r="D445" i="1" a="1"/>
  <c r="D445" i="1" s="1"/>
  <c r="D446" i="1" a="1"/>
  <c r="D446" i="1" s="1"/>
  <c r="D447" i="1" a="1"/>
  <c r="D447" i="1" s="1"/>
  <c r="D448" i="1" a="1"/>
  <c r="D448" i="1" s="1"/>
  <c r="D449" i="1" a="1"/>
  <c r="D449" i="1" s="1"/>
  <c r="D450" i="1" a="1"/>
  <c r="D450" i="1" s="1"/>
  <c r="D451" i="1" a="1"/>
  <c r="D451" i="1" s="1"/>
  <c r="D452" i="1" a="1"/>
  <c r="D452" i="1" s="1"/>
  <c r="D453" i="1" a="1"/>
  <c r="D453" i="1" s="1"/>
  <c r="D454" i="1" a="1"/>
  <c r="D454" i="1" s="1"/>
  <c r="D455" i="1" a="1"/>
  <c r="D455" i="1" s="1"/>
  <c r="D456" i="1" a="1"/>
  <c r="D456" i="1" s="1"/>
  <c r="D457" i="1" a="1"/>
  <c r="D457" i="1" s="1"/>
  <c r="D458" i="1" a="1"/>
  <c r="D458" i="1" s="1"/>
  <c r="D459" i="1" a="1"/>
  <c r="D459" i="1" s="1"/>
  <c r="D460" i="1" a="1"/>
  <c r="D460" i="1" s="1"/>
  <c r="D461" i="1" a="1"/>
  <c r="D461" i="1" s="1"/>
  <c r="D462" i="1" a="1"/>
  <c r="D462" i="1" s="1"/>
  <c r="D463" i="1" a="1"/>
  <c r="D463" i="1" s="1"/>
  <c r="D464" i="1" a="1"/>
  <c r="D464" i="1" s="1"/>
  <c r="D465" i="1" a="1"/>
  <c r="D465" i="1" s="1"/>
  <c r="D466" i="1" a="1"/>
  <c r="D466" i="1" s="1"/>
  <c r="D467" i="1" a="1"/>
  <c r="D467" i="1" s="1"/>
  <c r="D468" i="1" a="1"/>
  <c r="D468" i="1" s="1"/>
  <c r="D469" i="1" a="1"/>
  <c r="D469" i="1" s="1"/>
  <c r="D470" i="1" a="1"/>
  <c r="D470" i="1" s="1"/>
  <c r="D471" i="1" a="1"/>
  <c r="D471" i="1" s="1"/>
  <c r="D472" i="1" a="1"/>
  <c r="D472" i="1" s="1"/>
  <c r="D473" i="1" a="1"/>
  <c r="D473" i="1" s="1"/>
  <c r="D474" i="1" a="1"/>
  <c r="D474" i="1" s="1"/>
  <c r="D475" i="1" a="1"/>
  <c r="D475" i="1" s="1"/>
  <c r="D476" i="1" a="1"/>
  <c r="D476" i="1" s="1"/>
  <c r="D477" i="1" a="1"/>
  <c r="D477" i="1" s="1"/>
  <c r="D478" i="1" a="1"/>
  <c r="D478" i="1" s="1"/>
  <c r="D479" i="1" a="1"/>
  <c r="D479" i="1" s="1"/>
  <c r="D480" i="1" a="1"/>
  <c r="D480" i="1" s="1"/>
  <c r="D481" i="1" a="1"/>
  <c r="D481" i="1" s="1"/>
  <c r="D482" i="1" a="1"/>
  <c r="D482" i="1" s="1"/>
  <c r="D483" i="1" a="1"/>
  <c r="D483" i="1" s="1"/>
  <c r="D484" i="1" a="1"/>
  <c r="D484" i="1" s="1"/>
  <c r="D485" i="1" a="1"/>
  <c r="D485" i="1" s="1"/>
  <c r="D486" i="1" a="1"/>
  <c r="D486" i="1" s="1"/>
  <c r="D487" i="1" a="1"/>
  <c r="D487" i="1" s="1"/>
  <c r="D488" i="1" a="1"/>
  <c r="D488" i="1" s="1"/>
  <c r="D489" i="1" a="1"/>
  <c r="D489" i="1" s="1"/>
  <c r="D490" i="1" a="1"/>
  <c r="D490" i="1" s="1"/>
  <c r="D491" i="1" a="1"/>
  <c r="D491" i="1" s="1"/>
  <c r="D492" i="1" a="1"/>
  <c r="D492" i="1" s="1"/>
  <c r="D493" i="1" a="1"/>
  <c r="D493" i="1" s="1"/>
  <c r="D494" i="1" a="1"/>
  <c r="D494" i="1" s="1"/>
  <c r="D495" i="1" a="1"/>
  <c r="D495" i="1" s="1"/>
  <c r="D496" i="1" a="1"/>
  <c r="D496" i="1" s="1"/>
  <c r="D497" i="1" a="1"/>
  <c r="D497" i="1" s="1"/>
  <c r="D498" i="1" a="1"/>
  <c r="D498" i="1" s="1"/>
  <c r="D499" i="1" a="1"/>
  <c r="D499" i="1" s="1"/>
  <c r="D500" i="1" a="1"/>
  <c r="D500" i="1" s="1"/>
  <c r="D501" i="1" a="1"/>
  <c r="D501" i="1" s="1"/>
  <c r="D502" i="1" a="1"/>
  <c r="D502" i="1" s="1"/>
  <c r="D503" i="1" a="1"/>
  <c r="D503" i="1" s="1"/>
  <c r="D504" i="1" a="1"/>
  <c r="D504" i="1" s="1"/>
  <c r="D505" i="1" a="1"/>
  <c r="D505" i="1" s="1"/>
  <c r="D506" i="1" a="1"/>
  <c r="D506" i="1" s="1"/>
  <c r="D507" i="1" a="1"/>
  <c r="D507" i="1" s="1"/>
  <c r="D508" i="1" a="1"/>
  <c r="D508" i="1" s="1"/>
  <c r="D509" i="1" a="1"/>
  <c r="D509" i="1" s="1"/>
  <c r="D510" i="1" a="1"/>
  <c r="D510" i="1" s="1"/>
  <c r="D511" i="1" a="1"/>
  <c r="D511" i="1" s="1"/>
  <c r="D512" i="1" a="1"/>
  <c r="D512" i="1" s="1"/>
  <c r="D513" i="1" a="1"/>
  <c r="D513" i="1" s="1"/>
  <c r="D514" i="1" a="1"/>
  <c r="D514" i="1" s="1"/>
  <c r="D515" i="1" a="1"/>
  <c r="D515" i="1" s="1"/>
  <c r="D516" i="1" a="1"/>
  <c r="D516" i="1" s="1"/>
  <c r="D517" i="1" a="1"/>
  <c r="D517" i="1" s="1"/>
  <c r="D518" i="1" a="1"/>
  <c r="D518" i="1" s="1"/>
  <c r="D519" i="1" a="1"/>
  <c r="D519" i="1" s="1"/>
  <c r="D520" i="1" a="1"/>
  <c r="D520" i="1" s="1"/>
  <c r="D521" i="1" a="1"/>
  <c r="D521" i="1" s="1"/>
  <c r="D522" i="1" a="1"/>
  <c r="D522" i="1" s="1"/>
  <c r="D523" i="1" a="1"/>
  <c r="D523" i="1" s="1"/>
  <c r="D524" i="1" a="1"/>
  <c r="D524" i="1" s="1"/>
  <c r="D525" i="1" a="1"/>
  <c r="D525" i="1" s="1"/>
  <c r="D526" i="1" a="1"/>
  <c r="D526" i="1" s="1"/>
  <c r="D527" i="1" a="1"/>
  <c r="D527" i="1" s="1"/>
  <c r="D528" i="1" a="1"/>
  <c r="D528" i="1" s="1"/>
  <c r="D529" i="1" a="1"/>
  <c r="D529" i="1" s="1"/>
  <c r="D530" i="1" a="1"/>
  <c r="D530" i="1" s="1"/>
  <c r="D531" i="1" a="1"/>
  <c r="D531" i="1" s="1"/>
  <c r="D532" i="1" a="1"/>
  <c r="D532" i="1" s="1"/>
  <c r="D533" i="1" a="1"/>
  <c r="D533" i="1" s="1"/>
  <c r="D534" i="1" a="1"/>
  <c r="D534" i="1" s="1"/>
  <c r="D535" i="1" a="1"/>
  <c r="D535" i="1" s="1"/>
  <c r="D536" i="1" a="1"/>
  <c r="D536" i="1" s="1"/>
  <c r="D537" i="1" a="1"/>
  <c r="D537" i="1" s="1"/>
  <c r="D538" i="1" a="1"/>
  <c r="D538" i="1" s="1"/>
  <c r="D539" i="1" a="1"/>
  <c r="D539" i="1" s="1"/>
  <c r="D540" i="1" a="1"/>
  <c r="D540" i="1" s="1"/>
  <c r="D541" i="1" a="1"/>
  <c r="D541" i="1" s="1"/>
  <c r="D542" i="1" a="1"/>
  <c r="D542" i="1" s="1"/>
  <c r="D543" i="1" a="1"/>
  <c r="D543" i="1" s="1"/>
  <c r="D544" i="1" a="1"/>
  <c r="D544" i="1" s="1"/>
  <c r="D545" i="1" a="1"/>
  <c r="D545" i="1" s="1"/>
  <c r="D546" i="1" a="1"/>
  <c r="D546" i="1" s="1"/>
  <c r="D547" i="1" a="1"/>
  <c r="D547" i="1" s="1"/>
  <c r="D548" i="1" a="1"/>
  <c r="D548" i="1" s="1"/>
  <c r="D549" i="1" a="1"/>
  <c r="D549" i="1" s="1"/>
  <c r="D550" i="1" a="1"/>
  <c r="D550" i="1" s="1"/>
  <c r="D551" i="1" a="1"/>
  <c r="D551" i="1" s="1"/>
  <c r="D552" i="1" a="1"/>
  <c r="D552" i="1" s="1"/>
  <c r="D553" i="1" a="1"/>
  <c r="D553" i="1" s="1"/>
  <c r="D554" i="1" a="1"/>
  <c r="D554" i="1" s="1"/>
  <c r="D555" i="1" a="1"/>
  <c r="D555" i="1" s="1"/>
  <c r="D556" i="1" a="1"/>
  <c r="D556" i="1" s="1"/>
  <c r="D557" i="1" a="1"/>
  <c r="D557" i="1" s="1"/>
  <c r="D558" i="1" a="1"/>
  <c r="D558" i="1" s="1"/>
  <c r="D559" i="1" a="1"/>
  <c r="D559" i="1" s="1"/>
  <c r="D560" i="1" a="1"/>
  <c r="D560" i="1" s="1"/>
  <c r="D561" i="1" a="1"/>
  <c r="D561" i="1" s="1"/>
  <c r="D562" i="1" a="1"/>
  <c r="D562" i="1" s="1"/>
  <c r="D563" i="1" a="1"/>
  <c r="D563" i="1" s="1"/>
  <c r="D564" i="1" a="1"/>
  <c r="D564" i="1" s="1"/>
  <c r="D565" i="1" a="1"/>
  <c r="D565" i="1" s="1"/>
  <c r="D566" i="1" a="1"/>
  <c r="D566" i="1" s="1"/>
  <c r="D567" i="1" a="1"/>
  <c r="D567" i="1" s="1"/>
  <c r="D568" i="1" a="1"/>
  <c r="D568" i="1" s="1"/>
  <c r="D569" i="1" a="1"/>
  <c r="D569" i="1" s="1"/>
  <c r="D570" i="1" a="1"/>
  <c r="D570" i="1" s="1"/>
  <c r="D571" i="1" a="1"/>
  <c r="D571" i="1" s="1"/>
  <c r="D572" i="1" a="1"/>
  <c r="D572" i="1" s="1"/>
  <c r="D573" i="1" a="1"/>
  <c r="D573" i="1" s="1"/>
  <c r="D574" i="1" a="1"/>
  <c r="D574" i="1" s="1"/>
  <c r="D575" i="1" a="1"/>
  <c r="D575" i="1" s="1"/>
  <c r="D576" i="1" a="1"/>
  <c r="D576" i="1" s="1"/>
  <c r="D577" i="1" a="1"/>
  <c r="D577" i="1" s="1"/>
  <c r="D578" i="1" a="1"/>
  <c r="D578" i="1" s="1"/>
  <c r="D579" i="1" a="1"/>
  <c r="D579" i="1" s="1"/>
  <c r="D580" i="1" a="1"/>
  <c r="D580" i="1" s="1"/>
  <c r="D581" i="1" a="1"/>
  <c r="D581" i="1" s="1"/>
  <c r="D582" i="1" a="1"/>
  <c r="D582" i="1" s="1"/>
  <c r="D583" i="1" a="1"/>
  <c r="D583" i="1" s="1"/>
  <c r="D584" i="1" a="1"/>
  <c r="D584" i="1" s="1"/>
  <c r="D585" i="1" a="1"/>
  <c r="D585" i="1" s="1"/>
  <c r="D586" i="1" a="1"/>
  <c r="D586" i="1" s="1"/>
  <c r="D587" i="1" a="1"/>
  <c r="D587" i="1" s="1"/>
  <c r="D588" i="1" a="1"/>
  <c r="D588" i="1" s="1"/>
  <c r="D589" i="1" a="1"/>
  <c r="D589" i="1" s="1"/>
  <c r="D590" i="1" a="1"/>
  <c r="D590" i="1" s="1"/>
  <c r="D591" i="1" a="1"/>
  <c r="D591" i="1" s="1"/>
  <c r="D592" i="1" a="1"/>
  <c r="D592" i="1" s="1"/>
  <c r="D593" i="1" a="1"/>
  <c r="D593" i="1" s="1"/>
  <c r="D594" i="1" a="1"/>
  <c r="D594" i="1" s="1"/>
  <c r="D595" i="1" a="1"/>
  <c r="D595" i="1" s="1"/>
  <c r="D596" i="1" a="1"/>
  <c r="D596" i="1" s="1"/>
  <c r="D597" i="1" a="1"/>
  <c r="D597" i="1" s="1"/>
  <c r="D598" i="1" a="1"/>
  <c r="D598" i="1" s="1"/>
  <c r="D599" i="1" a="1"/>
  <c r="D599" i="1" s="1"/>
  <c r="D600" i="1" a="1"/>
  <c r="D600" i="1" s="1"/>
  <c r="D601" i="1" a="1"/>
  <c r="D601" i="1" s="1"/>
  <c r="D602" i="1" a="1"/>
  <c r="D602" i="1" s="1"/>
  <c r="D603" i="1" a="1"/>
  <c r="D603" i="1" s="1"/>
  <c r="D604" i="1" a="1"/>
  <c r="D604" i="1" s="1"/>
  <c r="D605" i="1" a="1"/>
  <c r="D605" i="1" s="1"/>
  <c r="D606" i="1" a="1"/>
  <c r="D606" i="1" s="1"/>
  <c r="D607" i="1" a="1"/>
  <c r="D607" i="1" s="1"/>
  <c r="D608" i="1" a="1"/>
  <c r="D608" i="1" s="1"/>
  <c r="D609" i="1" a="1"/>
  <c r="D609" i="1" s="1"/>
  <c r="D610" i="1" a="1"/>
  <c r="D610" i="1" s="1"/>
  <c r="D611" i="1" a="1"/>
  <c r="D611" i="1" s="1"/>
  <c r="D612" i="1" a="1"/>
  <c r="D612" i="1" s="1"/>
  <c r="D613" i="1" a="1"/>
  <c r="D613" i="1" s="1"/>
  <c r="D614" i="1" a="1"/>
  <c r="D614" i="1" s="1"/>
  <c r="D615" i="1" a="1"/>
  <c r="D615" i="1" s="1"/>
  <c r="D616" i="1" a="1"/>
  <c r="D616" i="1" s="1"/>
  <c r="D617" i="1" a="1"/>
  <c r="D617" i="1" s="1"/>
  <c r="D618" i="1" a="1"/>
  <c r="D618" i="1" s="1"/>
  <c r="D619" i="1" a="1"/>
  <c r="D619" i="1" s="1"/>
  <c r="D620" i="1" a="1"/>
  <c r="D620" i="1" s="1"/>
  <c r="D621" i="1" a="1"/>
  <c r="D621" i="1" s="1"/>
  <c r="D622" i="1" a="1"/>
  <c r="D622" i="1" s="1"/>
  <c r="D623" i="1" a="1"/>
  <c r="D623" i="1" s="1"/>
  <c r="D624" i="1" a="1"/>
  <c r="D624" i="1" s="1"/>
  <c r="D625" i="1" a="1"/>
  <c r="D625" i="1" s="1"/>
  <c r="D626" i="1" a="1"/>
  <c r="D626" i="1" s="1"/>
  <c r="D627" i="1" a="1"/>
  <c r="D627" i="1" s="1"/>
  <c r="D628" i="1" a="1"/>
  <c r="D628" i="1" s="1"/>
  <c r="D629" i="1" a="1"/>
  <c r="D629" i="1" s="1"/>
  <c r="D630" i="1" a="1"/>
  <c r="D630" i="1" s="1"/>
  <c r="D631" i="1" a="1"/>
  <c r="D631" i="1" s="1"/>
  <c r="D632" i="1" a="1"/>
  <c r="D632" i="1" s="1"/>
  <c r="D633" i="1" a="1"/>
  <c r="D633" i="1" s="1"/>
  <c r="D634" i="1" a="1"/>
  <c r="D634" i="1" s="1"/>
  <c r="D635" i="1" a="1"/>
  <c r="D635" i="1" s="1"/>
  <c r="D636" i="1" a="1"/>
  <c r="D636" i="1" s="1"/>
  <c r="D637" i="1" a="1"/>
  <c r="D637" i="1" s="1"/>
  <c r="D638" i="1" a="1"/>
  <c r="D638" i="1" s="1"/>
  <c r="D639" i="1" a="1"/>
  <c r="D639" i="1" s="1"/>
  <c r="D640" i="1" a="1"/>
  <c r="D640" i="1" s="1"/>
  <c r="D641" i="1" a="1"/>
  <c r="D641" i="1" s="1"/>
  <c r="D642" i="1" a="1"/>
  <c r="D642" i="1" s="1"/>
  <c r="D643" i="1" a="1"/>
  <c r="D643" i="1" s="1"/>
  <c r="D644" i="1" a="1"/>
  <c r="D644" i="1" s="1"/>
  <c r="D645" i="1" a="1"/>
  <c r="D645" i="1" s="1"/>
  <c r="D646" i="1" a="1"/>
  <c r="D646" i="1" s="1"/>
  <c r="D647" i="1" a="1"/>
  <c r="D647" i="1" s="1"/>
  <c r="D648" i="1" a="1"/>
  <c r="D648" i="1" s="1"/>
  <c r="D649" i="1" a="1"/>
  <c r="D649" i="1" s="1"/>
  <c r="D650" i="1" a="1"/>
  <c r="D650" i="1" s="1"/>
  <c r="D651" i="1" a="1"/>
  <c r="D651" i="1" s="1"/>
  <c r="D652" i="1" a="1"/>
  <c r="D652" i="1" s="1"/>
  <c r="D653" i="1" a="1"/>
  <c r="D653" i="1" s="1"/>
  <c r="D654" i="1" a="1"/>
  <c r="D654" i="1" s="1"/>
  <c r="D655" i="1" a="1"/>
  <c r="D655" i="1" s="1"/>
  <c r="D656" i="1" a="1"/>
  <c r="D656" i="1" s="1"/>
  <c r="D657" i="1" a="1"/>
  <c r="D657" i="1" s="1"/>
  <c r="D658" i="1" a="1"/>
  <c r="D658" i="1" s="1"/>
  <c r="D659" i="1" a="1"/>
  <c r="D659" i="1" s="1"/>
  <c r="D660" i="1" a="1"/>
  <c r="D660" i="1" s="1"/>
  <c r="D661" i="1" a="1"/>
  <c r="D661" i="1" s="1"/>
  <c r="D662" i="1" a="1"/>
  <c r="D662" i="1" s="1"/>
  <c r="D663" i="1" a="1"/>
  <c r="D663" i="1" s="1"/>
  <c r="D664" i="1" a="1"/>
  <c r="D664" i="1" s="1"/>
  <c r="D665" i="1" a="1"/>
  <c r="D665" i="1" s="1"/>
  <c r="D666" i="1" a="1"/>
  <c r="D666" i="1" s="1"/>
  <c r="D667" i="1" a="1"/>
  <c r="D667" i="1" s="1"/>
  <c r="D668" i="1" a="1"/>
  <c r="D668" i="1" s="1"/>
  <c r="D669" i="1" a="1"/>
  <c r="D669" i="1" s="1"/>
  <c r="D670" i="1" a="1"/>
  <c r="D670" i="1" s="1"/>
  <c r="D671" i="1" a="1"/>
  <c r="D671" i="1" s="1"/>
  <c r="D672" i="1" a="1"/>
  <c r="D672" i="1" s="1"/>
  <c r="D673" i="1" a="1"/>
  <c r="D673" i="1" s="1"/>
  <c r="D674" i="1" a="1"/>
  <c r="D674" i="1" s="1"/>
  <c r="D675" i="1" a="1"/>
  <c r="D675" i="1" s="1"/>
  <c r="D676" i="1" a="1"/>
  <c r="D676" i="1" s="1"/>
  <c r="D677" i="1" a="1"/>
  <c r="D677" i="1" s="1"/>
  <c r="D678" i="1" a="1"/>
  <c r="D678" i="1" s="1"/>
  <c r="D679" i="1" a="1"/>
  <c r="D679" i="1" s="1"/>
  <c r="D680" i="1" a="1"/>
  <c r="D680" i="1" s="1"/>
  <c r="D681" i="1" a="1"/>
  <c r="D681" i="1" s="1"/>
  <c r="D682" i="1" a="1"/>
  <c r="D682" i="1" s="1"/>
  <c r="D683" i="1" a="1"/>
  <c r="D683" i="1" s="1"/>
  <c r="D684" i="1" a="1"/>
  <c r="D684" i="1" s="1"/>
  <c r="D685" i="1" a="1"/>
  <c r="D685" i="1" s="1"/>
  <c r="D686" i="1" a="1"/>
  <c r="D686" i="1" s="1"/>
  <c r="D687" i="1" a="1"/>
  <c r="D687" i="1" s="1"/>
  <c r="D688" i="1" a="1"/>
  <c r="D688" i="1" s="1"/>
  <c r="D689" i="1" a="1"/>
  <c r="D689" i="1" s="1"/>
  <c r="D690" i="1" a="1"/>
  <c r="D690" i="1" s="1"/>
  <c r="D691" i="1" a="1"/>
  <c r="D691" i="1" s="1"/>
  <c r="D692" i="1" a="1"/>
  <c r="D692" i="1" s="1"/>
  <c r="D693" i="1" a="1"/>
  <c r="D693" i="1" s="1"/>
  <c r="D694" i="1" a="1"/>
  <c r="D694" i="1" s="1"/>
  <c r="D695" i="1" a="1"/>
  <c r="D695" i="1" s="1"/>
  <c r="D696" i="1" a="1"/>
  <c r="D696" i="1" s="1"/>
  <c r="D697" i="1" a="1"/>
  <c r="D697" i="1" s="1"/>
  <c r="D698" i="1" a="1"/>
  <c r="D698" i="1" s="1"/>
  <c r="D699" i="1" a="1"/>
  <c r="D699" i="1" s="1"/>
  <c r="D700" i="1" a="1"/>
  <c r="D700" i="1" s="1"/>
  <c r="D701" i="1" a="1"/>
  <c r="D701" i="1" s="1"/>
  <c r="D702" i="1" a="1"/>
  <c r="D702" i="1" s="1"/>
  <c r="D703" i="1" a="1"/>
  <c r="D703" i="1" s="1"/>
  <c r="D704" i="1" a="1"/>
  <c r="D704" i="1" s="1"/>
  <c r="D705" i="1" a="1"/>
  <c r="D705" i="1" s="1"/>
  <c r="D706" i="1" a="1"/>
  <c r="D706" i="1" s="1"/>
  <c r="D707" i="1" a="1"/>
  <c r="D707" i="1" s="1"/>
  <c r="D708" i="1" a="1"/>
  <c r="D708" i="1" s="1"/>
  <c r="D709" i="1" a="1"/>
  <c r="D709" i="1" s="1"/>
  <c r="D710" i="1" a="1"/>
  <c r="D710" i="1" s="1"/>
  <c r="D711" i="1" a="1"/>
  <c r="D711" i="1" s="1"/>
  <c r="D712" i="1" a="1"/>
  <c r="D712" i="1" s="1"/>
  <c r="D713" i="1" a="1"/>
  <c r="D713" i="1" s="1"/>
  <c r="D714" i="1" a="1"/>
  <c r="D714" i="1" s="1"/>
  <c r="D715" i="1" a="1"/>
  <c r="D715" i="1" s="1"/>
  <c r="D716" i="1" a="1"/>
  <c r="D716" i="1" s="1"/>
  <c r="D717" i="1" a="1"/>
  <c r="D717" i="1" s="1"/>
  <c r="D718" i="1" a="1"/>
  <c r="D718" i="1" s="1"/>
  <c r="D719" i="1" a="1"/>
  <c r="D719" i="1" s="1"/>
  <c r="D720" i="1" a="1"/>
  <c r="D720" i="1" s="1"/>
  <c r="D721" i="1" a="1"/>
  <c r="D721" i="1" s="1"/>
  <c r="D722" i="1" a="1"/>
  <c r="D722" i="1" s="1"/>
  <c r="D723" i="1" a="1"/>
  <c r="D723" i="1" s="1"/>
  <c r="D724" i="1" a="1"/>
  <c r="D724" i="1" s="1"/>
  <c r="D725" i="1" a="1"/>
  <c r="D725" i="1" s="1"/>
  <c r="D726" i="1" a="1"/>
  <c r="D726" i="1" s="1"/>
  <c r="D727" i="1" a="1"/>
  <c r="D727" i="1" s="1"/>
  <c r="D728" i="1" a="1"/>
  <c r="D728" i="1" s="1"/>
  <c r="D729" i="1" a="1"/>
  <c r="D729" i="1" s="1"/>
  <c r="D730" i="1" a="1"/>
  <c r="D730" i="1" s="1"/>
  <c r="D731" i="1" a="1"/>
  <c r="D731" i="1" s="1"/>
  <c r="D732" i="1" a="1"/>
  <c r="D732" i="1" s="1"/>
  <c r="D733" i="1" a="1"/>
  <c r="D733" i="1" s="1"/>
  <c r="D734" i="1" a="1"/>
  <c r="D734" i="1" s="1"/>
  <c r="D735" i="1" a="1"/>
  <c r="D735" i="1" s="1"/>
  <c r="D736" i="1" a="1"/>
  <c r="D736" i="1" s="1"/>
  <c r="D737" i="1" a="1"/>
  <c r="D737" i="1" s="1"/>
  <c r="D738" i="1" a="1"/>
  <c r="D738" i="1" s="1"/>
  <c r="D739" i="1" a="1"/>
  <c r="D739" i="1" s="1"/>
  <c r="D740" i="1" a="1"/>
  <c r="D740" i="1" s="1"/>
  <c r="D741" i="1" a="1"/>
  <c r="D741" i="1" s="1"/>
  <c r="D742" i="1" a="1"/>
  <c r="D742" i="1" s="1"/>
  <c r="D743" i="1" a="1"/>
  <c r="D743" i="1" s="1"/>
  <c r="D744" i="1" a="1"/>
  <c r="D744" i="1" s="1"/>
  <c r="D745" i="1" a="1"/>
  <c r="D745" i="1" s="1"/>
  <c r="D746" i="1" a="1"/>
  <c r="D746" i="1" s="1"/>
  <c r="D747" i="1" a="1"/>
  <c r="D747" i="1" s="1"/>
  <c r="D748" i="1" a="1"/>
  <c r="D748" i="1" s="1"/>
  <c r="D749" i="1" a="1"/>
  <c r="D749" i="1" s="1"/>
  <c r="D750" i="1" a="1"/>
  <c r="D750" i="1" s="1"/>
  <c r="D751" i="1" a="1"/>
  <c r="D751" i="1" s="1"/>
  <c r="D752" i="1" a="1"/>
  <c r="D752" i="1" s="1"/>
  <c r="D753" i="1" a="1"/>
  <c r="D753" i="1" s="1"/>
  <c r="D754" i="1" a="1"/>
  <c r="D754" i="1" s="1"/>
  <c r="D755" i="1" a="1"/>
  <c r="D755" i="1" s="1"/>
  <c r="D756" i="1" a="1"/>
  <c r="D756" i="1" s="1"/>
  <c r="D757" i="1" a="1"/>
  <c r="D757" i="1" s="1"/>
  <c r="D758" i="1" a="1"/>
  <c r="D758" i="1" s="1"/>
  <c r="D759" i="1" a="1"/>
  <c r="D759" i="1" s="1"/>
  <c r="D760" i="1" a="1"/>
  <c r="D760" i="1" s="1"/>
  <c r="D761" i="1" a="1"/>
  <c r="D761" i="1" s="1"/>
  <c r="D762" i="1" a="1"/>
  <c r="D762" i="1" s="1"/>
  <c r="D763" i="1" a="1"/>
  <c r="D763" i="1" s="1"/>
  <c r="D764" i="1" a="1"/>
  <c r="D764" i="1" s="1"/>
  <c r="D765" i="1" a="1"/>
  <c r="D765" i="1" s="1"/>
  <c r="D766" i="1" a="1"/>
  <c r="D766" i="1" s="1"/>
  <c r="D767" i="1" a="1"/>
  <c r="D767" i="1" s="1"/>
  <c r="D768" i="1" a="1"/>
  <c r="D768" i="1" s="1"/>
  <c r="D769" i="1" a="1"/>
  <c r="D769" i="1" s="1"/>
  <c r="D770" i="1" a="1"/>
  <c r="D770" i="1" s="1"/>
  <c r="D771" i="1" a="1"/>
  <c r="D771" i="1" s="1"/>
  <c r="D772" i="1" a="1"/>
  <c r="D772" i="1" s="1"/>
  <c r="D773" i="1" a="1"/>
  <c r="D773" i="1" s="1"/>
  <c r="D774" i="1" a="1"/>
  <c r="D774" i="1" s="1"/>
  <c r="D775" i="1" a="1"/>
  <c r="D775" i="1" s="1"/>
  <c r="D776" i="1" a="1"/>
  <c r="D776" i="1" s="1"/>
  <c r="D777" i="1" a="1"/>
  <c r="D777" i="1" s="1"/>
  <c r="D778" i="1" a="1"/>
  <c r="D778" i="1" s="1"/>
  <c r="D779" i="1" a="1"/>
  <c r="D779" i="1" s="1"/>
  <c r="D780" i="1" a="1"/>
  <c r="D780" i="1" s="1"/>
  <c r="D781" i="1" a="1"/>
  <c r="D781" i="1" s="1"/>
  <c r="D782" i="1" a="1"/>
  <c r="D782" i="1" s="1"/>
  <c r="D783" i="1" a="1"/>
  <c r="D783" i="1" s="1"/>
  <c r="D784" i="1" a="1"/>
  <c r="D784" i="1" s="1"/>
  <c r="D785" i="1" a="1"/>
  <c r="D785" i="1" s="1"/>
  <c r="D786" i="1" a="1"/>
  <c r="D786" i="1" s="1"/>
  <c r="D787" i="1" a="1"/>
  <c r="D787" i="1" s="1"/>
  <c r="D788" i="1" a="1"/>
  <c r="D788" i="1" s="1"/>
  <c r="D789" i="1" a="1"/>
  <c r="D789" i="1" s="1"/>
  <c r="D790" i="1" a="1"/>
  <c r="D790" i="1" s="1"/>
  <c r="D791" i="1" a="1"/>
  <c r="D791" i="1" s="1"/>
  <c r="D792" i="1" a="1"/>
  <c r="D792" i="1" s="1"/>
  <c r="D793" i="1" a="1"/>
  <c r="D793" i="1" s="1"/>
  <c r="D794" i="1" a="1"/>
  <c r="D794" i="1" s="1"/>
  <c r="D795" i="1" a="1"/>
  <c r="D795" i="1" s="1"/>
  <c r="D796" i="1" a="1"/>
  <c r="D796" i="1" s="1"/>
  <c r="D797" i="1" a="1"/>
  <c r="D797" i="1" s="1"/>
  <c r="D798" i="1" a="1"/>
  <c r="D798" i="1" s="1"/>
  <c r="D799" i="1" a="1"/>
  <c r="D799" i="1" s="1"/>
  <c r="D800" i="1" a="1"/>
  <c r="D800" i="1" s="1"/>
  <c r="D801" i="1" a="1"/>
  <c r="D801" i="1" s="1"/>
  <c r="D802" i="1" a="1"/>
  <c r="D802" i="1" s="1"/>
  <c r="D803" i="1" a="1"/>
  <c r="D803" i="1" s="1"/>
  <c r="D804" i="1" a="1"/>
  <c r="D804" i="1" s="1"/>
  <c r="D805" i="1" a="1"/>
  <c r="D805" i="1" s="1"/>
  <c r="D806" i="1" a="1"/>
  <c r="D806" i="1" s="1"/>
  <c r="D807" i="1" a="1"/>
  <c r="D807" i="1" s="1"/>
  <c r="D808" i="1" a="1"/>
  <c r="D808" i="1" s="1"/>
  <c r="D809" i="1" a="1"/>
  <c r="D809" i="1" s="1"/>
  <c r="D810" i="1" a="1"/>
  <c r="D810" i="1" s="1"/>
  <c r="D811" i="1" a="1"/>
  <c r="D811" i="1" s="1"/>
  <c r="D812" i="1" a="1"/>
  <c r="D812" i="1" s="1"/>
  <c r="D813" i="1" a="1"/>
  <c r="D813" i="1" s="1"/>
  <c r="D814" i="1" a="1"/>
  <c r="D814" i="1" s="1"/>
  <c r="D815" i="1" a="1"/>
  <c r="D815" i="1" s="1"/>
  <c r="D816" i="1" a="1"/>
  <c r="D816" i="1" s="1"/>
  <c r="D817" i="1" a="1"/>
  <c r="D817" i="1" s="1"/>
  <c r="D818" i="1" a="1"/>
  <c r="D818" i="1" s="1"/>
  <c r="D819" i="1" a="1"/>
  <c r="D819" i="1" s="1"/>
  <c r="D820" i="1" a="1"/>
  <c r="D820" i="1" s="1"/>
  <c r="D821" i="1" a="1"/>
  <c r="D821" i="1" s="1"/>
  <c r="D822" i="1" a="1"/>
  <c r="D822" i="1" s="1"/>
  <c r="D823" i="1" a="1"/>
  <c r="D823" i="1" s="1"/>
  <c r="D824" i="1" a="1"/>
  <c r="D824" i="1" s="1"/>
  <c r="D825" i="1" a="1"/>
  <c r="D825" i="1" s="1"/>
  <c r="D826" i="1" a="1"/>
  <c r="D826" i="1" s="1"/>
  <c r="D827" i="1" a="1"/>
  <c r="D827" i="1" s="1"/>
  <c r="D828" i="1" a="1"/>
  <c r="D828" i="1" s="1"/>
  <c r="D829" i="1" a="1"/>
  <c r="D829" i="1" s="1"/>
  <c r="D830" i="1" a="1"/>
  <c r="D830" i="1" s="1"/>
  <c r="D831" i="1" a="1"/>
  <c r="D831" i="1" s="1"/>
  <c r="D832" i="1" a="1"/>
  <c r="D832" i="1" s="1"/>
  <c r="D833" i="1" a="1"/>
  <c r="D833" i="1" s="1"/>
  <c r="D834" i="1" a="1"/>
  <c r="D834" i="1" s="1"/>
  <c r="D835" i="1" a="1"/>
  <c r="D835" i="1" s="1"/>
  <c r="D836" i="1" a="1"/>
  <c r="D836" i="1" s="1"/>
  <c r="D837" i="1" a="1"/>
  <c r="D837" i="1" s="1"/>
  <c r="D838" i="1" a="1"/>
  <c r="D838" i="1" s="1"/>
  <c r="D839" i="1" a="1"/>
  <c r="D839" i="1" s="1"/>
  <c r="D840" i="1" a="1"/>
  <c r="D840" i="1" s="1"/>
  <c r="D841" i="1" a="1"/>
  <c r="D841" i="1" s="1"/>
  <c r="D842" i="1" a="1"/>
  <c r="D842" i="1" s="1"/>
  <c r="D843" i="1" a="1"/>
  <c r="D843" i="1" s="1"/>
  <c r="D844" i="1" a="1"/>
  <c r="D844" i="1" s="1"/>
  <c r="D845" i="1" a="1"/>
  <c r="D845" i="1" s="1"/>
  <c r="D846" i="1" a="1"/>
  <c r="D846" i="1" s="1"/>
  <c r="D847" i="1" a="1"/>
  <c r="D847" i="1" s="1"/>
  <c r="D848" i="1" a="1"/>
  <c r="D848" i="1" s="1"/>
  <c r="D849" i="1" a="1"/>
  <c r="D849" i="1" s="1"/>
  <c r="D850" i="1" a="1"/>
  <c r="D850" i="1" s="1"/>
  <c r="D851" i="1" a="1"/>
  <c r="D851" i="1" s="1"/>
  <c r="D852" i="1" a="1"/>
  <c r="D852" i="1" s="1"/>
  <c r="D853" i="1" a="1"/>
  <c r="D853" i="1" s="1"/>
  <c r="D854" i="1" a="1"/>
  <c r="D854" i="1" s="1"/>
  <c r="D855" i="1" a="1"/>
  <c r="D855" i="1" s="1"/>
  <c r="D856" i="1" a="1"/>
  <c r="D856" i="1" s="1"/>
  <c r="D857" i="1" a="1"/>
  <c r="D857" i="1" s="1"/>
  <c r="D858" i="1" a="1"/>
  <c r="D858" i="1" s="1"/>
  <c r="D859" i="1" a="1"/>
  <c r="D859" i="1" s="1"/>
  <c r="D860" i="1" a="1"/>
  <c r="D860" i="1" s="1"/>
  <c r="D861" i="1" a="1"/>
  <c r="D861" i="1" s="1"/>
  <c r="D862" i="1" a="1"/>
  <c r="D862" i="1" s="1"/>
  <c r="D863" i="1" a="1"/>
  <c r="D863" i="1" s="1"/>
  <c r="D864" i="1" a="1"/>
  <c r="D864" i="1" s="1"/>
  <c r="D865" i="1" a="1"/>
  <c r="D865" i="1" s="1"/>
  <c r="D866" i="1" a="1"/>
  <c r="D866" i="1" s="1"/>
  <c r="D867" i="1" a="1"/>
  <c r="D867" i="1" s="1"/>
  <c r="D868" i="1" a="1"/>
  <c r="D868" i="1" s="1"/>
  <c r="D869" i="1" a="1"/>
  <c r="D869" i="1" s="1"/>
  <c r="D870" i="1" a="1"/>
  <c r="D870" i="1" s="1"/>
  <c r="D871" i="1" a="1"/>
  <c r="D871" i="1" s="1"/>
  <c r="D872" i="1" a="1"/>
  <c r="D872" i="1" s="1"/>
  <c r="D873" i="1" a="1"/>
  <c r="D873" i="1" s="1"/>
  <c r="D874" i="1" a="1"/>
  <c r="D874" i="1" s="1"/>
  <c r="D875" i="1" a="1"/>
  <c r="D875" i="1" s="1"/>
  <c r="D876" i="1" a="1"/>
  <c r="D876" i="1" s="1"/>
  <c r="D877" i="1" a="1"/>
  <c r="D877" i="1" s="1"/>
  <c r="D878" i="1" a="1"/>
  <c r="D878" i="1" s="1"/>
  <c r="D879" i="1" a="1"/>
  <c r="D879" i="1" s="1"/>
  <c r="D880" i="1" a="1"/>
  <c r="D880" i="1" s="1"/>
  <c r="D881" i="1" a="1"/>
  <c r="D881" i="1" s="1"/>
  <c r="D882" i="1" a="1"/>
  <c r="D882" i="1" s="1"/>
  <c r="D883" i="1" a="1"/>
  <c r="D883" i="1" s="1"/>
  <c r="D884" i="1" a="1"/>
  <c r="D884" i="1" s="1"/>
  <c r="D885" i="1" a="1"/>
  <c r="D885" i="1" s="1"/>
  <c r="D886" i="1" a="1"/>
  <c r="D886" i="1" s="1"/>
  <c r="D887" i="1" a="1"/>
  <c r="D887" i="1" s="1"/>
  <c r="D888" i="1" a="1"/>
  <c r="D888" i="1" s="1"/>
  <c r="D889" i="1" a="1"/>
  <c r="D889" i="1" s="1"/>
  <c r="D890" i="1" a="1"/>
  <c r="D890" i="1" s="1"/>
  <c r="D891" i="1" a="1"/>
  <c r="D891" i="1" s="1"/>
  <c r="D892" i="1" a="1"/>
  <c r="D892" i="1" s="1"/>
  <c r="D893" i="1" a="1"/>
  <c r="D893" i="1" s="1"/>
  <c r="D894" i="1" a="1"/>
  <c r="D894" i="1" s="1"/>
  <c r="D895" i="1" a="1"/>
  <c r="D895" i="1" s="1"/>
  <c r="D896" i="1" a="1"/>
  <c r="D896" i="1" s="1"/>
  <c r="D897" i="1" a="1"/>
  <c r="D897" i="1" s="1"/>
  <c r="D898" i="1" a="1"/>
  <c r="D898" i="1" s="1"/>
  <c r="D899" i="1" a="1"/>
  <c r="D899" i="1" s="1"/>
  <c r="D900" i="1" a="1"/>
  <c r="D900" i="1" s="1"/>
  <c r="D901" i="1" a="1"/>
  <c r="D901" i="1" s="1"/>
  <c r="D902" i="1" a="1"/>
  <c r="D902" i="1" s="1"/>
  <c r="D903" i="1" a="1"/>
  <c r="D903" i="1" s="1"/>
  <c r="D904" i="1" a="1"/>
  <c r="D904" i="1" s="1"/>
  <c r="D905" i="1" a="1"/>
  <c r="D905" i="1" s="1"/>
  <c r="D906" i="1" a="1"/>
  <c r="D906" i="1" s="1"/>
  <c r="D907" i="1" a="1"/>
  <c r="D907" i="1" s="1"/>
  <c r="D908" i="1" a="1"/>
  <c r="D908" i="1" s="1"/>
  <c r="D909" i="1" a="1"/>
  <c r="D909" i="1" s="1"/>
  <c r="D910" i="1" a="1"/>
  <c r="D910" i="1" s="1"/>
  <c r="D911" i="1" a="1"/>
  <c r="D911" i="1" s="1"/>
  <c r="D912" i="1" a="1"/>
  <c r="D912" i="1" s="1"/>
  <c r="D913" i="1" a="1"/>
  <c r="D913" i="1" s="1"/>
  <c r="D914" i="1" a="1"/>
  <c r="D914" i="1" s="1"/>
  <c r="D915" i="1" a="1"/>
  <c r="D915" i="1" s="1"/>
  <c r="D916" i="1" a="1"/>
  <c r="D916" i="1" s="1"/>
  <c r="D917" i="1" a="1"/>
  <c r="D917" i="1" s="1"/>
  <c r="D918" i="1" a="1"/>
  <c r="D918" i="1" s="1"/>
  <c r="D919" i="1" a="1"/>
  <c r="D919" i="1" s="1"/>
  <c r="D920" i="1" a="1"/>
  <c r="D920" i="1" s="1"/>
  <c r="D921" i="1" a="1"/>
  <c r="D921" i="1" s="1"/>
  <c r="D922" i="1" a="1"/>
  <c r="D922" i="1" s="1"/>
  <c r="D923" i="1" a="1"/>
  <c r="D923" i="1" s="1"/>
  <c r="D924" i="1" a="1"/>
  <c r="D924" i="1" s="1"/>
  <c r="D925" i="1" a="1"/>
  <c r="D925" i="1" s="1"/>
  <c r="D926" i="1" a="1"/>
  <c r="D926" i="1" s="1"/>
  <c r="D927" i="1" a="1"/>
  <c r="D927" i="1" s="1"/>
  <c r="D928" i="1" a="1"/>
  <c r="D928" i="1" s="1"/>
  <c r="D929" i="1" a="1"/>
  <c r="D929" i="1" s="1"/>
  <c r="D930" i="1" a="1"/>
  <c r="D930" i="1" s="1"/>
  <c r="D931" i="1" a="1"/>
  <c r="D931" i="1" s="1"/>
  <c r="D932" i="1" a="1"/>
  <c r="D932" i="1" s="1"/>
  <c r="D933" i="1" a="1"/>
  <c r="D933" i="1" s="1"/>
  <c r="D934" i="1" a="1"/>
  <c r="D934" i="1" s="1"/>
  <c r="D935" i="1" a="1"/>
  <c r="D935" i="1" s="1"/>
  <c r="D936" i="1" a="1"/>
  <c r="D936" i="1" s="1"/>
  <c r="D937" i="1" a="1"/>
  <c r="D937" i="1" s="1"/>
  <c r="D938" i="1" a="1"/>
  <c r="D938" i="1" s="1"/>
  <c r="D939" i="1" a="1"/>
  <c r="D939" i="1" s="1"/>
  <c r="D940" i="1" a="1"/>
  <c r="D940" i="1" s="1"/>
  <c r="D941" i="1" a="1"/>
  <c r="D941" i="1" s="1"/>
  <c r="D942" i="1" a="1"/>
  <c r="D942" i="1" s="1"/>
  <c r="D943" i="1" a="1"/>
  <c r="D943" i="1" s="1"/>
  <c r="D944" i="1" a="1"/>
  <c r="D944" i="1" s="1"/>
  <c r="D945" i="1" a="1"/>
  <c r="D945" i="1" s="1"/>
  <c r="D946" i="1" a="1"/>
  <c r="D946" i="1" s="1"/>
  <c r="D947" i="1" a="1"/>
  <c r="D947" i="1" s="1"/>
  <c r="D948" i="1" a="1"/>
  <c r="D948" i="1" s="1"/>
  <c r="D949" i="1" a="1"/>
  <c r="D949" i="1" s="1"/>
  <c r="D950" i="1" a="1"/>
  <c r="D950" i="1" s="1"/>
  <c r="D951" i="1" a="1"/>
  <c r="D951" i="1" s="1"/>
  <c r="D952" i="1" a="1"/>
  <c r="D952" i="1" s="1"/>
  <c r="D953" i="1" a="1"/>
  <c r="D953" i="1" s="1"/>
  <c r="D954" i="1" a="1"/>
  <c r="D954" i="1" s="1"/>
  <c r="D955" i="1" a="1"/>
  <c r="D955" i="1" s="1"/>
  <c r="D956" i="1" a="1"/>
  <c r="D956" i="1" s="1"/>
  <c r="D957" i="1" a="1"/>
  <c r="D957" i="1" s="1"/>
  <c r="D958" i="1" a="1"/>
  <c r="D958" i="1" s="1"/>
  <c r="D959" i="1" a="1"/>
  <c r="D959" i="1" s="1"/>
  <c r="D960" i="1" a="1"/>
  <c r="D960" i="1" s="1"/>
  <c r="D961" i="1" a="1"/>
  <c r="D961" i="1" s="1"/>
  <c r="D962" i="1" a="1"/>
  <c r="D962" i="1" s="1"/>
  <c r="D963" i="1" a="1"/>
  <c r="D963" i="1" s="1"/>
  <c r="D964" i="1" a="1"/>
  <c r="D964" i="1" s="1"/>
  <c r="D965" i="1" a="1"/>
  <c r="D965" i="1" s="1"/>
  <c r="D966" i="1" a="1"/>
  <c r="D966" i="1" s="1"/>
  <c r="C2" i="1" a="1"/>
  <c r="C2"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s="1"/>
  <c r="C55" i="1" a="1"/>
  <c r="C55" i="1" s="1"/>
  <c r="C56" i="1" a="1"/>
  <c r="C56" i="1" s="1"/>
  <c r="C57" i="1" a="1"/>
  <c r="C57" i="1" s="1"/>
  <c r="C58" i="1" a="1"/>
  <c r="C58" i="1" s="1"/>
  <c r="C59" i="1" a="1"/>
  <c r="C59" i="1" s="1"/>
  <c r="C60" i="1" a="1"/>
  <c r="C60" i="1" s="1"/>
  <c r="C61" i="1" a="1"/>
  <c r="C61" i="1" s="1"/>
  <c r="C62" i="1" a="1"/>
  <c r="C62" i="1" s="1"/>
  <c r="C63" i="1" a="1"/>
  <c r="C63" i="1" s="1"/>
  <c r="C64" i="1" a="1"/>
  <c r="C64" i="1" s="1"/>
  <c r="C65" i="1" a="1"/>
  <c r="C65" i="1" s="1"/>
  <c r="C66" i="1" a="1"/>
  <c r="C66" i="1" s="1"/>
  <c r="C67" i="1" a="1"/>
  <c r="C67" i="1" s="1"/>
  <c r="C68" i="1" a="1"/>
  <c r="C68" i="1" s="1"/>
  <c r="C69" i="1" a="1"/>
  <c r="C69" i="1" s="1"/>
  <c r="C70" i="1" a="1"/>
  <c r="C70" i="1" s="1"/>
  <c r="C71" i="1" a="1"/>
  <c r="C71" i="1" s="1"/>
  <c r="C72" i="1" a="1"/>
  <c r="C72" i="1" s="1"/>
  <c r="C73" i="1" a="1"/>
  <c r="C73" i="1" s="1"/>
  <c r="C74" i="1" a="1"/>
  <c r="C74" i="1" s="1"/>
  <c r="C75" i="1" a="1"/>
  <c r="C75" i="1" s="1"/>
  <c r="C76" i="1" a="1"/>
  <c r="C76" i="1" s="1"/>
  <c r="C77" i="1" a="1"/>
  <c r="C77" i="1" s="1"/>
  <c r="C78" i="1" a="1"/>
  <c r="C78" i="1" s="1"/>
  <c r="C79" i="1" a="1"/>
  <c r="C79" i="1" s="1"/>
  <c r="C80" i="1" a="1"/>
  <c r="C80" i="1" s="1"/>
  <c r="C81" i="1" a="1"/>
  <c r="C81" i="1" s="1"/>
  <c r="C82" i="1" a="1"/>
  <c r="C82" i="1" s="1"/>
  <c r="C83" i="1" a="1"/>
  <c r="C83" i="1" s="1"/>
  <c r="C84" i="1" a="1"/>
  <c r="C84" i="1" s="1"/>
  <c r="C85" i="1" a="1"/>
  <c r="C85" i="1" s="1"/>
  <c r="C86" i="1" a="1"/>
  <c r="C86" i="1" s="1"/>
  <c r="C87" i="1" a="1"/>
  <c r="C87" i="1" s="1"/>
  <c r="C88" i="1" a="1"/>
  <c r="C88" i="1" s="1"/>
  <c r="C89" i="1" a="1"/>
  <c r="C89" i="1" s="1"/>
  <c r="C90" i="1" a="1"/>
  <c r="C90" i="1" s="1"/>
  <c r="C91" i="1" a="1"/>
  <c r="C91" i="1" s="1"/>
  <c r="C92" i="1" a="1"/>
  <c r="C92" i="1" s="1"/>
  <c r="C93" i="1" a="1"/>
  <c r="C93" i="1" s="1"/>
  <c r="C94" i="1" a="1"/>
  <c r="C94" i="1" s="1"/>
  <c r="C95" i="1" a="1"/>
  <c r="C95" i="1" s="1"/>
  <c r="C96" i="1" a="1"/>
  <c r="C96" i="1" s="1"/>
  <c r="C97" i="1" a="1"/>
  <c r="C97" i="1" s="1"/>
  <c r="C98" i="1" a="1"/>
  <c r="C98" i="1" s="1"/>
  <c r="C99" i="1" a="1"/>
  <c r="C99" i="1" s="1"/>
  <c r="C100" i="1" a="1"/>
  <c r="C100" i="1" s="1"/>
  <c r="C101" i="1" a="1"/>
  <c r="C101" i="1" s="1"/>
  <c r="C102" i="1" a="1"/>
  <c r="C102" i="1" s="1"/>
  <c r="C103" i="1" a="1"/>
  <c r="C103" i="1" s="1"/>
  <c r="C104" i="1" a="1"/>
  <c r="C104" i="1" s="1"/>
  <c r="C105" i="1" a="1"/>
  <c r="C105" i="1" s="1"/>
  <c r="C106" i="1" a="1"/>
  <c r="C106" i="1" s="1"/>
  <c r="C107" i="1" a="1"/>
  <c r="C107" i="1" s="1"/>
  <c r="C108" i="1" a="1"/>
  <c r="C108" i="1" s="1"/>
  <c r="C109" i="1" a="1"/>
  <c r="C109" i="1" s="1"/>
  <c r="C110" i="1" a="1"/>
  <c r="C110" i="1" s="1"/>
  <c r="C111" i="1" a="1"/>
  <c r="C111" i="1" s="1"/>
  <c r="C112" i="1" a="1"/>
  <c r="C112" i="1" s="1"/>
  <c r="C113" i="1" a="1"/>
  <c r="C113" i="1" s="1"/>
  <c r="C114" i="1" a="1"/>
  <c r="C114" i="1" s="1"/>
  <c r="C115" i="1" a="1"/>
  <c r="C115" i="1" s="1"/>
  <c r="C116" i="1" a="1"/>
  <c r="C116" i="1" s="1"/>
  <c r="C117" i="1" a="1"/>
  <c r="C117" i="1" s="1"/>
  <c r="C118" i="1" a="1"/>
  <c r="C118" i="1" s="1"/>
  <c r="C119" i="1" a="1"/>
  <c r="C119" i="1" s="1"/>
  <c r="C120" i="1" a="1"/>
  <c r="C120" i="1" s="1"/>
  <c r="C121" i="1" a="1"/>
  <c r="C121" i="1" s="1"/>
  <c r="C122" i="1" a="1"/>
  <c r="C122" i="1" s="1"/>
  <c r="C123" i="1" a="1"/>
  <c r="C123" i="1" s="1"/>
  <c r="C124" i="1" a="1"/>
  <c r="C124" i="1" s="1"/>
  <c r="C125" i="1" a="1"/>
  <c r="C125" i="1" s="1"/>
  <c r="C126" i="1" a="1"/>
  <c r="C126" i="1" s="1"/>
  <c r="C127" i="1" a="1"/>
  <c r="C127" i="1" s="1"/>
  <c r="C128" i="1" a="1"/>
  <c r="C128" i="1" s="1"/>
  <c r="C129" i="1" a="1"/>
  <c r="C129" i="1" s="1"/>
  <c r="C130" i="1" a="1"/>
  <c r="C130" i="1" s="1"/>
  <c r="C131" i="1" a="1"/>
  <c r="C131" i="1" s="1"/>
  <c r="C132" i="1" a="1"/>
  <c r="C132" i="1" s="1"/>
  <c r="C133" i="1" a="1"/>
  <c r="C133" i="1" s="1"/>
  <c r="C134" i="1" a="1"/>
  <c r="C134" i="1" s="1"/>
  <c r="C135" i="1" a="1"/>
  <c r="C135" i="1" s="1"/>
  <c r="C136" i="1" a="1"/>
  <c r="C136" i="1" s="1"/>
  <c r="C137" i="1" a="1"/>
  <c r="C137" i="1" s="1"/>
  <c r="C138" i="1" a="1"/>
  <c r="C138" i="1" s="1"/>
  <c r="C139" i="1" a="1"/>
  <c r="C139" i="1" s="1"/>
  <c r="C140" i="1" a="1"/>
  <c r="C140" i="1" s="1"/>
  <c r="C141" i="1" a="1"/>
  <c r="C141" i="1" s="1"/>
  <c r="C142" i="1" a="1"/>
  <c r="C142" i="1" s="1"/>
  <c r="C143" i="1" a="1"/>
  <c r="C143" i="1" s="1"/>
  <c r="C144" i="1" a="1"/>
  <c r="C144" i="1" s="1"/>
  <c r="C145" i="1" a="1"/>
  <c r="C145" i="1" s="1"/>
  <c r="C146" i="1" a="1"/>
  <c r="C146" i="1" s="1"/>
  <c r="C147" i="1" a="1"/>
  <c r="C147" i="1" s="1"/>
  <c r="C148" i="1" a="1"/>
  <c r="C148" i="1" s="1"/>
  <c r="C149" i="1" a="1"/>
  <c r="C149" i="1" s="1"/>
  <c r="C150" i="1" a="1"/>
  <c r="C150" i="1" s="1"/>
  <c r="C151" i="1" a="1"/>
  <c r="C151" i="1" s="1"/>
  <c r="C152" i="1" a="1"/>
  <c r="C152" i="1" s="1"/>
  <c r="C153" i="1" a="1"/>
  <c r="C153" i="1" s="1"/>
  <c r="C154" i="1" a="1"/>
  <c r="C154" i="1" s="1"/>
  <c r="C155" i="1" a="1"/>
  <c r="C155" i="1" s="1"/>
  <c r="C156" i="1" a="1"/>
  <c r="C156" i="1" s="1"/>
  <c r="C157" i="1" a="1"/>
  <c r="C157" i="1" s="1"/>
  <c r="C158" i="1" a="1"/>
  <c r="C158" i="1" s="1"/>
  <c r="C159" i="1" a="1"/>
  <c r="C159" i="1" s="1"/>
  <c r="C160" i="1" a="1"/>
  <c r="C160" i="1" s="1"/>
  <c r="C161" i="1" a="1"/>
  <c r="C161" i="1" s="1"/>
  <c r="C162" i="1" a="1"/>
  <c r="C162" i="1" s="1"/>
  <c r="C163" i="1" a="1"/>
  <c r="C163" i="1" s="1"/>
  <c r="C164" i="1" a="1"/>
  <c r="C164" i="1" s="1"/>
  <c r="C165" i="1" a="1"/>
  <c r="C165" i="1" s="1"/>
  <c r="C166" i="1" a="1"/>
  <c r="C166" i="1" s="1"/>
  <c r="C167" i="1" a="1"/>
  <c r="C167" i="1" s="1"/>
  <c r="C168" i="1" a="1"/>
  <c r="C168" i="1" s="1"/>
  <c r="C169" i="1" a="1"/>
  <c r="C169" i="1" s="1"/>
  <c r="C170" i="1" a="1"/>
  <c r="C170" i="1" s="1"/>
  <c r="C171" i="1" a="1"/>
  <c r="C171" i="1" s="1"/>
  <c r="C172" i="1" a="1"/>
  <c r="C172" i="1" s="1"/>
  <c r="C173" i="1" a="1"/>
  <c r="C173" i="1" s="1"/>
  <c r="C174" i="1" a="1"/>
  <c r="C174" i="1" s="1"/>
  <c r="C175" i="1" a="1"/>
  <c r="C175" i="1" s="1"/>
  <c r="C176" i="1" a="1"/>
  <c r="C176" i="1" s="1"/>
  <c r="C177" i="1" a="1"/>
  <c r="C177" i="1" s="1"/>
  <c r="C178" i="1" a="1"/>
  <c r="C178" i="1" s="1"/>
  <c r="C179" i="1" a="1"/>
  <c r="C179" i="1" s="1"/>
  <c r="C180" i="1" a="1"/>
  <c r="C180" i="1" s="1"/>
  <c r="C181" i="1" a="1"/>
  <c r="C181" i="1" s="1"/>
  <c r="C182" i="1" a="1"/>
  <c r="C182" i="1" s="1"/>
  <c r="C183" i="1" a="1"/>
  <c r="C183" i="1" s="1"/>
  <c r="C184" i="1" a="1"/>
  <c r="C184" i="1" s="1"/>
  <c r="C185" i="1" a="1"/>
  <c r="C185" i="1" s="1"/>
  <c r="C186" i="1" a="1"/>
  <c r="C186" i="1" s="1"/>
  <c r="C187" i="1" a="1"/>
  <c r="C187" i="1" s="1"/>
  <c r="C188" i="1" a="1"/>
  <c r="C188" i="1" s="1"/>
  <c r="C189" i="1" a="1"/>
  <c r="C189" i="1" s="1"/>
  <c r="C190" i="1" a="1"/>
  <c r="C190" i="1" s="1"/>
  <c r="C191" i="1" a="1"/>
  <c r="C191" i="1" s="1"/>
  <c r="C192" i="1" a="1"/>
  <c r="C192" i="1" s="1"/>
  <c r="C193" i="1" a="1"/>
  <c r="C193" i="1" s="1"/>
  <c r="C194" i="1" a="1"/>
  <c r="C194" i="1" s="1"/>
  <c r="C195" i="1" a="1"/>
  <c r="C195" i="1" s="1"/>
  <c r="C196" i="1" a="1"/>
  <c r="C196" i="1" s="1"/>
  <c r="C197" i="1" a="1"/>
  <c r="C197" i="1" s="1"/>
  <c r="C198" i="1" a="1"/>
  <c r="C198" i="1" s="1"/>
  <c r="C199" i="1" a="1"/>
  <c r="C199" i="1" s="1"/>
  <c r="C200" i="1" a="1"/>
  <c r="C200" i="1" s="1"/>
  <c r="C201" i="1" a="1"/>
  <c r="C201" i="1" s="1"/>
  <c r="C202" i="1" a="1"/>
  <c r="C202" i="1" s="1"/>
  <c r="C203" i="1" a="1"/>
  <c r="C203" i="1" s="1"/>
  <c r="C204" i="1" a="1"/>
  <c r="C204" i="1" s="1"/>
  <c r="C205" i="1" a="1"/>
  <c r="C205" i="1" s="1"/>
  <c r="C206" i="1" a="1"/>
  <c r="C206" i="1" s="1"/>
  <c r="C207" i="1" a="1"/>
  <c r="C207" i="1" s="1"/>
  <c r="C208" i="1" a="1"/>
  <c r="C208" i="1" s="1"/>
  <c r="C209" i="1" a="1"/>
  <c r="C209" i="1" s="1"/>
  <c r="C210" i="1" a="1"/>
  <c r="C210" i="1" s="1"/>
  <c r="C211" i="1" a="1"/>
  <c r="C211" i="1" s="1"/>
  <c r="C212" i="1" a="1"/>
  <c r="C212" i="1" s="1"/>
  <c r="C213" i="1" a="1"/>
  <c r="C213" i="1" s="1"/>
  <c r="C214" i="1" a="1"/>
  <c r="C214" i="1" s="1"/>
  <c r="C215" i="1" a="1"/>
  <c r="C215" i="1" s="1"/>
  <c r="C216" i="1" a="1"/>
  <c r="C216" i="1" s="1"/>
  <c r="C217" i="1" a="1"/>
  <c r="C217" i="1" s="1"/>
  <c r="C218" i="1" a="1"/>
  <c r="C218" i="1" s="1"/>
  <c r="C219" i="1" a="1"/>
  <c r="C219" i="1" s="1"/>
  <c r="C220" i="1" a="1"/>
  <c r="C220" i="1" s="1"/>
  <c r="C221" i="1" a="1"/>
  <c r="C221" i="1" s="1"/>
  <c r="C222" i="1" a="1"/>
  <c r="C222" i="1" s="1"/>
  <c r="C223" i="1" a="1"/>
  <c r="C223" i="1" s="1"/>
  <c r="C224" i="1" a="1"/>
  <c r="C224" i="1" s="1"/>
  <c r="C225" i="1" a="1"/>
  <c r="C225" i="1" s="1"/>
  <c r="C226" i="1" a="1"/>
  <c r="C226" i="1" s="1"/>
  <c r="C227" i="1" a="1"/>
  <c r="C227" i="1" s="1"/>
  <c r="C228" i="1" a="1"/>
  <c r="C228" i="1" s="1"/>
  <c r="C229" i="1" a="1"/>
  <c r="C229" i="1" s="1"/>
  <c r="C230" i="1" a="1"/>
  <c r="C230" i="1" s="1"/>
  <c r="C231" i="1" a="1"/>
  <c r="C231" i="1" s="1"/>
  <c r="C232" i="1" a="1"/>
  <c r="C232" i="1" s="1"/>
  <c r="C233" i="1" a="1"/>
  <c r="C233" i="1" s="1"/>
  <c r="C234" i="1" a="1"/>
  <c r="C234" i="1" s="1"/>
  <c r="C235" i="1" a="1"/>
  <c r="C235" i="1" s="1"/>
  <c r="C236" i="1" a="1"/>
  <c r="C236" i="1" s="1"/>
  <c r="C237" i="1" a="1"/>
  <c r="C237" i="1" s="1"/>
  <c r="C238" i="1" a="1"/>
  <c r="C238" i="1" s="1"/>
  <c r="C239" i="1" a="1"/>
  <c r="C239" i="1" s="1"/>
  <c r="C240" i="1" a="1"/>
  <c r="C240" i="1" s="1"/>
  <c r="C241" i="1" a="1"/>
  <c r="C241" i="1" s="1"/>
  <c r="C242" i="1" a="1"/>
  <c r="C242" i="1" s="1"/>
  <c r="C243" i="1" a="1"/>
  <c r="C243" i="1" s="1"/>
  <c r="C244" i="1" a="1"/>
  <c r="C244" i="1" s="1"/>
  <c r="C245" i="1" a="1"/>
  <c r="C245" i="1" s="1"/>
  <c r="C246" i="1" a="1"/>
  <c r="C246" i="1" s="1"/>
  <c r="C247" i="1" a="1"/>
  <c r="C247" i="1" s="1"/>
  <c r="C248" i="1" a="1"/>
  <c r="C248" i="1" s="1"/>
  <c r="C249" i="1" a="1"/>
  <c r="C249" i="1" s="1"/>
  <c r="C250" i="1" a="1"/>
  <c r="C250" i="1" s="1"/>
  <c r="C251" i="1" a="1"/>
  <c r="C251" i="1" s="1"/>
  <c r="C252" i="1" a="1"/>
  <c r="C252" i="1" s="1"/>
  <c r="C253" i="1" a="1"/>
  <c r="C253" i="1" s="1"/>
  <c r="C254" i="1" a="1"/>
  <c r="C254" i="1" s="1"/>
  <c r="C255" i="1" a="1"/>
  <c r="C255" i="1" s="1"/>
  <c r="C256" i="1" a="1"/>
  <c r="C256" i="1" s="1"/>
  <c r="C257" i="1" a="1"/>
  <c r="C257" i="1" s="1"/>
  <c r="C258" i="1" a="1"/>
  <c r="C258" i="1" s="1"/>
  <c r="C259" i="1" a="1"/>
  <c r="C259" i="1" s="1"/>
  <c r="C260" i="1" a="1"/>
  <c r="C260" i="1" s="1"/>
  <c r="C261" i="1" a="1"/>
  <c r="C261" i="1" s="1"/>
  <c r="C262" i="1" a="1"/>
  <c r="C262" i="1" s="1"/>
  <c r="C263" i="1" a="1"/>
  <c r="C263" i="1" s="1"/>
  <c r="C264" i="1" a="1"/>
  <c r="C264" i="1" s="1"/>
  <c r="C265" i="1" a="1"/>
  <c r="C265" i="1" s="1"/>
  <c r="C266" i="1" a="1"/>
  <c r="C266" i="1" s="1"/>
  <c r="C267" i="1" a="1"/>
  <c r="C267" i="1" s="1"/>
  <c r="C268" i="1" a="1"/>
  <c r="C268" i="1" s="1"/>
  <c r="C269" i="1" a="1"/>
  <c r="C269" i="1" s="1"/>
  <c r="C270" i="1" a="1"/>
  <c r="C270" i="1" s="1"/>
  <c r="C271" i="1" a="1"/>
  <c r="C271" i="1" s="1"/>
  <c r="C272" i="1" a="1"/>
  <c r="C272" i="1" s="1"/>
  <c r="C273" i="1" a="1"/>
  <c r="C273" i="1" s="1"/>
  <c r="C274" i="1" a="1"/>
  <c r="C274" i="1" s="1"/>
  <c r="C275" i="1" a="1"/>
  <c r="C275" i="1" s="1"/>
  <c r="C276" i="1" a="1"/>
  <c r="C276" i="1" s="1"/>
  <c r="C277" i="1" a="1"/>
  <c r="C277" i="1" s="1"/>
  <c r="C278" i="1" a="1"/>
  <c r="C278" i="1" s="1"/>
  <c r="C279" i="1" a="1"/>
  <c r="C279" i="1" s="1"/>
  <c r="C280" i="1" a="1"/>
  <c r="C280" i="1" s="1"/>
  <c r="C281" i="1" a="1"/>
  <c r="C281" i="1" s="1"/>
  <c r="C282" i="1" a="1"/>
  <c r="C282" i="1" s="1"/>
  <c r="C283" i="1" a="1"/>
  <c r="C283" i="1" s="1"/>
  <c r="C284" i="1" a="1"/>
  <c r="C284" i="1" s="1"/>
  <c r="C285" i="1" a="1"/>
  <c r="C285" i="1" s="1"/>
  <c r="C286" i="1" a="1"/>
  <c r="C286" i="1" s="1"/>
  <c r="C287" i="1" a="1"/>
  <c r="C287" i="1" s="1"/>
  <c r="C288" i="1" a="1"/>
  <c r="C288" i="1" s="1"/>
  <c r="C289" i="1" a="1"/>
  <c r="C289" i="1" s="1"/>
  <c r="C290" i="1" a="1"/>
  <c r="C290" i="1" s="1"/>
  <c r="C291" i="1" a="1"/>
  <c r="C291" i="1" s="1"/>
  <c r="C292" i="1" a="1"/>
  <c r="C292" i="1" s="1"/>
  <c r="C293" i="1" a="1"/>
  <c r="C293" i="1" s="1"/>
  <c r="C294" i="1" a="1"/>
  <c r="C294" i="1" s="1"/>
  <c r="C295" i="1" a="1"/>
  <c r="C295" i="1" s="1"/>
  <c r="C296" i="1" a="1"/>
  <c r="C296" i="1" s="1"/>
  <c r="C297" i="1" a="1"/>
  <c r="C297" i="1" s="1"/>
  <c r="C298" i="1" a="1"/>
  <c r="C298" i="1" s="1"/>
  <c r="C299" i="1" a="1"/>
  <c r="C299" i="1" s="1"/>
  <c r="C300" i="1" a="1"/>
  <c r="C300" i="1" s="1"/>
  <c r="C301" i="1" a="1"/>
  <c r="C301" i="1" s="1"/>
  <c r="C302" i="1" a="1"/>
  <c r="C302" i="1" s="1"/>
  <c r="C303" i="1" a="1"/>
  <c r="C303" i="1" s="1"/>
  <c r="C304" i="1" a="1"/>
  <c r="C304" i="1" s="1"/>
  <c r="C305" i="1" a="1"/>
  <c r="C305" i="1" s="1"/>
  <c r="C306" i="1" a="1"/>
  <c r="C306" i="1" s="1"/>
  <c r="C307" i="1" a="1"/>
  <c r="C307" i="1" s="1"/>
  <c r="C308" i="1" a="1"/>
  <c r="C308" i="1" s="1"/>
  <c r="C309" i="1" a="1"/>
  <c r="C309" i="1" s="1"/>
  <c r="C310" i="1" a="1"/>
  <c r="C310" i="1" s="1"/>
  <c r="C311" i="1" a="1"/>
  <c r="C311" i="1" s="1"/>
  <c r="C312" i="1" a="1"/>
  <c r="C312" i="1" s="1"/>
  <c r="C313" i="1" a="1"/>
  <c r="C313" i="1" s="1"/>
  <c r="C314" i="1" a="1"/>
  <c r="C314" i="1" s="1"/>
  <c r="C315" i="1" a="1"/>
  <c r="C315" i="1" s="1"/>
  <c r="C316" i="1" a="1"/>
  <c r="C316" i="1" s="1"/>
  <c r="C317" i="1" a="1"/>
  <c r="C317" i="1" s="1"/>
  <c r="C318" i="1" a="1"/>
  <c r="C318" i="1" s="1"/>
  <c r="C319" i="1" a="1"/>
  <c r="C319" i="1" s="1"/>
  <c r="C320" i="1" a="1"/>
  <c r="C320" i="1" s="1"/>
  <c r="C321" i="1" a="1"/>
  <c r="C321" i="1" s="1"/>
  <c r="C322" i="1" a="1"/>
  <c r="C322" i="1" s="1"/>
  <c r="C323" i="1" a="1"/>
  <c r="C323" i="1" s="1"/>
  <c r="C324" i="1" a="1"/>
  <c r="C324" i="1" s="1"/>
  <c r="C325" i="1" a="1"/>
  <c r="C325" i="1" s="1"/>
  <c r="C326" i="1" a="1"/>
  <c r="C326" i="1" s="1"/>
  <c r="C327" i="1" a="1"/>
  <c r="C327" i="1" s="1"/>
  <c r="C328" i="1" a="1"/>
  <c r="C328" i="1" s="1"/>
  <c r="C329" i="1" a="1"/>
  <c r="C329" i="1" s="1"/>
  <c r="C330" i="1" a="1"/>
  <c r="C330" i="1" s="1"/>
  <c r="C331" i="1" a="1"/>
  <c r="C331" i="1" s="1"/>
  <c r="C332" i="1" a="1"/>
  <c r="C332" i="1" s="1"/>
  <c r="C333" i="1" a="1"/>
  <c r="C333" i="1" s="1"/>
  <c r="C334" i="1" a="1"/>
  <c r="C334" i="1" s="1"/>
  <c r="C335" i="1" a="1"/>
  <c r="C335" i="1" s="1"/>
  <c r="C336" i="1" a="1"/>
  <c r="C336" i="1" s="1"/>
  <c r="C337" i="1" a="1"/>
  <c r="C337" i="1" s="1"/>
  <c r="C338" i="1" a="1"/>
  <c r="C338" i="1" s="1"/>
  <c r="C339" i="1" a="1"/>
  <c r="C339" i="1" s="1"/>
  <c r="C340" i="1" a="1"/>
  <c r="C340" i="1" s="1"/>
  <c r="C341" i="1" a="1"/>
  <c r="C341" i="1" s="1"/>
  <c r="C342" i="1" a="1"/>
  <c r="C342" i="1" s="1"/>
  <c r="C343" i="1" a="1"/>
  <c r="C343" i="1" s="1"/>
  <c r="C344" i="1" a="1"/>
  <c r="C344" i="1" s="1"/>
  <c r="C345" i="1" a="1"/>
  <c r="C345" i="1" s="1"/>
  <c r="C346" i="1" a="1"/>
  <c r="C346" i="1" s="1"/>
  <c r="C347" i="1" a="1"/>
  <c r="C347" i="1" s="1"/>
  <c r="C348" i="1" a="1"/>
  <c r="C348" i="1" s="1"/>
  <c r="C349" i="1" a="1"/>
  <c r="C349" i="1" s="1"/>
  <c r="C350" i="1" a="1"/>
  <c r="C350" i="1" s="1"/>
  <c r="C351" i="1" a="1"/>
  <c r="C351" i="1" s="1"/>
  <c r="C352" i="1" a="1"/>
  <c r="C352" i="1" s="1"/>
  <c r="C353" i="1" a="1"/>
  <c r="C353" i="1" s="1"/>
  <c r="C354" i="1" a="1"/>
  <c r="C354" i="1" s="1"/>
  <c r="C355" i="1" a="1"/>
  <c r="C355" i="1" s="1"/>
  <c r="C356" i="1" a="1"/>
  <c r="C356" i="1" s="1"/>
  <c r="C357" i="1" a="1"/>
  <c r="C357" i="1" s="1"/>
  <c r="C358" i="1" a="1"/>
  <c r="C358" i="1" s="1"/>
  <c r="C359" i="1" a="1"/>
  <c r="C359" i="1" s="1"/>
  <c r="C360" i="1" a="1"/>
  <c r="C360" i="1" s="1"/>
  <c r="C361" i="1" a="1"/>
  <c r="C361" i="1" s="1"/>
  <c r="C362" i="1" a="1"/>
  <c r="C362" i="1" s="1"/>
  <c r="C363" i="1" a="1"/>
  <c r="C363" i="1" s="1"/>
  <c r="C364" i="1" a="1"/>
  <c r="C364" i="1" s="1"/>
  <c r="C365" i="1" a="1"/>
  <c r="C365" i="1" s="1"/>
  <c r="C366" i="1" a="1"/>
  <c r="C366" i="1" s="1"/>
  <c r="C367" i="1" a="1"/>
  <c r="C367" i="1" s="1"/>
  <c r="C368" i="1" a="1"/>
  <c r="C368" i="1" s="1"/>
  <c r="C369" i="1" a="1"/>
  <c r="C369" i="1" s="1"/>
  <c r="C370" i="1" a="1"/>
  <c r="C370" i="1" s="1"/>
  <c r="C371" i="1" a="1"/>
  <c r="C371" i="1" s="1"/>
  <c r="C372" i="1" a="1"/>
  <c r="C372" i="1" s="1"/>
  <c r="C373" i="1" a="1"/>
  <c r="C373" i="1" s="1"/>
  <c r="C374" i="1" a="1"/>
  <c r="C374" i="1" s="1"/>
  <c r="C375" i="1" a="1"/>
  <c r="C375" i="1" s="1"/>
  <c r="C376" i="1" a="1"/>
  <c r="C376" i="1" s="1"/>
  <c r="C377" i="1" a="1"/>
  <c r="C377" i="1" s="1"/>
  <c r="C378" i="1" a="1"/>
  <c r="C378" i="1" s="1"/>
  <c r="C379" i="1" a="1"/>
  <c r="C379" i="1" s="1"/>
  <c r="C380" i="1" a="1"/>
  <c r="C380" i="1" s="1"/>
  <c r="C381" i="1" a="1"/>
  <c r="C381" i="1" s="1"/>
  <c r="C382" i="1" a="1"/>
  <c r="C382" i="1" s="1"/>
  <c r="C383" i="1" a="1"/>
  <c r="C383" i="1" s="1"/>
  <c r="C384" i="1" a="1"/>
  <c r="C384" i="1" s="1"/>
  <c r="C385" i="1" a="1"/>
  <c r="C385" i="1" s="1"/>
  <c r="C386" i="1" a="1"/>
  <c r="C386" i="1" s="1"/>
  <c r="C387" i="1" a="1"/>
  <c r="C387" i="1" s="1"/>
  <c r="C388" i="1" a="1"/>
  <c r="C388" i="1" s="1"/>
  <c r="C389" i="1" a="1"/>
  <c r="C389" i="1" s="1"/>
  <c r="C390" i="1" a="1"/>
  <c r="C390" i="1" s="1"/>
  <c r="C391" i="1" a="1"/>
  <c r="C391" i="1" s="1"/>
  <c r="C392" i="1" a="1"/>
  <c r="C392" i="1" s="1"/>
  <c r="C393" i="1" a="1"/>
  <c r="C393" i="1" s="1"/>
  <c r="C394" i="1" a="1"/>
  <c r="C394" i="1" s="1"/>
  <c r="C395" i="1" a="1"/>
  <c r="C395" i="1" s="1"/>
  <c r="C396" i="1" a="1"/>
  <c r="C396" i="1" s="1"/>
  <c r="C397" i="1" a="1"/>
  <c r="C397" i="1" s="1"/>
  <c r="C398" i="1" a="1"/>
  <c r="C398" i="1" s="1"/>
  <c r="C399" i="1" a="1"/>
  <c r="C399" i="1" s="1"/>
  <c r="C400" i="1" a="1"/>
  <c r="C400" i="1" s="1"/>
  <c r="C401" i="1" a="1"/>
  <c r="C401" i="1" s="1"/>
  <c r="C402" i="1" a="1"/>
  <c r="C402" i="1" s="1"/>
  <c r="C403" i="1" a="1"/>
  <c r="C403" i="1" s="1"/>
  <c r="C404" i="1" a="1"/>
  <c r="C404" i="1" s="1"/>
  <c r="C405" i="1" a="1"/>
  <c r="C405" i="1" s="1"/>
  <c r="C406" i="1" a="1"/>
  <c r="C406" i="1" s="1"/>
  <c r="C407" i="1" a="1"/>
  <c r="C407" i="1" s="1"/>
  <c r="C408" i="1" a="1"/>
  <c r="C408" i="1" s="1"/>
  <c r="C409" i="1" a="1"/>
  <c r="C409" i="1" s="1"/>
  <c r="C410" i="1" a="1"/>
  <c r="C410" i="1" s="1"/>
  <c r="C411" i="1" a="1"/>
  <c r="C411" i="1" s="1"/>
  <c r="C412" i="1" a="1"/>
  <c r="C412" i="1" s="1"/>
  <c r="C413" i="1" a="1"/>
  <c r="C413" i="1" s="1"/>
  <c r="C414" i="1" a="1"/>
  <c r="C414" i="1" s="1"/>
  <c r="C415" i="1" a="1"/>
  <c r="C415" i="1" s="1"/>
  <c r="C416" i="1" a="1"/>
  <c r="C416" i="1" s="1"/>
  <c r="C417" i="1" a="1"/>
  <c r="C417" i="1" s="1"/>
  <c r="C418" i="1" a="1"/>
  <c r="C418" i="1" s="1"/>
  <c r="C419" i="1" a="1"/>
  <c r="C419" i="1" s="1"/>
  <c r="C420" i="1" a="1"/>
  <c r="C420" i="1" s="1"/>
  <c r="C421" i="1" a="1"/>
  <c r="C421" i="1" s="1"/>
  <c r="C422" i="1" a="1"/>
  <c r="C422" i="1" s="1"/>
  <c r="C423" i="1" a="1"/>
  <c r="C423" i="1" s="1"/>
  <c r="C424" i="1" a="1"/>
  <c r="C424" i="1" s="1"/>
  <c r="C425" i="1" a="1"/>
  <c r="C425" i="1" s="1"/>
  <c r="C426" i="1" a="1"/>
  <c r="C426" i="1" s="1"/>
  <c r="C427" i="1" a="1"/>
  <c r="C427" i="1" s="1"/>
  <c r="C428" i="1" a="1"/>
  <c r="C428" i="1" s="1"/>
  <c r="C429" i="1" a="1"/>
  <c r="C429" i="1" s="1"/>
  <c r="C430" i="1" a="1"/>
  <c r="C430" i="1" s="1"/>
  <c r="C431" i="1" a="1"/>
  <c r="C431" i="1" s="1"/>
  <c r="C432" i="1" a="1"/>
  <c r="C432" i="1" s="1"/>
  <c r="C433" i="1" a="1"/>
  <c r="C433" i="1" s="1"/>
  <c r="C434" i="1" a="1"/>
  <c r="C434" i="1" s="1"/>
  <c r="C435" i="1" a="1"/>
  <c r="C435" i="1" s="1"/>
  <c r="C436" i="1" a="1"/>
  <c r="C436" i="1" s="1"/>
  <c r="C437" i="1" a="1"/>
  <c r="C437" i="1" s="1"/>
  <c r="C438" i="1" a="1"/>
  <c r="C438" i="1" s="1"/>
  <c r="C439" i="1" a="1"/>
  <c r="C439" i="1" s="1"/>
  <c r="C440" i="1" a="1"/>
  <c r="C440" i="1" s="1"/>
  <c r="C441" i="1" a="1"/>
  <c r="C441" i="1" s="1"/>
  <c r="C442" i="1" a="1"/>
  <c r="C442" i="1" s="1"/>
  <c r="C443" i="1" a="1"/>
  <c r="C443" i="1" s="1"/>
  <c r="C444" i="1" a="1"/>
  <c r="C444" i="1" s="1"/>
  <c r="C445" i="1" a="1"/>
  <c r="C445" i="1" s="1"/>
  <c r="C446" i="1" a="1"/>
  <c r="C446" i="1" s="1"/>
  <c r="C447" i="1" a="1"/>
  <c r="C447" i="1" s="1"/>
  <c r="C448" i="1" a="1"/>
  <c r="C448" i="1" s="1"/>
  <c r="C449" i="1" a="1"/>
  <c r="C449" i="1" s="1"/>
  <c r="C450" i="1" a="1"/>
  <c r="C450" i="1" s="1"/>
  <c r="C451" i="1" a="1"/>
  <c r="C451" i="1" s="1"/>
  <c r="C452" i="1" a="1"/>
  <c r="C452" i="1" s="1"/>
  <c r="C453" i="1" a="1"/>
  <c r="C453" i="1" s="1"/>
  <c r="C454" i="1" a="1"/>
  <c r="C454" i="1" s="1"/>
  <c r="C455" i="1" a="1"/>
  <c r="C455" i="1" s="1"/>
  <c r="C456" i="1" a="1"/>
  <c r="C456" i="1" s="1"/>
  <c r="C457" i="1" a="1"/>
  <c r="C457" i="1" s="1"/>
  <c r="C458" i="1" a="1"/>
  <c r="C458" i="1" s="1"/>
  <c r="C459" i="1" a="1"/>
  <c r="C459" i="1" s="1"/>
  <c r="C460" i="1" a="1"/>
  <c r="C460" i="1" s="1"/>
  <c r="C461" i="1" a="1"/>
  <c r="C461" i="1" s="1"/>
  <c r="C462" i="1" a="1"/>
  <c r="C462" i="1" s="1"/>
  <c r="C463" i="1" a="1"/>
  <c r="C463" i="1" s="1"/>
  <c r="C464" i="1" a="1"/>
  <c r="C464" i="1" s="1"/>
  <c r="C465" i="1" a="1"/>
  <c r="C465" i="1" s="1"/>
  <c r="C466" i="1" a="1"/>
  <c r="C466" i="1" s="1"/>
  <c r="C467" i="1" a="1"/>
  <c r="C467" i="1" s="1"/>
  <c r="C468" i="1" a="1"/>
  <c r="C468" i="1" s="1"/>
  <c r="C469" i="1" a="1"/>
  <c r="C469" i="1" s="1"/>
  <c r="C470" i="1" a="1"/>
  <c r="C470" i="1" s="1"/>
  <c r="C471" i="1" a="1"/>
  <c r="C471" i="1" s="1"/>
  <c r="C472" i="1" a="1"/>
  <c r="C472" i="1" s="1"/>
  <c r="C473" i="1" a="1"/>
  <c r="C473" i="1" s="1"/>
  <c r="C474" i="1" a="1"/>
  <c r="C474" i="1" s="1"/>
  <c r="C475" i="1" a="1"/>
  <c r="C475" i="1" s="1"/>
  <c r="C476" i="1" a="1"/>
  <c r="C476" i="1" s="1"/>
  <c r="C477" i="1" a="1"/>
  <c r="C477" i="1" s="1"/>
  <c r="C478" i="1" a="1"/>
  <c r="C478" i="1" s="1"/>
  <c r="C479" i="1" a="1"/>
  <c r="C479" i="1" s="1"/>
  <c r="C480" i="1" a="1"/>
  <c r="C480" i="1" s="1"/>
  <c r="C481" i="1" a="1"/>
  <c r="C481" i="1" s="1"/>
  <c r="C482" i="1" a="1"/>
  <c r="C482" i="1" s="1"/>
  <c r="C483" i="1" a="1"/>
  <c r="C483" i="1" s="1"/>
  <c r="C484" i="1" a="1"/>
  <c r="C484" i="1" s="1"/>
  <c r="C485" i="1" a="1"/>
  <c r="C485" i="1" s="1"/>
  <c r="C486" i="1" a="1"/>
  <c r="C486" i="1" s="1"/>
  <c r="C487" i="1" a="1"/>
  <c r="C487" i="1" s="1"/>
  <c r="C488" i="1" a="1"/>
  <c r="C488" i="1" s="1"/>
  <c r="C489" i="1" a="1"/>
  <c r="C489" i="1" s="1"/>
  <c r="C490" i="1" a="1"/>
  <c r="C490" i="1" s="1"/>
  <c r="C491" i="1" a="1"/>
  <c r="C491" i="1" s="1"/>
  <c r="C492" i="1" a="1"/>
  <c r="C492" i="1" s="1"/>
  <c r="C493" i="1" a="1"/>
  <c r="C493" i="1" s="1"/>
  <c r="C494" i="1" a="1"/>
  <c r="C494" i="1" s="1"/>
  <c r="C495" i="1" a="1"/>
  <c r="C495" i="1" s="1"/>
  <c r="C496" i="1" a="1"/>
  <c r="C496" i="1" s="1"/>
  <c r="C497" i="1" a="1"/>
  <c r="C497" i="1" s="1"/>
  <c r="C498" i="1" a="1"/>
  <c r="C498" i="1" s="1"/>
  <c r="C499" i="1" a="1"/>
  <c r="C499" i="1" s="1"/>
  <c r="C500" i="1" a="1"/>
  <c r="C500" i="1" s="1"/>
  <c r="C501" i="1" a="1"/>
  <c r="C501" i="1" s="1"/>
  <c r="C502" i="1" a="1"/>
  <c r="C502" i="1" s="1"/>
  <c r="C503" i="1" a="1"/>
  <c r="C503" i="1" s="1"/>
  <c r="C504" i="1" a="1"/>
  <c r="C504" i="1" s="1"/>
  <c r="C505" i="1" a="1"/>
  <c r="C505" i="1" s="1"/>
  <c r="C506" i="1" a="1"/>
  <c r="C506" i="1" s="1"/>
  <c r="C507" i="1" a="1"/>
  <c r="C507" i="1" s="1"/>
  <c r="C508" i="1" a="1"/>
  <c r="C508" i="1" s="1"/>
  <c r="C509" i="1" a="1"/>
  <c r="C509" i="1" s="1"/>
  <c r="C510" i="1" a="1"/>
  <c r="C510" i="1" s="1"/>
  <c r="C511" i="1" a="1"/>
  <c r="C511" i="1" s="1"/>
  <c r="C512" i="1" a="1"/>
  <c r="C512" i="1" s="1"/>
  <c r="C513" i="1" a="1"/>
  <c r="C513" i="1" s="1"/>
  <c r="C514" i="1" a="1"/>
  <c r="C514" i="1" s="1"/>
  <c r="C515" i="1" a="1"/>
  <c r="C515" i="1" s="1"/>
  <c r="C516" i="1" a="1"/>
  <c r="C516" i="1" s="1"/>
  <c r="C517" i="1" a="1"/>
  <c r="C517" i="1" s="1"/>
  <c r="C518" i="1" a="1"/>
  <c r="C518" i="1" s="1"/>
  <c r="C519" i="1" a="1"/>
  <c r="C519" i="1" s="1"/>
  <c r="C520" i="1" a="1"/>
  <c r="C520" i="1" s="1"/>
  <c r="C521" i="1" a="1"/>
  <c r="C521" i="1" s="1"/>
  <c r="C522" i="1" a="1"/>
  <c r="C522" i="1" s="1"/>
  <c r="C523" i="1" a="1"/>
  <c r="C523" i="1" s="1"/>
  <c r="C524" i="1" a="1"/>
  <c r="C524" i="1" s="1"/>
  <c r="C525" i="1" a="1"/>
  <c r="C525" i="1" s="1"/>
  <c r="C526" i="1" a="1"/>
  <c r="C526" i="1" s="1"/>
  <c r="C527" i="1" a="1"/>
  <c r="C527" i="1" s="1"/>
  <c r="C528" i="1" a="1"/>
  <c r="C528" i="1" s="1"/>
  <c r="C529" i="1" a="1"/>
  <c r="C529" i="1" s="1"/>
  <c r="C530" i="1" a="1"/>
  <c r="C530" i="1" s="1"/>
  <c r="C531" i="1" a="1"/>
  <c r="C531" i="1" s="1"/>
  <c r="C532" i="1" a="1"/>
  <c r="C532" i="1" s="1"/>
  <c r="C533" i="1" a="1"/>
  <c r="C533" i="1" s="1"/>
  <c r="C534" i="1" a="1"/>
  <c r="C534" i="1" s="1"/>
  <c r="C535" i="1" a="1"/>
  <c r="C535" i="1" s="1"/>
  <c r="C536" i="1" a="1"/>
  <c r="C536" i="1" s="1"/>
  <c r="C537" i="1" a="1"/>
  <c r="C537" i="1" s="1"/>
  <c r="C538" i="1" a="1"/>
  <c r="C538" i="1" s="1"/>
  <c r="C539" i="1" a="1"/>
  <c r="C539" i="1" s="1"/>
  <c r="C540" i="1" a="1"/>
  <c r="C540" i="1" s="1"/>
  <c r="C541" i="1" a="1"/>
  <c r="C541" i="1" s="1"/>
  <c r="C542" i="1" a="1"/>
  <c r="C542" i="1" s="1"/>
  <c r="C543" i="1" a="1"/>
  <c r="C543" i="1" s="1"/>
  <c r="C544" i="1" a="1"/>
  <c r="C544" i="1" s="1"/>
  <c r="C545" i="1" a="1"/>
  <c r="C545" i="1" s="1"/>
  <c r="C546" i="1" a="1"/>
  <c r="C546" i="1" s="1"/>
  <c r="C547" i="1" a="1"/>
  <c r="C547" i="1" s="1"/>
  <c r="C548" i="1" a="1"/>
  <c r="C548" i="1" s="1"/>
  <c r="C549" i="1" a="1"/>
  <c r="C549" i="1" s="1"/>
  <c r="C550" i="1" a="1"/>
  <c r="C550" i="1" s="1"/>
  <c r="C551" i="1" a="1"/>
  <c r="C551" i="1" s="1"/>
  <c r="C552" i="1" a="1"/>
  <c r="C552" i="1" s="1"/>
  <c r="C553" i="1" a="1"/>
  <c r="C553" i="1" s="1"/>
  <c r="C554" i="1" a="1"/>
  <c r="C554" i="1" s="1"/>
  <c r="C555" i="1" a="1"/>
  <c r="C555" i="1" s="1"/>
  <c r="C556" i="1" a="1"/>
  <c r="C556" i="1" s="1"/>
  <c r="C557" i="1" a="1"/>
  <c r="C557" i="1" s="1"/>
  <c r="C558" i="1" a="1"/>
  <c r="C558" i="1" s="1"/>
  <c r="C559" i="1" a="1"/>
  <c r="C559" i="1" s="1"/>
  <c r="C560" i="1" a="1"/>
  <c r="C560" i="1" s="1"/>
  <c r="C561" i="1" a="1"/>
  <c r="C561" i="1" s="1"/>
  <c r="C562" i="1" a="1"/>
  <c r="C562" i="1" s="1"/>
  <c r="C563" i="1" a="1"/>
  <c r="C563" i="1" s="1"/>
  <c r="C564" i="1" a="1"/>
  <c r="C564" i="1" s="1"/>
  <c r="C565" i="1" a="1"/>
  <c r="C565" i="1" s="1"/>
  <c r="C566" i="1" a="1"/>
  <c r="C566" i="1" s="1"/>
  <c r="C567" i="1" a="1"/>
  <c r="C567" i="1" s="1"/>
  <c r="C568" i="1" a="1"/>
  <c r="C568" i="1" s="1"/>
  <c r="C569" i="1" a="1"/>
  <c r="C569" i="1" s="1"/>
  <c r="C570" i="1" a="1"/>
  <c r="C570" i="1" s="1"/>
  <c r="C571" i="1" a="1"/>
  <c r="C571" i="1" s="1"/>
  <c r="C572" i="1" a="1"/>
  <c r="C572" i="1" s="1"/>
  <c r="C573" i="1" a="1"/>
  <c r="C573" i="1" s="1"/>
  <c r="C574" i="1" a="1"/>
  <c r="C574" i="1" s="1"/>
  <c r="C575" i="1" a="1"/>
  <c r="C575" i="1" s="1"/>
  <c r="C576" i="1" a="1"/>
  <c r="C576" i="1" s="1"/>
  <c r="C577" i="1" a="1"/>
  <c r="C577" i="1" s="1"/>
  <c r="C578" i="1" a="1"/>
  <c r="C578" i="1" s="1"/>
  <c r="C579" i="1" a="1"/>
  <c r="C579" i="1" s="1"/>
  <c r="C580" i="1" a="1"/>
  <c r="C580" i="1" s="1"/>
  <c r="C581" i="1" a="1"/>
  <c r="C581" i="1" s="1"/>
  <c r="C582" i="1" a="1"/>
  <c r="C582" i="1" s="1"/>
  <c r="C583" i="1" a="1"/>
  <c r="C583" i="1" s="1"/>
  <c r="C584" i="1" a="1"/>
  <c r="C584" i="1" s="1"/>
  <c r="C585" i="1" a="1"/>
  <c r="C585" i="1" s="1"/>
  <c r="C586" i="1" a="1"/>
  <c r="C586" i="1" s="1"/>
  <c r="C587" i="1" a="1"/>
  <c r="C587" i="1" s="1"/>
  <c r="C588" i="1" a="1"/>
  <c r="C588" i="1" s="1"/>
  <c r="C589" i="1" a="1"/>
  <c r="C589" i="1" s="1"/>
  <c r="C590" i="1" a="1"/>
  <c r="C590" i="1" s="1"/>
  <c r="C591" i="1" a="1"/>
  <c r="C591" i="1" s="1"/>
  <c r="C592" i="1" a="1"/>
  <c r="C592" i="1" s="1"/>
  <c r="C593" i="1" a="1"/>
  <c r="C593" i="1" s="1"/>
  <c r="C594" i="1" a="1"/>
  <c r="C594" i="1" s="1"/>
  <c r="C595" i="1" a="1"/>
  <c r="C595" i="1" s="1"/>
  <c r="C596" i="1" a="1"/>
  <c r="C596" i="1" s="1"/>
  <c r="C597" i="1" a="1"/>
  <c r="C597" i="1" s="1"/>
  <c r="C598" i="1" a="1"/>
  <c r="C598" i="1" s="1"/>
  <c r="C599" i="1" a="1"/>
  <c r="C599" i="1" s="1"/>
  <c r="C600" i="1" a="1"/>
  <c r="C600" i="1" s="1"/>
  <c r="C601" i="1" a="1"/>
  <c r="C601" i="1" s="1"/>
  <c r="C602" i="1" a="1"/>
  <c r="C602" i="1" s="1"/>
  <c r="C603" i="1" a="1"/>
  <c r="C603" i="1" s="1"/>
  <c r="C604" i="1" a="1"/>
  <c r="C604" i="1" s="1"/>
  <c r="C605" i="1" a="1"/>
  <c r="C605" i="1" s="1"/>
  <c r="C606" i="1" a="1"/>
  <c r="C606" i="1" s="1"/>
  <c r="C607" i="1" a="1"/>
  <c r="C607" i="1" s="1"/>
  <c r="C608" i="1" a="1"/>
  <c r="C608" i="1" s="1"/>
  <c r="C609" i="1" a="1"/>
  <c r="C609" i="1" s="1"/>
  <c r="C610" i="1" a="1"/>
  <c r="C610" i="1" s="1"/>
  <c r="C611" i="1" a="1"/>
  <c r="C611" i="1" s="1"/>
  <c r="C612" i="1" a="1"/>
  <c r="C612" i="1" s="1"/>
  <c r="C613" i="1" a="1"/>
  <c r="C613" i="1" s="1"/>
  <c r="C614" i="1" a="1"/>
  <c r="C614" i="1" s="1"/>
  <c r="C615" i="1" a="1"/>
  <c r="C615" i="1" s="1"/>
  <c r="C616" i="1" a="1"/>
  <c r="C616" i="1" s="1"/>
  <c r="C617" i="1" a="1"/>
  <c r="C617" i="1" s="1"/>
  <c r="C618" i="1" a="1"/>
  <c r="C618" i="1" s="1"/>
  <c r="C619" i="1" a="1"/>
  <c r="C619" i="1" s="1"/>
  <c r="C620" i="1" a="1"/>
  <c r="C620" i="1" s="1"/>
  <c r="C621" i="1" a="1"/>
  <c r="C621" i="1" s="1"/>
  <c r="C622" i="1" a="1"/>
  <c r="C622" i="1" s="1"/>
  <c r="C623" i="1" a="1"/>
  <c r="C623" i="1" s="1"/>
  <c r="C624" i="1" a="1"/>
  <c r="C624" i="1" s="1"/>
  <c r="C625" i="1" a="1"/>
  <c r="C625" i="1" s="1"/>
  <c r="C626" i="1" a="1"/>
  <c r="C626" i="1" s="1"/>
  <c r="C627" i="1" a="1"/>
  <c r="C627" i="1" s="1"/>
  <c r="C628" i="1" a="1"/>
  <c r="C628" i="1" s="1"/>
  <c r="C629" i="1" a="1"/>
  <c r="C629" i="1" s="1"/>
  <c r="C630" i="1" a="1"/>
  <c r="C630" i="1" s="1"/>
  <c r="C631" i="1" a="1"/>
  <c r="C631" i="1" s="1"/>
  <c r="C632" i="1" a="1"/>
  <c r="C632" i="1" s="1"/>
  <c r="C633" i="1" a="1"/>
  <c r="C633" i="1" s="1"/>
  <c r="C634" i="1" a="1"/>
  <c r="C634" i="1" s="1"/>
  <c r="C635" i="1" a="1"/>
  <c r="C635" i="1" s="1"/>
  <c r="C636" i="1" a="1"/>
  <c r="C636" i="1" s="1"/>
  <c r="C637" i="1" a="1"/>
  <c r="C637" i="1" s="1"/>
  <c r="C638" i="1" a="1"/>
  <c r="C638" i="1" s="1"/>
  <c r="C639" i="1" a="1"/>
  <c r="C639" i="1" s="1"/>
  <c r="C640" i="1" a="1"/>
  <c r="C640" i="1" s="1"/>
  <c r="C641" i="1" a="1"/>
  <c r="C641" i="1" s="1"/>
  <c r="C642" i="1" a="1"/>
  <c r="C642" i="1" s="1"/>
  <c r="C643" i="1" a="1"/>
  <c r="C643" i="1" s="1"/>
  <c r="C644" i="1" a="1"/>
  <c r="C644" i="1" s="1"/>
  <c r="C645" i="1" a="1"/>
  <c r="C645" i="1" s="1"/>
  <c r="C646" i="1" a="1"/>
  <c r="C646" i="1" s="1"/>
  <c r="C647" i="1" a="1"/>
  <c r="C647" i="1" s="1"/>
  <c r="C648" i="1" a="1"/>
  <c r="C648" i="1" s="1"/>
  <c r="C649" i="1" a="1"/>
  <c r="C649" i="1" s="1"/>
  <c r="C650" i="1" a="1"/>
  <c r="C650" i="1" s="1"/>
  <c r="C651" i="1" a="1"/>
  <c r="C651" i="1" s="1"/>
  <c r="C652" i="1" a="1"/>
  <c r="C652" i="1" s="1"/>
  <c r="C653" i="1" a="1"/>
  <c r="C653" i="1" s="1"/>
  <c r="C654" i="1" a="1"/>
  <c r="C654" i="1" s="1"/>
  <c r="C655" i="1" a="1"/>
  <c r="C655" i="1" s="1"/>
  <c r="C656" i="1" a="1"/>
  <c r="C656" i="1" s="1"/>
  <c r="C657" i="1" a="1"/>
  <c r="C657" i="1" s="1"/>
  <c r="C658" i="1" a="1"/>
  <c r="C658" i="1" s="1"/>
  <c r="C659" i="1" a="1"/>
  <c r="C659" i="1" s="1"/>
  <c r="C660" i="1" a="1"/>
  <c r="C660" i="1" s="1"/>
  <c r="C661" i="1" a="1"/>
  <c r="C661" i="1" s="1"/>
  <c r="C662" i="1" a="1"/>
  <c r="C662" i="1" s="1"/>
  <c r="C663" i="1" a="1"/>
  <c r="C663" i="1" s="1"/>
  <c r="C664" i="1" a="1"/>
  <c r="C664" i="1" s="1"/>
  <c r="C665" i="1" a="1"/>
  <c r="C665" i="1" s="1"/>
  <c r="C666" i="1" a="1"/>
  <c r="C666" i="1" s="1"/>
  <c r="C667" i="1" a="1"/>
  <c r="C667" i="1" s="1"/>
  <c r="C668" i="1" a="1"/>
  <c r="C668" i="1" s="1"/>
  <c r="C669" i="1" a="1"/>
  <c r="C669" i="1" s="1"/>
  <c r="C670" i="1" a="1"/>
  <c r="C670" i="1" s="1"/>
  <c r="C671" i="1" a="1"/>
  <c r="C671" i="1" s="1"/>
  <c r="C672" i="1" a="1"/>
  <c r="C672" i="1" s="1"/>
  <c r="C673" i="1" a="1"/>
  <c r="C673" i="1" s="1"/>
  <c r="C674" i="1" a="1"/>
  <c r="C674" i="1" s="1"/>
  <c r="C675" i="1" a="1"/>
  <c r="C675" i="1" s="1"/>
  <c r="C676" i="1" a="1"/>
  <c r="C676" i="1" s="1"/>
  <c r="C677" i="1" a="1"/>
  <c r="C677" i="1" s="1"/>
  <c r="C678" i="1" a="1"/>
  <c r="C678" i="1" s="1"/>
  <c r="C679" i="1" a="1"/>
  <c r="C679" i="1" s="1"/>
  <c r="C680" i="1" a="1"/>
  <c r="C680" i="1" s="1"/>
  <c r="C681" i="1" a="1"/>
  <c r="C681" i="1" s="1"/>
  <c r="C682" i="1" a="1"/>
  <c r="C682" i="1" s="1"/>
  <c r="C683" i="1" a="1"/>
  <c r="C683" i="1" s="1"/>
  <c r="C684" i="1" a="1"/>
  <c r="C684" i="1" s="1"/>
  <c r="C685" i="1" a="1"/>
  <c r="C685" i="1" s="1"/>
  <c r="C686" i="1" a="1"/>
  <c r="C686" i="1" s="1"/>
  <c r="C687" i="1" a="1"/>
  <c r="C687" i="1" s="1"/>
  <c r="C688" i="1" a="1"/>
  <c r="C688" i="1" s="1"/>
  <c r="C689" i="1" a="1"/>
  <c r="C689" i="1" s="1"/>
  <c r="C690" i="1" a="1"/>
  <c r="C690" i="1" s="1"/>
  <c r="C691" i="1" a="1"/>
  <c r="C691" i="1" s="1"/>
  <c r="C692" i="1" a="1"/>
  <c r="C692" i="1" s="1"/>
  <c r="C693" i="1" a="1"/>
  <c r="C693" i="1" s="1"/>
  <c r="C694" i="1" a="1"/>
  <c r="C694" i="1" s="1"/>
  <c r="C695" i="1" a="1"/>
  <c r="C695" i="1" s="1"/>
  <c r="C696" i="1" a="1"/>
  <c r="C696" i="1" s="1"/>
  <c r="C697" i="1" a="1"/>
  <c r="C697" i="1" s="1"/>
  <c r="C698" i="1" a="1"/>
  <c r="C698" i="1" s="1"/>
  <c r="C699" i="1" a="1"/>
  <c r="C699" i="1" s="1"/>
  <c r="C700" i="1" a="1"/>
  <c r="C700" i="1" s="1"/>
  <c r="C701" i="1" a="1"/>
  <c r="C701" i="1" s="1"/>
  <c r="C702" i="1" a="1"/>
  <c r="C702" i="1" s="1"/>
  <c r="C703" i="1" a="1"/>
  <c r="C703" i="1" s="1"/>
  <c r="C704" i="1" a="1"/>
  <c r="C704" i="1" s="1"/>
  <c r="C705" i="1" a="1"/>
  <c r="C705" i="1" s="1"/>
  <c r="C706" i="1" a="1"/>
  <c r="C706" i="1" s="1"/>
  <c r="C707" i="1" a="1"/>
  <c r="C707" i="1" s="1"/>
  <c r="C708" i="1" a="1"/>
  <c r="C708" i="1" s="1"/>
  <c r="C709" i="1" a="1"/>
  <c r="C709" i="1" s="1"/>
  <c r="C710" i="1" a="1"/>
  <c r="C710" i="1" s="1"/>
  <c r="C711" i="1" a="1"/>
  <c r="C711" i="1" s="1"/>
  <c r="C712" i="1" a="1"/>
  <c r="C712" i="1" s="1"/>
  <c r="C713" i="1" a="1"/>
  <c r="C713" i="1" s="1"/>
  <c r="C714" i="1" a="1"/>
  <c r="C714" i="1" s="1"/>
  <c r="C715" i="1" a="1"/>
  <c r="C715" i="1" s="1"/>
  <c r="C716" i="1" a="1"/>
  <c r="C716" i="1" s="1"/>
  <c r="C717" i="1" a="1"/>
  <c r="C717" i="1" s="1"/>
  <c r="C718" i="1" a="1"/>
  <c r="C718" i="1" s="1"/>
  <c r="C719" i="1" a="1"/>
  <c r="C719" i="1" s="1"/>
  <c r="C720" i="1" a="1"/>
  <c r="C720" i="1" s="1"/>
  <c r="C721" i="1" a="1"/>
  <c r="C721" i="1" s="1"/>
  <c r="C722" i="1" a="1"/>
  <c r="C722" i="1" s="1"/>
  <c r="C723" i="1" a="1"/>
  <c r="C723" i="1" s="1"/>
  <c r="C724" i="1" a="1"/>
  <c r="C724" i="1" s="1"/>
  <c r="C725" i="1" a="1"/>
  <c r="C725" i="1" s="1"/>
  <c r="C726" i="1" a="1"/>
  <c r="C726" i="1" s="1"/>
  <c r="C727" i="1" a="1"/>
  <c r="C727" i="1" s="1"/>
  <c r="C728" i="1" a="1"/>
  <c r="C728" i="1" s="1"/>
  <c r="C729" i="1" a="1"/>
  <c r="C729" i="1" s="1"/>
  <c r="C730" i="1" a="1"/>
  <c r="C730" i="1" s="1"/>
  <c r="C731" i="1" a="1"/>
  <c r="C731" i="1" s="1"/>
  <c r="C732" i="1" a="1"/>
  <c r="C732" i="1" s="1"/>
  <c r="C733" i="1" a="1"/>
  <c r="C733" i="1" s="1"/>
  <c r="C734" i="1" a="1"/>
  <c r="C734" i="1" s="1"/>
  <c r="C735" i="1" a="1"/>
  <c r="C735" i="1" s="1"/>
  <c r="C736" i="1" a="1"/>
  <c r="C736" i="1" s="1"/>
  <c r="C737" i="1" a="1"/>
  <c r="C737" i="1" s="1"/>
  <c r="C738" i="1" a="1"/>
  <c r="C738" i="1" s="1"/>
  <c r="C739" i="1" a="1"/>
  <c r="C739" i="1" s="1"/>
  <c r="C740" i="1" a="1"/>
  <c r="C740" i="1" s="1"/>
  <c r="C741" i="1" a="1"/>
  <c r="C741" i="1" s="1"/>
  <c r="C742" i="1" a="1"/>
  <c r="C742" i="1" s="1"/>
  <c r="C743" i="1" a="1"/>
  <c r="C743" i="1" s="1"/>
  <c r="C744" i="1" a="1"/>
  <c r="C744" i="1" s="1"/>
  <c r="C745" i="1" a="1"/>
  <c r="C745" i="1" s="1"/>
  <c r="C746" i="1" a="1"/>
  <c r="C746" i="1" s="1"/>
  <c r="C747" i="1" a="1"/>
  <c r="C747" i="1" s="1"/>
  <c r="C748" i="1" a="1"/>
  <c r="C748" i="1" s="1"/>
  <c r="C749" i="1" a="1"/>
  <c r="C749" i="1" s="1"/>
  <c r="C750" i="1" a="1"/>
  <c r="C750" i="1" s="1"/>
  <c r="C751" i="1" a="1"/>
  <c r="C751" i="1" s="1"/>
  <c r="C752" i="1" a="1"/>
  <c r="C752" i="1" s="1"/>
  <c r="C753" i="1" a="1"/>
  <c r="C753" i="1" s="1"/>
  <c r="C754" i="1" a="1"/>
  <c r="C754" i="1" s="1"/>
  <c r="C755" i="1" a="1"/>
  <c r="C755" i="1" s="1"/>
  <c r="C756" i="1" a="1"/>
  <c r="C756" i="1" s="1"/>
  <c r="C757" i="1" a="1"/>
  <c r="C757" i="1" s="1"/>
  <c r="C758" i="1" a="1"/>
  <c r="C758" i="1" s="1"/>
  <c r="C759" i="1" a="1"/>
  <c r="C759" i="1" s="1"/>
  <c r="C760" i="1" a="1"/>
  <c r="C760" i="1" s="1"/>
  <c r="C761" i="1" a="1"/>
  <c r="C761" i="1" s="1"/>
  <c r="C762" i="1" a="1"/>
  <c r="C762" i="1" s="1"/>
  <c r="C763" i="1" a="1"/>
  <c r="C763" i="1" s="1"/>
  <c r="C764" i="1" a="1"/>
  <c r="C764" i="1" s="1"/>
  <c r="C765" i="1" a="1"/>
  <c r="C765" i="1" s="1"/>
  <c r="C766" i="1" a="1"/>
  <c r="C766" i="1" s="1"/>
  <c r="C767" i="1" a="1"/>
  <c r="C767" i="1" s="1"/>
  <c r="C768" i="1" a="1"/>
  <c r="C768" i="1" s="1"/>
  <c r="C769" i="1" a="1"/>
  <c r="C769" i="1" s="1"/>
  <c r="C770" i="1" a="1"/>
  <c r="C770" i="1" s="1"/>
  <c r="C771" i="1" a="1"/>
  <c r="C771" i="1" s="1"/>
  <c r="C772" i="1" a="1"/>
  <c r="C772" i="1" s="1"/>
  <c r="C773" i="1" a="1"/>
  <c r="C773" i="1" s="1"/>
  <c r="C774" i="1" a="1"/>
  <c r="C774" i="1" s="1"/>
  <c r="C775" i="1" a="1"/>
  <c r="C775" i="1" s="1"/>
  <c r="C776" i="1" a="1"/>
  <c r="C776" i="1" s="1"/>
  <c r="C777" i="1" a="1"/>
  <c r="C777" i="1" s="1"/>
  <c r="C778" i="1" a="1"/>
  <c r="C778" i="1" s="1"/>
  <c r="C779" i="1" a="1"/>
  <c r="C779" i="1" s="1"/>
  <c r="C780" i="1" a="1"/>
  <c r="C780" i="1" s="1"/>
  <c r="C781" i="1" a="1"/>
  <c r="C781" i="1" s="1"/>
  <c r="C782" i="1" a="1"/>
  <c r="C782" i="1" s="1"/>
  <c r="C783" i="1" a="1"/>
  <c r="C783" i="1" s="1"/>
  <c r="C784" i="1" a="1"/>
  <c r="C784" i="1" s="1"/>
  <c r="C785" i="1" a="1"/>
  <c r="C785" i="1" s="1"/>
  <c r="C786" i="1" a="1"/>
  <c r="C786" i="1" s="1"/>
  <c r="C787" i="1" a="1"/>
  <c r="C787" i="1" s="1"/>
  <c r="C788" i="1" a="1"/>
  <c r="C788" i="1" s="1"/>
  <c r="C789" i="1" a="1"/>
  <c r="C789" i="1" s="1"/>
  <c r="C790" i="1" a="1"/>
  <c r="C790" i="1" s="1"/>
  <c r="C791" i="1" a="1"/>
  <c r="C791" i="1" s="1"/>
  <c r="C792" i="1" a="1"/>
  <c r="C792" i="1" s="1"/>
  <c r="C793" i="1" a="1"/>
  <c r="C793" i="1" s="1"/>
  <c r="C794" i="1" a="1"/>
  <c r="C794" i="1" s="1"/>
  <c r="C795" i="1" a="1"/>
  <c r="C795" i="1" s="1"/>
  <c r="C796" i="1" a="1"/>
  <c r="C796" i="1" s="1"/>
  <c r="C797" i="1" a="1"/>
  <c r="C797" i="1" s="1"/>
  <c r="C798" i="1" a="1"/>
  <c r="C798" i="1" s="1"/>
  <c r="C799" i="1" a="1"/>
  <c r="C799" i="1" s="1"/>
  <c r="C800" i="1" a="1"/>
  <c r="C800" i="1" s="1"/>
  <c r="C801" i="1" a="1"/>
  <c r="C801" i="1" s="1"/>
  <c r="C802" i="1" a="1"/>
  <c r="C802" i="1" s="1"/>
  <c r="C803" i="1" a="1"/>
  <c r="C803" i="1" s="1"/>
  <c r="C804" i="1" a="1"/>
  <c r="C804" i="1" s="1"/>
  <c r="C805" i="1" a="1"/>
  <c r="C805" i="1" s="1"/>
  <c r="C806" i="1" a="1"/>
  <c r="C806" i="1" s="1"/>
  <c r="C807" i="1" a="1"/>
  <c r="C807" i="1" s="1"/>
  <c r="C808" i="1" a="1"/>
  <c r="C808" i="1" s="1"/>
  <c r="C809" i="1" a="1"/>
  <c r="C809" i="1" s="1"/>
  <c r="C810" i="1" a="1"/>
  <c r="C810" i="1" s="1"/>
  <c r="C811" i="1" a="1"/>
  <c r="C811" i="1" s="1"/>
  <c r="C812" i="1" a="1"/>
  <c r="C812" i="1" s="1"/>
  <c r="C813" i="1" a="1"/>
  <c r="C813" i="1" s="1"/>
  <c r="C814" i="1" a="1"/>
  <c r="C814" i="1" s="1"/>
  <c r="C815" i="1" a="1"/>
  <c r="C815" i="1" s="1"/>
  <c r="C816" i="1" a="1"/>
  <c r="C816" i="1" s="1"/>
  <c r="C817" i="1" a="1"/>
  <c r="C817" i="1" s="1"/>
  <c r="C818" i="1" a="1"/>
  <c r="C818" i="1" s="1"/>
  <c r="C819" i="1" a="1"/>
  <c r="C819" i="1" s="1"/>
  <c r="C820" i="1" a="1"/>
  <c r="C820" i="1" s="1"/>
  <c r="C821" i="1" a="1"/>
  <c r="C821" i="1" s="1"/>
  <c r="C822" i="1" a="1"/>
  <c r="C822" i="1" s="1"/>
  <c r="C823" i="1" a="1"/>
  <c r="C823" i="1" s="1"/>
  <c r="C824" i="1" a="1"/>
  <c r="C824" i="1" s="1"/>
  <c r="C825" i="1" a="1"/>
  <c r="C825" i="1" s="1"/>
  <c r="C826" i="1" a="1"/>
  <c r="C826" i="1" s="1"/>
  <c r="C827" i="1" a="1"/>
  <c r="C827" i="1" s="1"/>
  <c r="C828" i="1" a="1"/>
  <c r="C828" i="1" s="1"/>
  <c r="C829" i="1" a="1"/>
  <c r="C829" i="1" s="1"/>
  <c r="C830" i="1" a="1"/>
  <c r="C830" i="1" s="1"/>
  <c r="C831" i="1" a="1"/>
  <c r="C831" i="1" s="1"/>
  <c r="C832" i="1" a="1"/>
  <c r="C832" i="1" s="1"/>
  <c r="C833" i="1" a="1"/>
  <c r="C833" i="1" s="1"/>
  <c r="C834" i="1" a="1"/>
  <c r="C834" i="1" s="1"/>
  <c r="C835" i="1" a="1"/>
  <c r="C835" i="1" s="1"/>
  <c r="C836" i="1" a="1"/>
  <c r="C836" i="1" s="1"/>
  <c r="C837" i="1" a="1"/>
  <c r="C837" i="1" s="1"/>
  <c r="C838" i="1" a="1"/>
  <c r="C838" i="1" s="1"/>
  <c r="C839" i="1" a="1"/>
  <c r="C839" i="1" s="1"/>
  <c r="C840" i="1" a="1"/>
  <c r="C840" i="1" s="1"/>
  <c r="C841" i="1" a="1"/>
  <c r="C841" i="1" s="1"/>
  <c r="C842" i="1" a="1"/>
  <c r="C842" i="1" s="1"/>
  <c r="C843" i="1" a="1"/>
  <c r="C843" i="1" s="1"/>
  <c r="C844" i="1" a="1"/>
  <c r="C844" i="1" s="1"/>
  <c r="C845" i="1" a="1"/>
  <c r="C845" i="1" s="1"/>
  <c r="C846" i="1" a="1"/>
  <c r="C846" i="1" s="1"/>
  <c r="C847" i="1" a="1"/>
  <c r="C847" i="1" s="1"/>
  <c r="C848" i="1" a="1"/>
  <c r="C848" i="1" s="1"/>
  <c r="C849" i="1" a="1"/>
  <c r="C849" i="1" s="1"/>
  <c r="C850" i="1" a="1"/>
  <c r="C850" i="1" s="1"/>
  <c r="C851" i="1" a="1"/>
  <c r="C851" i="1" s="1"/>
  <c r="C852" i="1" a="1"/>
  <c r="C852" i="1" s="1"/>
  <c r="C853" i="1" a="1"/>
  <c r="C853" i="1" s="1"/>
  <c r="C854" i="1" a="1"/>
  <c r="C854" i="1" s="1"/>
  <c r="C855" i="1" a="1"/>
  <c r="C855" i="1" s="1"/>
  <c r="C856" i="1" a="1"/>
  <c r="C856" i="1" s="1"/>
  <c r="C857" i="1" a="1"/>
  <c r="C857" i="1" s="1"/>
  <c r="C858" i="1" a="1"/>
  <c r="C858" i="1" s="1"/>
  <c r="C859" i="1" a="1"/>
  <c r="C859" i="1" s="1"/>
  <c r="C860" i="1" a="1"/>
  <c r="C860" i="1" s="1"/>
  <c r="C861" i="1" a="1"/>
  <c r="C861" i="1" s="1"/>
  <c r="C862" i="1" a="1"/>
  <c r="C862" i="1" s="1"/>
  <c r="C863" i="1" a="1"/>
  <c r="C863" i="1" s="1"/>
  <c r="C864" i="1" a="1"/>
  <c r="C864" i="1" s="1"/>
  <c r="C865" i="1" a="1"/>
  <c r="C865" i="1" s="1"/>
  <c r="C866" i="1" a="1"/>
  <c r="C866" i="1" s="1"/>
  <c r="C867" i="1" a="1"/>
  <c r="C867" i="1" s="1"/>
  <c r="C868" i="1" a="1"/>
  <c r="C868" i="1" s="1"/>
  <c r="C869" i="1" a="1"/>
  <c r="C869" i="1" s="1"/>
  <c r="C870" i="1" a="1"/>
  <c r="C870" i="1" s="1"/>
  <c r="C871" i="1" a="1"/>
  <c r="C871" i="1" s="1"/>
  <c r="C872" i="1" a="1"/>
  <c r="C872" i="1" s="1"/>
  <c r="C873" i="1" a="1"/>
  <c r="C873" i="1" s="1"/>
  <c r="C874" i="1" a="1"/>
  <c r="C874" i="1" s="1"/>
  <c r="C875" i="1" a="1"/>
  <c r="C875" i="1" s="1"/>
  <c r="C876" i="1" a="1"/>
  <c r="C876" i="1" s="1"/>
  <c r="C877" i="1" a="1"/>
  <c r="C877" i="1" s="1"/>
  <c r="C878" i="1" a="1"/>
  <c r="C878" i="1" s="1"/>
  <c r="C879" i="1" a="1"/>
  <c r="C879" i="1" s="1"/>
  <c r="C880" i="1" a="1"/>
  <c r="C880" i="1" s="1"/>
  <c r="C881" i="1" a="1"/>
  <c r="C881" i="1" s="1"/>
  <c r="C882" i="1" a="1"/>
  <c r="C882" i="1" s="1"/>
  <c r="C883" i="1" a="1"/>
  <c r="C883" i="1" s="1"/>
  <c r="C884" i="1" a="1"/>
  <c r="C884" i="1" s="1"/>
  <c r="C885" i="1" a="1"/>
  <c r="C885" i="1" s="1"/>
  <c r="C886" i="1" a="1"/>
  <c r="C886" i="1" s="1"/>
  <c r="C887" i="1" a="1"/>
  <c r="C887" i="1" s="1"/>
  <c r="C888" i="1" a="1"/>
  <c r="C888" i="1" s="1"/>
  <c r="C889" i="1" a="1"/>
  <c r="C889" i="1" s="1"/>
  <c r="C890" i="1" a="1"/>
  <c r="C890" i="1" s="1"/>
  <c r="C891" i="1" a="1"/>
  <c r="C891" i="1" s="1"/>
  <c r="C892" i="1" a="1"/>
  <c r="C892" i="1" s="1"/>
  <c r="C893" i="1" a="1"/>
  <c r="C893" i="1" s="1"/>
  <c r="C894" i="1" a="1"/>
  <c r="C894" i="1" s="1"/>
  <c r="C895" i="1" a="1"/>
  <c r="C895" i="1" s="1"/>
  <c r="C896" i="1" a="1"/>
  <c r="C896" i="1" s="1"/>
  <c r="C897" i="1" a="1"/>
  <c r="C897" i="1" s="1"/>
  <c r="C898" i="1" a="1"/>
  <c r="C898" i="1" s="1"/>
  <c r="C899" i="1" a="1"/>
  <c r="C899" i="1" s="1"/>
  <c r="C900" i="1" a="1"/>
  <c r="C900" i="1" s="1"/>
  <c r="C901" i="1" a="1"/>
  <c r="C901" i="1" s="1"/>
  <c r="C902" i="1" a="1"/>
  <c r="C902" i="1" s="1"/>
  <c r="C903" i="1" a="1"/>
  <c r="C903" i="1" s="1"/>
  <c r="C904" i="1" a="1"/>
  <c r="C904" i="1" s="1"/>
  <c r="C905" i="1" a="1"/>
  <c r="C905" i="1" s="1"/>
  <c r="C906" i="1" a="1"/>
  <c r="C906" i="1" s="1"/>
  <c r="C907" i="1" a="1"/>
  <c r="C907" i="1" s="1"/>
  <c r="C908" i="1" a="1"/>
  <c r="C908" i="1" s="1"/>
  <c r="C909" i="1" a="1"/>
  <c r="C909" i="1" s="1"/>
  <c r="C910" i="1" a="1"/>
  <c r="C910" i="1" s="1"/>
  <c r="C911" i="1" a="1"/>
  <c r="C911" i="1" s="1"/>
  <c r="C912" i="1" a="1"/>
  <c r="C912" i="1" s="1"/>
  <c r="C913" i="1" a="1"/>
  <c r="C913" i="1" s="1"/>
  <c r="C914" i="1" a="1"/>
  <c r="C914" i="1" s="1"/>
  <c r="C915" i="1" a="1"/>
  <c r="C915" i="1" s="1"/>
  <c r="C916" i="1" a="1"/>
  <c r="C916" i="1" s="1"/>
  <c r="C917" i="1" a="1"/>
  <c r="C917" i="1" s="1"/>
  <c r="C918" i="1" a="1"/>
  <c r="C918" i="1" s="1"/>
  <c r="C919" i="1" a="1"/>
  <c r="C919" i="1" s="1"/>
  <c r="C920" i="1" a="1"/>
  <c r="C920" i="1" s="1"/>
  <c r="C921" i="1" a="1"/>
  <c r="C921" i="1" s="1"/>
  <c r="C922" i="1" a="1"/>
  <c r="C922" i="1" s="1"/>
  <c r="C923" i="1" a="1"/>
  <c r="C923" i="1" s="1"/>
  <c r="C924" i="1" a="1"/>
  <c r="C924" i="1" s="1"/>
  <c r="C925" i="1" a="1"/>
  <c r="C925" i="1" s="1"/>
  <c r="C926" i="1" a="1"/>
  <c r="C926" i="1" s="1"/>
  <c r="C927" i="1" a="1"/>
  <c r="C927" i="1" s="1"/>
  <c r="C928" i="1" a="1"/>
  <c r="C928" i="1" s="1"/>
  <c r="C929" i="1" a="1"/>
  <c r="C929" i="1" s="1"/>
  <c r="C930" i="1" a="1"/>
  <c r="C930" i="1" s="1"/>
  <c r="C931" i="1" a="1"/>
  <c r="C931" i="1" s="1"/>
  <c r="C932" i="1" a="1"/>
  <c r="C932" i="1" s="1"/>
  <c r="C933" i="1" a="1"/>
  <c r="C933" i="1" s="1"/>
  <c r="C934" i="1" a="1"/>
  <c r="C934" i="1" s="1"/>
  <c r="C935" i="1" a="1"/>
  <c r="C935" i="1" s="1"/>
  <c r="C936" i="1" a="1"/>
  <c r="C936" i="1" s="1"/>
  <c r="C937" i="1" a="1"/>
  <c r="C937" i="1" s="1"/>
  <c r="C938" i="1" a="1"/>
  <c r="C938" i="1" s="1"/>
  <c r="C939" i="1" a="1"/>
  <c r="C939" i="1" s="1"/>
  <c r="C940" i="1" a="1"/>
  <c r="C940" i="1" s="1"/>
  <c r="C941" i="1" a="1"/>
  <c r="C941" i="1" s="1"/>
  <c r="C942" i="1" a="1"/>
  <c r="C942" i="1" s="1"/>
  <c r="C943" i="1" a="1"/>
  <c r="C943" i="1" s="1"/>
  <c r="C944" i="1" a="1"/>
  <c r="C944" i="1" s="1"/>
  <c r="C945" i="1" a="1"/>
  <c r="C945" i="1" s="1"/>
  <c r="C946" i="1" a="1"/>
  <c r="C946" i="1" s="1"/>
  <c r="C947" i="1" a="1"/>
  <c r="C947" i="1" s="1"/>
  <c r="C948" i="1" a="1"/>
  <c r="C948" i="1" s="1"/>
  <c r="C949" i="1" a="1"/>
  <c r="C949" i="1" s="1"/>
  <c r="C950" i="1" a="1"/>
  <c r="C950" i="1" s="1"/>
  <c r="C951" i="1" a="1"/>
  <c r="C951" i="1" s="1"/>
  <c r="C952" i="1" a="1"/>
  <c r="C952" i="1" s="1"/>
  <c r="C953" i="1" a="1"/>
  <c r="C953" i="1" s="1"/>
  <c r="C954" i="1" a="1"/>
  <c r="C954" i="1" s="1"/>
  <c r="C955" i="1" a="1"/>
  <c r="C955" i="1" s="1"/>
  <c r="C956" i="1" a="1"/>
  <c r="C956" i="1" s="1"/>
  <c r="C957" i="1" a="1"/>
  <c r="C957" i="1" s="1"/>
  <c r="C958" i="1" a="1"/>
  <c r="C958" i="1" s="1"/>
  <c r="C959" i="1" a="1"/>
  <c r="C959" i="1" s="1"/>
  <c r="C960" i="1" a="1"/>
  <c r="C960" i="1" s="1"/>
  <c r="C961" i="1" a="1"/>
  <c r="C961" i="1" s="1"/>
  <c r="C962" i="1" a="1"/>
  <c r="C962" i="1" s="1"/>
  <c r="C963" i="1" a="1"/>
  <c r="C963" i="1" s="1"/>
  <c r="C964" i="1" a="1"/>
  <c r="C964" i="1" s="1"/>
  <c r="C965" i="1" a="1"/>
  <c r="C965" i="1" s="1"/>
  <c r="C966" i="1" a="1"/>
  <c r="C96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78">
    <bk>
      <extLst>
        <ext uri="{3e2802c4-a4d2-4d8b-9148-e3be6c30e623}">
          <xlrd:rvb i="2"/>
        </ext>
      </extLst>
    </bk>
    <bk>
      <extLst>
        <ext uri="{3e2802c4-a4d2-4d8b-9148-e3be6c30e623}">
          <xlrd:rvb i="3"/>
        </ext>
      </extLst>
    </bk>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4"/>
        </ext>
      </extLst>
    </bk>
    <bk>
      <extLst>
        <ext uri="{3e2802c4-a4d2-4d8b-9148-e3be6c30e623}">
          <xlrd:rvb i="157"/>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3"/>
        </ext>
      </extLst>
    </bk>
    <bk>
      <extLst>
        <ext uri="{3e2802c4-a4d2-4d8b-9148-e3be6c30e623}">
          <xlrd:rvb i="266"/>
        </ext>
      </extLst>
    </bk>
    <bk>
      <extLst>
        <ext uri="{3e2802c4-a4d2-4d8b-9148-e3be6c30e623}">
          <xlrd:rvb i="269"/>
        </ext>
      </extLst>
    </bk>
    <bk>
      <extLst>
        <ext uri="{3e2802c4-a4d2-4d8b-9148-e3be6c30e623}">
          <xlrd:rvb i="272"/>
        </ext>
      </extLst>
    </bk>
    <bk>
      <extLst>
        <ext uri="{3e2802c4-a4d2-4d8b-9148-e3be6c30e623}">
          <xlrd:rvb i="275"/>
        </ext>
      </extLst>
    </bk>
    <bk>
      <extLst>
        <ext uri="{3e2802c4-a4d2-4d8b-9148-e3be6c30e623}">
          <xlrd:rvb i="278"/>
        </ext>
      </extLst>
    </bk>
    <bk>
      <extLst>
        <ext uri="{3e2802c4-a4d2-4d8b-9148-e3be6c30e623}">
          <xlrd:rvb i="281"/>
        </ext>
      </extLst>
    </bk>
    <bk>
      <extLst>
        <ext uri="{3e2802c4-a4d2-4d8b-9148-e3be6c30e623}">
          <xlrd:rvb i="284"/>
        </ext>
      </extLst>
    </bk>
    <bk>
      <extLst>
        <ext uri="{3e2802c4-a4d2-4d8b-9148-e3be6c30e623}">
          <xlrd:rvb i="287"/>
        </ext>
      </extLst>
    </bk>
    <bk>
      <extLst>
        <ext uri="{3e2802c4-a4d2-4d8b-9148-e3be6c30e623}">
          <xlrd:rvb i="290"/>
        </ext>
      </extLst>
    </bk>
    <bk>
      <extLst>
        <ext uri="{3e2802c4-a4d2-4d8b-9148-e3be6c30e623}">
          <xlrd:rvb i="293"/>
        </ext>
      </extLst>
    </bk>
    <bk>
      <extLst>
        <ext uri="{3e2802c4-a4d2-4d8b-9148-e3be6c30e623}">
          <xlrd:rvb i="296"/>
        </ext>
      </extLst>
    </bk>
    <bk>
      <extLst>
        <ext uri="{3e2802c4-a4d2-4d8b-9148-e3be6c30e623}">
          <xlrd:rvb i="299"/>
        </ext>
      </extLst>
    </bk>
    <bk>
      <extLst>
        <ext uri="{3e2802c4-a4d2-4d8b-9148-e3be6c30e623}">
          <xlrd:rvb i="302"/>
        </ext>
      </extLst>
    </bk>
    <bk>
      <extLst>
        <ext uri="{3e2802c4-a4d2-4d8b-9148-e3be6c30e623}">
          <xlrd:rvb i="305"/>
        </ext>
      </extLst>
    </bk>
    <bk>
      <extLst>
        <ext uri="{3e2802c4-a4d2-4d8b-9148-e3be6c30e623}">
          <xlrd:rvb i="308"/>
        </ext>
      </extLst>
    </bk>
    <bk>
      <extLst>
        <ext uri="{3e2802c4-a4d2-4d8b-9148-e3be6c30e623}">
          <xlrd:rvb i="311"/>
        </ext>
      </extLst>
    </bk>
    <bk>
      <extLst>
        <ext uri="{3e2802c4-a4d2-4d8b-9148-e3be6c30e623}">
          <xlrd:rvb i="314"/>
        </ext>
      </extLst>
    </bk>
    <bk>
      <extLst>
        <ext uri="{3e2802c4-a4d2-4d8b-9148-e3be6c30e623}">
          <xlrd:rvb i="317"/>
        </ext>
      </extLst>
    </bk>
    <bk>
      <extLst>
        <ext uri="{3e2802c4-a4d2-4d8b-9148-e3be6c30e623}">
          <xlrd:rvb i="320"/>
        </ext>
      </extLst>
    </bk>
    <bk>
      <extLst>
        <ext uri="{3e2802c4-a4d2-4d8b-9148-e3be6c30e623}">
          <xlrd:rvb i="323"/>
        </ext>
      </extLst>
    </bk>
    <bk>
      <extLst>
        <ext uri="{3e2802c4-a4d2-4d8b-9148-e3be6c30e623}">
          <xlrd:rvb i="326"/>
        </ext>
      </extLst>
    </bk>
    <bk>
      <extLst>
        <ext uri="{3e2802c4-a4d2-4d8b-9148-e3be6c30e623}">
          <xlrd:rvb i="329"/>
        </ext>
      </extLst>
    </bk>
    <bk>
      <extLst>
        <ext uri="{3e2802c4-a4d2-4d8b-9148-e3be6c30e623}">
          <xlrd:rvb i="332"/>
        </ext>
      </extLst>
    </bk>
    <bk>
      <extLst>
        <ext uri="{3e2802c4-a4d2-4d8b-9148-e3be6c30e623}">
          <xlrd:rvb i="335"/>
        </ext>
      </extLst>
    </bk>
    <bk>
      <extLst>
        <ext uri="{3e2802c4-a4d2-4d8b-9148-e3be6c30e623}">
          <xlrd:rvb i="338"/>
        </ext>
      </extLst>
    </bk>
    <bk>
      <extLst>
        <ext uri="{3e2802c4-a4d2-4d8b-9148-e3be6c30e623}">
          <xlrd:rvb i="341"/>
        </ext>
      </extLst>
    </bk>
    <bk>
      <extLst>
        <ext uri="{3e2802c4-a4d2-4d8b-9148-e3be6c30e623}">
          <xlrd:rvb i="344"/>
        </ext>
      </extLst>
    </bk>
    <bk>
      <extLst>
        <ext uri="{3e2802c4-a4d2-4d8b-9148-e3be6c30e623}">
          <xlrd:rvb i="347"/>
        </ext>
      </extLst>
    </bk>
    <bk>
      <extLst>
        <ext uri="{3e2802c4-a4d2-4d8b-9148-e3be6c30e623}">
          <xlrd:rvb i="350"/>
        </ext>
      </extLst>
    </bk>
    <bk>
      <extLst>
        <ext uri="{3e2802c4-a4d2-4d8b-9148-e3be6c30e623}">
          <xlrd:rvb i="353"/>
        </ext>
      </extLst>
    </bk>
    <bk>
      <extLst>
        <ext uri="{3e2802c4-a4d2-4d8b-9148-e3be6c30e623}">
          <xlrd:rvb i="356"/>
        </ext>
      </extLst>
    </bk>
    <bk>
      <extLst>
        <ext uri="{3e2802c4-a4d2-4d8b-9148-e3be6c30e623}">
          <xlrd:rvb i="359"/>
        </ext>
      </extLst>
    </bk>
    <bk>
      <extLst>
        <ext uri="{3e2802c4-a4d2-4d8b-9148-e3be6c30e623}">
          <xlrd:rvb i="362"/>
        </ext>
      </extLst>
    </bk>
    <bk>
      <extLst>
        <ext uri="{3e2802c4-a4d2-4d8b-9148-e3be6c30e623}">
          <xlrd:rvb i="365"/>
        </ext>
      </extLst>
    </bk>
    <bk>
      <extLst>
        <ext uri="{3e2802c4-a4d2-4d8b-9148-e3be6c30e623}">
          <xlrd:rvb i="368"/>
        </ext>
      </extLst>
    </bk>
    <bk>
      <extLst>
        <ext uri="{3e2802c4-a4d2-4d8b-9148-e3be6c30e623}">
          <xlrd:rvb i="371"/>
        </ext>
      </extLst>
    </bk>
    <bk>
      <extLst>
        <ext uri="{3e2802c4-a4d2-4d8b-9148-e3be6c30e623}">
          <xlrd:rvb i="374"/>
        </ext>
      </extLst>
    </bk>
    <bk>
      <extLst>
        <ext uri="{3e2802c4-a4d2-4d8b-9148-e3be6c30e623}">
          <xlrd:rvb i="377"/>
        </ext>
      </extLst>
    </bk>
    <bk>
      <extLst>
        <ext uri="{3e2802c4-a4d2-4d8b-9148-e3be6c30e623}">
          <xlrd:rvb i="380"/>
        </ext>
      </extLst>
    </bk>
    <bk>
      <extLst>
        <ext uri="{3e2802c4-a4d2-4d8b-9148-e3be6c30e623}">
          <xlrd:rvb i="383"/>
        </ext>
      </extLst>
    </bk>
    <bk>
      <extLst>
        <ext uri="{3e2802c4-a4d2-4d8b-9148-e3be6c30e623}">
          <xlrd:rvb i="386"/>
        </ext>
      </extLst>
    </bk>
    <bk>
      <extLst>
        <ext uri="{3e2802c4-a4d2-4d8b-9148-e3be6c30e623}">
          <xlrd:rvb i="389"/>
        </ext>
      </extLst>
    </bk>
    <bk>
      <extLst>
        <ext uri="{3e2802c4-a4d2-4d8b-9148-e3be6c30e623}">
          <xlrd:rvb i="392"/>
        </ext>
      </extLst>
    </bk>
    <bk>
      <extLst>
        <ext uri="{3e2802c4-a4d2-4d8b-9148-e3be6c30e623}">
          <xlrd:rvb i="395"/>
        </ext>
      </extLst>
    </bk>
    <bk>
      <extLst>
        <ext uri="{3e2802c4-a4d2-4d8b-9148-e3be6c30e623}">
          <xlrd:rvb i="398"/>
        </ext>
      </extLst>
    </bk>
    <bk>
      <extLst>
        <ext uri="{3e2802c4-a4d2-4d8b-9148-e3be6c30e623}">
          <xlrd:rvb i="401"/>
        </ext>
      </extLst>
    </bk>
    <bk>
      <extLst>
        <ext uri="{3e2802c4-a4d2-4d8b-9148-e3be6c30e623}">
          <xlrd:rvb i="404"/>
        </ext>
      </extLst>
    </bk>
    <bk>
      <extLst>
        <ext uri="{3e2802c4-a4d2-4d8b-9148-e3be6c30e623}">
          <xlrd:rvb i="407"/>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2"/>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37"/>
        </ext>
      </extLst>
    </bk>
    <bk>
      <extLst>
        <ext uri="{3e2802c4-a4d2-4d8b-9148-e3be6c30e623}">
          <xlrd:rvb i="440"/>
        </ext>
      </extLst>
    </bk>
    <bk>
      <extLst>
        <ext uri="{3e2802c4-a4d2-4d8b-9148-e3be6c30e623}">
          <xlrd:rvb i="443"/>
        </ext>
      </extLst>
    </bk>
    <bk>
      <extLst>
        <ext uri="{3e2802c4-a4d2-4d8b-9148-e3be6c30e623}">
          <xlrd:rvb i="446"/>
        </ext>
      </extLst>
    </bk>
    <bk>
      <extLst>
        <ext uri="{3e2802c4-a4d2-4d8b-9148-e3be6c30e623}">
          <xlrd:rvb i="449"/>
        </ext>
      </extLst>
    </bk>
    <bk>
      <extLst>
        <ext uri="{3e2802c4-a4d2-4d8b-9148-e3be6c30e623}">
          <xlrd:rvb i="452"/>
        </ext>
      </extLst>
    </bk>
    <bk>
      <extLst>
        <ext uri="{3e2802c4-a4d2-4d8b-9148-e3be6c30e623}">
          <xlrd:rvb i="455"/>
        </ext>
      </extLst>
    </bk>
    <bk>
      <extLst>
        <ext uri="{3e2802c4-a4d2-4d8b-9148-e3be6c30e623}">
          <xlrd:rvb i="458"/>
        </ext>
      </extLst>
    </bk>
    <bk>
      <extLst>
        <ext uri="{3e2802c4-a4d2-4d8b-9148-e3be6c30e623}">
          <xlrd:rvb i="461"/>
        </ext>
      </extLst>
    </bk>
    <bk>
      <extLst>
        <ext uri="{3e2802c4-a4d2-4d8b-9148-e3be6c30e623}">
          <xlrd:rvb i="464"/>
        </ext>
      </extLst>
    </bk>
    <bk>
      <extLst>
        <ext uri="{3e2802c4-a4d2-4d8b-9148-e3be6c30e623}">
          <xlrd:rvb i="467"/>
        </ext>
      </extLst>
    </bk>
    <bk>
      <extLst>
        <ext uri="{3e2802c4-a4d2-4d8b-9148-e3be6c30e623}">
          <xlrd:rvb i="470"/>
        </ext>
      </extLst>
    </bk>
    <bk>
      <extLst>
        <ext uri="{3e2802c4-a4d2-4d8b-9148-e3be6c30e623}">
          <xlrd:rvb i="473"/>
        </ext>
      </extLst>
    </bk>
    <bk>
      <extLst>
        <ext uri="{3e2802c4-a4d2-4d8b-9148-e3be6c30e623}">
          <xlrd:rvb i="476"/>
        </ext>
      </extLst>
    </bk>
    <bk>
      <extLst>
        <ext uri="{3e2802c4-a4d2-4d8b-9148-e3be6c30e623}">
          <xlrd:rvb i="479"/>
        </ext>
      </extLst>
    </bk>
    <bk>
      <extLst>
        <ext uri="{3e2802c4-a4d2-4d8b-9148-e3be6c30e623}">
          <xlrd:rvb i="482"/>
        </ext>
      </extLst>
    </bk>
    <bk>
      <extLst>
        <ext uri="{3e2802c4-a4d2-4d8b-9148-e3be6c30e623}">
          <xlrd:rvb i="485"/>
        </ext>
      </extLst>
    </bk>
    <bk>
      <extLst>
        <ext uri="{3e2802c4-a4d2-4d8b-9148-e3be6c30e623}">
          <xlrd:rvb i="488"/>
        </ext>
      </extLst>
    </bk>
    <bk>
      <extLst>
        <ext uri="{3e2802c4-a4d2-4d8b-9148-e3be6c30e623}">
          <xlrd:rvb i="491"/>
        </ext>
      </extLst>
    </bk>
    <bk>
      <extLst>
        <ext uri="{3e2802c4-a4d2-4d8b-9148-e3be6c30e623}">
          <xlrd:rvb i="494"/>
        </ext>
      </extLst>
    </bk>
    <bk>
      <extLst>
        <ext uri="{3e2802c4-a4d2-4d8b-9148-e3be6c30e623}">
          <xlrd:rvb i="497"/>
        </ext>
      </extLst>
    </bk>
    <bk>
      <extLst>
        <ext uri="{3e2802c4-a4d2-4d8b-9148-e3be6c30e623}">
          <xlrd:rvb i="500"/>
        </ext>
      </extLst>
    </bk>
    <bk>
      <extLst>
        <ext uri="{3e2802c4-a4d2-4d8b-9148-e3be6c30e623}">
          <xlrd:rvb i="503"/>
        </ext>
      </extLst>
    </bk>
    <bk>
      <extLst>
        <ext uri="{3e2802c4-a4d2-4d8b-9148-e3be6c30e623}">
          <xlrd:rvb i="506"/>
        </ext>
      </extLst>
    </bk>
    <bk>
      <extLst>
        <ext uri="{3e2802c4-a4d2-4d8b-9148-e3be6c30e623}">
          <xlrd:rvb i="509"/>
        </ext>
      </extLst>
    </bk>
    <bk>
      <extLst>
        <ext uri="{3e2802c4-a4d2-4d8b-9148-e3be6c30e623}">
          <xlrd:rvb i="512"/>
        </ext>
      </extLst>
    </bk>
    <bk>
      <extLst>
        <ext uri="{3e2802c4-a4d2-4d8b-9148-e3be6c30e623}">
          <xlrd:rvb i="515"/>
        </ext>
      </extLst>
    </bk>
    <bk>
      <extLst>
        <ext uri="{3e2802c4-a4d2-4d8b-9148-e3be6c30e623}">
          <xlrd:rvb i="518"/>
        </ext>
      </extLst>
    </bk>
    <bk>
      <extLst>
        <ext uri="{3e2802c4-a4d2-4d8b-9148-e3be6c30e623}">
          <xlrd:rvb i="521"/>
        </ext>
      </extLst>
    </bk>
    <bk>
      <extLst>
        <ext uri="{3e2802c4-a4d2-4d8b-9148-e3be6c30e623}">
          <xlrd:rvb i="524"/>
        </ext>
      </extLst>
    </bk>
    <bk>
      <extLst>
        <ext uri="{3e2802c4-a4d2-4d8b-9148-e3be6c30e623}">
          <xlrd:rvb i="527"/>
        </ext>
      </extLst>
    </bk>
    <bk>
      <extLst>
        <ext uri="{3e2802c4-a4d2-4d8b-9148-e3be6c30e623}">
          <xlrd:rvb i="530"/>
        </ext>
      </extLst>
    </bk>
    <bk>
      <extLst>
        <ext uri="{3e2802c4-a4d2-4d8b-9148-e3be6c30e623}">
          <xlrd:rvb i="533"/>
        </ext>
      </extLst>
    </bk>
    <bk>
      <extLst>
        <ext uri="{3e2802c4-a4d2-4d8b-9148-e3be6c30e623}">
          <xlrd:rvb i="536"/>
        </ext>
      </extLst>
    </bk>
    <bk>
      <extLst>
        <ext uri="{3e2802c4-a4d2-4d8b-9148-e3be6c30e623}">
          <xlrd:rvb i="539"/>
        </ext>
      </extLst>
    </bk>
    <bk>
      <extLst>
        <ext uri="{3e2802c4-a4d2-4d8b-9148-e3be6c30e623}">
          <xlrd:rvb i="542"/>
        </ext>
      </extLst>
    </bk>
    <bk>
      <extLst>
        <ext uri="{3e2802c4-a4d2-4d8b-9148-e3be6c30e623}">
          <xlrd:rvb i="545"/>
        </ext>
      </extLst>
    </bk>
    <bk>
      <extLst>
        <ext uri="{3e2802c4-a4d2-4d8b-9148-e3be6c30e623}">
          <xlrd:rvb i="548"/>
        </ext>
      </extLst>
    </bk>
    <bk>
      <extLst>
        <ext uri="{3e2802c4-a4d2-4d8b-9148-e3be6c30e623}">
          <xlrd:rvb i="551"/>
        </ext>
      </extLst>
    </bk>
    <bk>
      <extLst>
        <ext uri="{3e2802c4-a4d2-4d8b-9148-e3be6c30e623}">
          <xlrd:rvb i="554"/>
        </ext>
      </extLst>
    </bk>
    <bk>
      <extLst>
        <ext uri="{3e2802c4-a4d2-4d8b-9148-e3be6c30e623}">
          <xlrd:rvb i="557"/>
        </ext>
      </extLst>
    </bk>
    <bk>
      <extLst>
        <ext uri="{3e2802c4-a4d2-4d8b-9148-e3be6c30e623}">
          <xlrd:rvb i="560"/>
        </ext>
      </extLst>
    </bk>
    <bk>
      <extLst>
        <ext uri="{3e2802c4-a4d2-4d8b-9148-e3be6c30e623}">
          <xlrd:rvb i="563"/>
        </ext>
      </extLst>
    </bk>
    <bk>
      <extLst>
        <ext uri="{3e2802c4-a4d2-4d8b-9148-e3be6c30e623}">
          <xlrd:rvb i="566"/>
        </ext>
      </extLst>
    </bk>
    <bk>
      <extLst>
        <ext uri="{3e2802c4-a4d2-4d8b-9148-e3be6c30e623}">
          <xlrd:rvb i="569"/>
        </ext>
      </extLst>
    </bk>
    <bk>
      <extLst>
        <ext uri="{3e2802c4-a4d2-4d8b-9148-e3be6c30e623}">
          <xlrd:rvb i="572"/>
        </ext>
      </extLst>
    </bk>
    <bk>
      <extLst>
        <ext uri="{3e2802c4-a4d2-4d8b-9148-e3be6c30e623}">
          <xlrd:rvb i="575"/>
        </ext>
      </extLst>
    </bk>
    <bk>
      <extLst>
        <ext uri="{3e2802c4-a4d2-4d8b-9148-e3be6c30e623}">
          <xlrd:rvb i="578"/>
        </ext>
      </extLst>
    </bk>
    <bk>
      <extLst>
        <ext uri="{3e2802c4-a4d2-4d8b-9148-e3be6c30e623}">
          <xlrd:rvb i="581"/>
        </ext>
      </extLst>
    </bk>
    <bk>
      <extLst>
        <ext uri="{3e2802c4-a4d2-4d8b-9148-e3be6c30e623}">
          <xlrd:rvb i="584"/>
        </ext>
      </extLst>
    </bk>
    <bk>
      <extLst>
        <ext uri="{3e2802c4-a4d2-4d8b-9148-e3be6c30e623}">
          <xlrd:rvb i="587"/>
        </ext>
      </extLst>
    </bk>
    <bk>
      <extLst>
        <ext uri="{3e2802c4-a4d2-4d8b-9148-e3be6c30e623}">
          <xlrd:rvb i="590"/>
        </ext>
      </extLst>
    </bk>
    <bk>
      <extLst>
        <ext uri="{3e2802c4-a4d2-4d8b-9148-e3be6c30e623}">
          <xlrd:rvb i="593"/>
        </ext>
      </extLst>
    </bk>
    <bk>
      <extLst>
        <ext uri="{3e2802c4-a4d2-4d8b-9148-e3be6c30e623}">
          <xlrd:rvb i="596"/>
        </ext>
      </extLst>
    </bk>
    <bk>
      <extLst>
        <ext uri="{3e2802c4-a4d2-4d8b-9148-e3be6c30e623}">
          <xlrd:rvb i="599"/>
        </ext>
      </extLst>
    </bk>
    <bk>
      <extLst>
        <ext uri="{3e2802c4-a4d2-4d8b-9148-e3be6c30e623}">
          <xlrd:rvb i="602"/>
        </ext>
      </extLst>
    </bk>
    <bk>
      <extLst>
        <ext uri="{3e2802c4-a4d2-4d8b-9148-e3be6c30e623}">
          <xlrd:rvb i="605"/>
        </ext>
      </extLst>
    </bk>
    <bk>
      <extLst>
        <ext uri="{3e2802c4-a4d2-4d8b-9148-e3be6c30e623}">
          <xlrd:rvb i="608"/>
        </ext>
      </extLst>
    </bk>
    <bk>
      <extLst>
        <ext uri="{3e2802c4-a4d2-4d8b-9148-e3be6c30e623}">
          <xlrd:rvb i="611"/>
        </ext>
      </extLst>
    </bk>
    <bk>
      <extLst>
        <ext uri="{3e2802c4-a4d2-4d8b-9148-e3be6c30e623}">
          <xlrd:rvb i="614"/>
        </ext>
      </extLst>
    </bk>
    <bk>
      <extLst>
        <ext uri="{3e2802c4-a4d2-4d8b-9148-e3be6c30e623}">
          <xlrd:rvb i="617"/>
        </ext>
      </extLst>
    </bk>
    <bk>
      <extLst>
        <ext uri="{3e2802c4-a4d2-4d8b-9148-e3be6c30e623}">
          <xlrd:rvb i="620"/>
        </ext>
      </extLst>
    </bk>
    <bk>
      <extLst>
        <ext uri="{3e2802c4-a4d2-4d8b-9148-e3be6c30e623}">
          <xlrd:rvb i="623"/>
        </ext>
      </extLst>
    </bk>
    <bk>
      <extLst>
        <ext uri="{3e2802c4-a4d2-4d8b-9148-e3be6c30e623}">
          <xlrd:rvb i="626"/>
        </ext>
      </extLst>
    </bk>
    <bk>
      <extLst>
        <ext uri="{3e2802c4-a4d2-4d8b-9148-e3be6c30e623}">
          <xlrd:rvb i="629"/>
        </ext>
      </extLst>
    </bk>
    <bk>
      <extLst>
        <ext uri="{3e2802c4-a4d2-4d8b-9148-e3be6c30e623}">
          <xlrd:rvb i="632"/>
        </ext>
      </extLst>
    </bk>
    <bk>
      <extLst>
        <ext uri="{3e2802c4-a4d2-4d8b-9148-e3be6c30e623}">
          <xlrd:rvb i="635"/>
        </ext>
      </extLst>
    </bk>
    <bk>
      <extLst>
        <ext uri="{3e2802c4-a4d2-4d8b-9148-e3be6c30e623}">
          <xlrd:rvb i="638"/>
        </ext>
      </extLst>
    </bk>
    <bk>
      <extLst>
        <ext uri="{3e2802c4-a4d2-4d8b-9148-e3be6c30e623}">
          <xlrd:rvb i="641"/>
        </ext>
      </extLst>
    </bk>
    <bk>
      <extLst>
        <ext uri="{3e2802c4-a4d2-4d8b-9148-e3be6c30e623}">
          <xlrd:rvb i="644"/>
        </ext>
      </extLst>
    </bk>
    <bk>
      <extLst>
        <ext uri="{3e2802c4-a4d2-4d8b-9148-e3be6c30e623}">
          <xlrd:rvb i="647"/>
        </ext>
      </extLst>
    </bk>
    <bk>
      <extLst>
        <ext uri="{3e2802c4-a4d2-4d8b-9148-e3be6c30e623}">
          <xlrd:rvb i="650"/>
        </ext>
      </extLst>
    </bk>
    <bk>
      <extLst>
        <ext uri="{3e2802c4-a4d2-4d8b-9148-e3be6c30e623}">
          <xlrd:rvb i="653"/>
        </ext>
      </extLst>
    </bk>
    <bk>
      <extLst>
        <ext uri="{3e2802c4-a4d2-4d8b-9148-e3be6c30e623}">
          <xlrd:rvb i="656"/>
        </ext>
      </extLst>
    </bk>
    <bk>
      <extLst>
        <ext uri="{3e2802c4-a4d2-4d8b-9148-e3be6c30e623}">
          <xlrd:rvb i="659"/>
        </ext>
      </extLst>
    </bk>
    <bk>
      <extLst>
        <ext uri="{3e2802c4-a4d2-4d8b-9148-e3be6c30e623}">
          <xlrd:rvb i="662"/>
        </ext>
      </extLst>
    </bk>
    <bk>
      <extLst>
        <ext uri="{3e2802c4-a4d2-4d8b-9148-e3be6c30e623}">
          <xlrd:rvb i="665"/>
        </ext>
      </extLst>
    </bk>
    <bk>
      <extLst>
        <ext uri="{3e2802c4-a4d2-4d8b-9148-e3be6c30e623}">
          <xlrd:rvb i="668"/>
        </ext>
      </extLst>
    </bk>
    <bk>
      <extLst>
        <ext uri="{3e2802c4-a4d2-4d8b-9148-e3be6c30e623}">
          <xlrd:rvb i="671"/>
        </ext>
      </extLst>
    </bk>
    <bk>
      <extLst>
        <ext uri="{3e2802c4-a4d2-4d8b-9148-e3be6c30e623}">
          <xlrd:rvb i="674"/>
        </ext>
      </extLst>
    </bk>
    <bk>
      <extLst>
        <ext uri="{3e2802c4-a4d2-4d8b-9148-e3be6c30e623}">
          <xlrd:rvb i="677"/>
        </ext>
      </extLst>
    </bk>
    <bk>
      <extLst>
        <ext uri="{3e2802c4-a4d2-4d8b-9148-e3be6c30e623}">
          <xlrd:rvb i="680"/>
        </ext>
      </extLst>
    </bk>
    <bk>
      <extLst>
        <ext uri="{3e2802c4-a4d2-4d8b-9148-e3be6c30e623}">
          <xlrd:rvb i="683"/>
        </ext>
      </extLst>
    </bk>
    <bk>
      <extLst>
        <ext uri="{3e2802c4-a4d2-4d8b-9148-e3be6c30e623}">
          <xlrd:rvb i="686"/>
        </ext>
      </extLst>
    </bk>
    <bk>
      <extLst>
        <ext uri="{3e2802c4-a4d2-4d8b-9148-e3be6c30e623}">
          <xlrd:rvb i="689"/>
        </ext>
      </extLst>
    </bk>
    <bk>
      <extLst>
        <ext uri="{3e2802c4-a4d2-4d8b-9148-e3be6c30e623}">
          <xlrd:rvb i="692"/>
        </ext>
      </extLst>
    </bk>
    <bk>
      <extLst>
        <ext uri="{3e2802c4-a4d2-4d8b-9148-e3be6c30e623}">
          <xlrd:rvb i="695"/>
        </ext>
      </extLst>
    </bk>
    <bk>
      <extLst>
        <ext uri="{3e2802c4-a4d2-4d8b-9148-e3be6c30e623}">
          <xlrd:rvb i="698"/>
        </ext>
      </extLst>
    </bk>
    <bk>
      <extLst>
        <ext uri="{3e2802c4-a4d2-4d8b-9148-e3be6c30e623}">
          <xlrd:rvb i="701"/>
        </ext>
      </extLst>
    </bk>
    <bk>
      <extLst>
        <ext uri="{3e2802c4-a4d2-4d8b-9148-e3be6c30e623}">
          <xlrd:rvb i="704"/>
        </ext>
      </extLst>
    </bk>
    <bk>
      <extLst>
        <ext uri="{3e2802c4-a4d2-4d8b-9148-e3be6c30e623}">
          <xlrd:rvb i="707"/>
        </ext>
      </extLst>
    </bk>
    <bk>
      <extLst>
        <ext uri="{3e2802c4-a4d2-4d8b-9148-e3be6c30e623}">
          <xlrd:rvb i="710"/>
        </ext>
      </extLst>
    </bk>
    <bk>
      <extLst>
        <ext uri="{3e2802c4-a4d2-4d8b-9148-e3be6c30e623}">
          <xlrd:rvb i="713"/>
        </ext>
      </extLst>
    </bk>
    <bk>
      <extLst>
        <ext uri="{3e2802c4-a4d2-4d8b-9148-e3be6c30e623}">
          <xlrd:rvb i="716"/>
        </ext>
      </extLst>
    </bk>
    <bk>
      <extLst>
        <ext uri="{3e2802c4-a4d2-4d8b-9148-e3be6c30e623}">
          <xlrd:rvb i="719"/>
        </ext>
      </extLst>
    </bk>
    <bk>
      <extLst>
        <ext uri="{3e2802c4-a4d2-4d8b-9148-e3be6c30e623}">
          <xlrd:rvb i="722"/>
        </ext>
      </extLst>
    </bk>
    <bk>
      <extLst>
        <ext uri="{3e2802c4-a4d2-4d8b-9148-e3be6c30e623}">
          <xlrd:rvb i="725"/>
        </ext>
      </extLst>
    </bk>
    <bk>
      <extLst>
        <ext uri="{3e2802c4-a4d2-4d8b-9148-e3be6c30e623}">
          <xlrd:rvb i="728"/>
        </ext>
      </extLst>
    </bk>
    <bk>
      <extLst>
        <ext uri="{3e2802c4-a4d2-4d8b-9148-e3be6c30e623}">
          <xlrd:rvb i="731"/>
        </ext>
      </extLst>
    </bk>
    <bk>
      <extLst>
        <ext uri="{3e2802c4-a4d2-4d8b-9148-e3be6c30e623}">
          <xlrd:rvb i="734"/>
        </ext>
      </extLst>
    </bk>
    <bk>
      <extLst>
        <ext uri="{3e2802c4-a4d2-4d8b-9148-e3be6c30e623}">
          <xlrd:rvb i="737"/>
        </ext>
      </extLst>
    </bk>
    <bk>
      <extLst>
        <ext uri="{3e2802c4-a4d2-4d8b-9148-e3be6c30e623}">
          <xlrd:rvb i="740"/>
        </ext>
      </extLst>
    </bk>
    <bk>
      <extLst>
        <ext uri="{3e2802c4-a4d2-4d8b-9148-e3be6c30e623}">
          <xlrd:rvb i="743"/>
        </ext>
      </extLst>
    </bk>
    <bk>
      <extLst>
        <ext uri="{3e2802c4-a4d2-4d8b-9148-e3be6c30e623}">
          <xlrd:rvb i="746"/>
        </ext>
      </extLst>
    </bk>
    <bk>
      <extLst>
        <ext uri="{3e2802c4-a4d2-4d8b-9148-e3be6c30e623}">
          <xlrd:rvb i="749"/>
        </ext>
      </extLst>
    </bk>
    <bk>
      <extLst>
        <ext uri="{3e2802c4-a4d2-4d8b-9148-e3be6c30e623}">
          <xlrd:rvb i="752"/>
        </ext>
      </extLst>
    </bk>
    <bk>
      <extLst>
        <ext uri="{3e2802c4-a4d2-4d8b-9148-e3be6c30e623}">
          <xlrd:rvb i="755"/>
        </ext>
      </extLst>
    </bk>
    <bk>
      <extLst>
        <ext uri="{3e2802c4-a4d2-4d8b-9148-e3be6c30e623}">
          <xlrd:rvb i="758"/>
        </ext>
      </extLst>
    </bk>
    <bk>
      <extLst>
        <ext uri="{3e2802c4-a4d2-4d8b-9148-e3be6c30e623}">
          <xlrd:rvb i="761"/>
        </ext>
      </extLst>
    </bk>
    <bk>
      <extLst>
        <ext uri="{3e2802c4-a4d2-4d8b-9148-e3be6c30e623}">
          <xlrd:rvb i="764"/>
        </ext>
      </extLst>
    </bk>
    <bk>
      <extLst>
        <ext uri="{3e2802c4-a4d2-4d8b-9148-e3be6c30e623}">
          <xlrd:rvb i="767"/>
        </ext>
      </extLst>
    </bk>
    <bk>
      <extLst>
        <ext uri="{3e2802c4-a4d2-4d8b-9148-e3be6c30e623}">
          <xlrd:rvb i="770"/>
        </ext>
      </extLst>
    </bk>
    <bk>
      <extLst>
        <ext uri="{3e2802c4-a4d2-4d8b-9148-e3be6c30e623}">
          <xlrd:rvb i="773"/>
        </ext>
      </extLst>
    </bk>
    <bk>
      <extLst>
        <ext uri="{3e2802c4-a4d2-4d8b-9148-e3be6c30e623}">
          <xlrd:rvb i="776"/>
        </ext>
      </extLst>
    </bk>
    <bk>
      <extLst>
        <ext uri="{3e2802c4-a4d2-4d8b-9148-e3be6c30e623}">
          <xlrd:rvb i="779"/>
        </ext>
      </extLst>
    </bk>
    <bk>
      <extLst>
        <ext uri="{3e2802c4-a4d2-4d8b-9148-e3be6c30e623}">
          <xlrd:rvb i="782"/>
        </ext>
      </extLst>
    </bk>
    <bk>
      <extLst>
        <ext uri="{3e2802c4-a4d2-4d8b-9148-e3be6c30e623}">
          <xlrd:rvb i="785"/>
        </ext>
      </extLst>
    </bk>
    <bk>
      <extLst>
        <ext uri="{3e2802c4-a4d2-4d8b-9148-e3be6c30e623}">
          <xlrd:rvb i="788"/>
        </ext>
      </extLst>
    </bk>
    <bk>
      <extLst>
        <ext uri="{3e2802c4-a4d2-4d8b-9148-e3be6c30e623}">
          <xlrd:rvb i="791"/>
        </ext>
      </extLst>
    </bk>
    <bk>
      <extLst>
        <ext uri="{3e2802c4-a4d2-4d8b-9148-e3be6c30e623}">
          <xlrd:rvb i="794"/>
        </ext>
      </extLst>
    </bk>
    <bk>
      <extLst>
        <ext uri="{3e2802c4-a4d2-4d8b-9148-e3be6c30e623}">
          <xlrd:rvb i="797"/>
        </ext>
      </extLst>
    </bk>
    <bk>
      <extLst>
        <ext uri="{3e2802c4-a4d2-4d8b-9148-e3be6c30e623}">
          <xlrd:rvb i="800"/>
        </ext>
      </extLst>
    </bk>
    <bk>
      <extLst>
        <ext uri="{3e2802c4-a4d2-4d8b-9148-e3be6c30e623}">
          <xlrd:rvb i="803"/>
        </ext>
      </extLst>
    </bk>
    <bk>
      <extLst>
        <ext uri="{3e2802c4-a4d2-4d8b-9148-e3be6c30e623}">
          <xlrd:rvb i="806"/>
        </ext>
      </extLst>
    </bk>
    <bk>
      <extLst>
        <ext uri="{3e2802c4-a4d2-4d8b-9148-e3be6c30e623}">
          <xlrd:rvb i="809"/>
        </ext>
      </extLst>
    </bk>
    <bk>
      <extLst>
        <ext uri="{3e2802c4-a4d2-4d8b-9148-e3be6c30e623}">
          <xlrd:rvb i="812"/>
        </ext>
      </extLst>
    </bk>
    <bk>
      <extLst>
        <ext uri="{3e2802c4-a4d2-4d8b-9148-e3be6c30e623}">
          <xlrd:rvb i="815"/>
        </ext>
      </extLst>
    </bk>
    <bk>
      <extLst>
        <ext uri="{3e2802c4-a4d2-4d8b-9148-e3be6c30e623}">
          <xlrd:rvb i="818"/>
        </ext>
      </extLst>
    </bk>
    <bk>
      <extLst>
        <ext uri="{3e2802c4-a4d2-4d8b-9148-e3be6c30e623}">
          <xlrd:rvb i="821"/>
        </ext>
      </extLst>
    </bk>
    <bk>
      <extLst>
        <ext uri="{3e2802c4-a4d2-4d8b-9148-e3be6c30e623}">
          <xlrd:rvb i="824"/>
        </ext>
      </extLst>
    </bk>
    <bk>
      <extLst>
        <ext uri="{3e2802c4-a4d2-4d8b-9148-e3be6c30e623}">
          <xlrd:rvb i="827"/>
        </ext>
      </extLst>
    </bk>
    <bk>
      <extLst>
        <ext uri="{3e2802c4-a4d2-4d8b-9148-e3be6c30e623}">
          <xlrd:rvb i="830"/>
        </ext>
      </extLst>
    </bk>
    <bk>
      <extLst>
        <ext uri="{3e2802c4-a4d2-4d8b-9148-e3be6c30e623}">
          <xlrd:rvb i="833"/>
        </ext>
      </extLst>
    </bk>
    <bk>
      <extLst>
        <ext uri="{3e2802c4-a4d2-4d8b-9148-e3be6c30e623}">
          <xlrd:rvb i="836"/>
        </ext>
      </extLst>
    </bk>
    <bk>
      <extLst>
        <ext uri="{3e2802c4-a4d2-4d8b-9148-e3be6c30e623}">
          <xlrd:rvb i="839"/>
        </ext>
      </extLst>
    </bk>
    <bk>
      <extLst>
        <ext uri="{3e2802c4-a4d2-4d8b-9148-e3be6c30e623}">
          <xlrd:rvb i="842"/>
        </ext>
      </extLst>
    </bk>
    <bk>
      <extLst>
        <ext uri="{3e2802c4-a4d2-4d8b-9148-e3be6c30e623}">
          <xlrd:rvb i="845"/>
        </ext>
      </extLst>
    </bk>
    <bk>
      <extLst>
        <ext uri="{3e2802c4-a4d2-4d8b-9148-e3be6c30e623}">
          <xlrd:rvb i="848"/>
        </ext>
      </extLst>
    </bk>
    <bk>
      <extLst>
        <ext uri="{3e2802c4-a4d2-4d8b-9148-e3be6c30e623}">
          <xlrd:rvb i="851"/>
        </ext>
      </extLst>
    </bk>
    <bk>
      <extLst>
        <ext uri="{3e2802c4-a4d2-4d8b-9148-e3be6c30e623}">
          <xlrd:rvb i="854"/>
        </ext>
      </extLst>
    </bk>
    <bk>
      <extLst>
        <ext uri="{3e2802c4-a4d2-4d8b-9148-e3be6c30e623}">
          <xlrd:rvb i="857"/>
        </ext>
      </extLst>
    </bk>
    <bk>
      <extLst>
        <ext uri="{3e2802c4-a4d2-4d8b-9148-e3be6c30e623}">
          <xlrd:rvb i="860"/>
        </ext>
      </extLst>
    </bk>
    <bk>
      <extLst>
        <ext uri="{3e2802c4-a4d2-4d8b-9148-e3be6c30e623}">
          <xlrd:rvb i="863"/>
        </ext>
      </extLst>
    </bk>
    <bk>
      <extLst>
        <ext uri="{3e2802c4-a4d2-4d8b-9148-e3be6c30e623}">
          <xlrd:rvb i="866"/>
        </ext>
      </extLst>
    </bk>
    <bk>
      <extLst>
        <ext uri="{3e2802c4-a4d2-4d8b-9148-e3be6c30e623}">
          <xlrd:rvb i="869"/>
        </ext>
      </extLst>
    </bk>
    <bk>
      <extLst>
        <ext uri="{3e2802c4-a4d2-4d8b-9148-e3be6c30e623}">
          <xlrd:rvb i="872"/>
        </ext>
      </extLst>
    </bk>
    <bk>
      <extLst>
        <ext uri="{3e2802c4-a4d2-4d8b-9148-e3be6c30e623}">
          <xlrd:rvb i="875"/>
        </ext>
      </extLst>
    </bk>
    <bk>
      <extLst>
        <ext uri="{3e2802c4-a4d2-4d8b-9148-e3be6c30e623}">
          <xlrd:rvb i="878"/>
        </ext>
      </extLst>
    </bk>
    <bk>
      <extLst>
        <ext uri="{3e2802c4-a4d2-4d8b-9148-e3be6c30e623}">
          <xlrd:rvb i="881"/>
        </ext>
      </extLst>
    </bk>
    <bk>
      <extLst>
        <ext uri="{3e2802c4-a4d2-4d8b-9148-e3be6c30e623}">
          <xlrd:rvb i="884"/>
        </ext>
      </extLst>
    </bk>
    <bk>
      <extLst>
        <ext uri="{3e2802c4-a4d2-4d8b-9148-e3be6c30e623}">
          <xlrd:rvb i="887"/>
        </ext>
      </extLst>
    </bk>
    <bk>
      <extLst>
        <ext uri="{3e2802c4-a4d2-4d8b-9148-e3be6c30e623}">
          <xlrd:rvb i="890"/>
        </ext>
      </extLst>
    </bk>
    <bk>
      <extLst>
        <ext uri="{3e2802c4-a4d2-4d8b-9148-e3be6c30e623}">
          <xlrd:rvb i="893"/>
        </ext>
      </extLst>
    </bk>
    <bk>
      <extLst>
        <ext uri="{3e2802c4-a4d2-4d8b-9148-e3be6c30e623}">
          <xlrd:rvb i="896"/>
        </ext>
      </extLst>
    </bk>
    <bk>
      <extLst>
        <ext uri="{3e2802c4-a4d2-4d8b-9148-e3be6c30e623}">
          <xlrd:rvb i="899"/>
        </ext>
      </extLst>
    </bk>
    <bk>
      <extLst>
        <ext uri="{3e2802c4-a4d2-4d8b-9148-e3be6c30e623}">
          <xlrd:rvb i="902"/>
        </ext>
      </extLst>
    </bk>
    <bk>
      <extLst>
        <ext uri="{3e2802c4-a4d2-4d8b-9148-e3be6c30e623}">
          <xlrd:rvb i="905"/>
        </ext>
      </extLst>
    </bk>
    <bk>
      <extLst>
        <ext uri="{3e2802c4-a4d2-4d8b-9148-e3be6c30e623}">
          <xlrd:rvb i="908"/>
        </ext>
      </extLst>
    </bk>
    <bk>
      <extLst>
        <ext uri="{3e2802c4-a4d2-4d8b-9148-e3be6c30e623}">
          <xlrd:rvb i="911"/>
        </ext>
      </extLst>
    </bk>
    <bk>
      <extLst>
        <ext uri="{3e2802c4-a4d2-4d8b-9148-e3be6c30e623}">
          <xlrd:rvb i="914"/>
        </ext>
      </extLst>
    </bk>
    <bk>
      <extLst>
        <ext uri="{3e2802c4-a4d2-4d8b-9148-e3be6c30e623}">
          <xlrd:rvb i="917"/>
        </ext>
      </extLst>
    </bk>
    <bk>
      <extLst>
        <ext uri="{3e2802c4-a4d2-4d8b-9148-e3be6c30e623}">
          <xlrd:rvb i="920"/>
        </ext>
      </extLst>
    </bk>
    <bk>
      <extLst>
        <ext uri="{3e2802c4-a4d2-4d8b-9148-e3be6c30e623}">
          <xlrd:rvb i="923"/>
        </ext>
      </extLst>
    </bk>
    <bk>
      <extLst>
        <ext uri="{3e2802c4-a4d2-4d8b-9148-e3be6c30e623}">
          <xlrd:rvb i="926"/>
        </ext>
      </extLst>
    </bk>
    <bk>
      <extLst>
        <ext uri="{3e2802c4-a4d2-4d8b-9148-e3be6c30e623}">
          <xlrd:rvb i="929"/>
        </ext>
      </extLst>
    </bk>
    <bk>
      <extLst>
        <ext uri="{3e2802c4-a4d2-4d8b-9148-e3be6c30e623}">
          <xlrd:rvb i="932"/>
        </ext>
      </extLst>
    </bk>
    <bk>
      <extLst>
        <ext uri="{3e2802c4-a4d2-4d8b-9148-e3be6c30e623}">
          <xlrd:rvb i="935"/>
        </ext>
      </extLst>
    </bk>
    <bk>
      <extLst>
        <ext uri="{3e2802c4-a4d2-4d8b-9148-e3be6c30e623}">
          <xlrd:rvb i="938"/>
        </ext>
      </extLst>
    </bk>
    <bk>
      <extLst>
        <ext uri="{3e2802c4-a4d2-4d8b-9148-e3be6c30e623}">
          <xlrd:rvb i="941"/>
        </ext>
      </extLst>
    </bk>
    <bk>
      <extLst>
        <ext uri="{3e2802c4-a4d2-4d8b-9148-e3be6c30e623}">
          <xlrd:rvb i="944"/>
        </ext>
      </extLst>
    </bk>
    <bk>
      <extLst>
        <ext uri="{3e2802c4-a4d2-4d8b-9148-e3be6c30e623}">
          <xlrd:rvb i="947"/>
        </ext>
      </extLst>
    </bk>
    <bk>
      <extLst>
        <ext uri="{3e2802c4-a4d2-4d8b-9148-e3be6c30e623}">
          <xlrd:rvb i="950"/>
        </ext>
      </extLst>
    </bk>
    <bk>
      <extLst>
        <ext uri="{3e2802c4-a4d2-4d8b-9148-e3be6c30e623}">
          <xlrd:rvb i="953"/>
        </ext>
      </extLst>
    </bk>
    <bk>
      <extLst>
        <ext uri="{3e2802c4-a4d2-4d8b-9148-e3be6c30e623}">
          <xlrd:rvb i="956"/>
        </ext>
      </extLst>
    </bk>
    <bk>
      <extLst>
        <ext uri="{3e2802c4-a4d2-4d8b-9148-e3be6c30e623}">
          <xlrd:rvb i="959"/>
        </ext>
      </extLst>
    </bk>
    <bk>
      <extLst>
        <ext uri="{3e2802c4-a4d2-4d8b-9148-e3be6c30e623}">
          <xlrd:rvb i="962"/>
        </ext>
      </extLst>
    </bk>
    <bk>
      <extLst>
        <ext uri="{3e2802c4-a4d2-4d8b-9148-e3be6c30e623}">
          <xlrd:rvb i="965"/>
        </ext>
      </extLst>
    </bk>
    <bk>
      <extLst>
        <ext uri="{3e2802c4-a4d2-4d8b-9148-e3be6c30e623}">
          <xlrd:rvb i="968"/>
        </ext>
      </extLst>
    </bk>
    <bk>
      <extLst>
        <ext uri="{3e2802c4-a4d2-4d8b-9148-e3be6c30e623}">
          <xlrd:rvb i="971"/>
        </ext>
      </extLst>
    </bk>
    <bk>
      <extLst>
        <ext uri="{3e2802c4-a4d2-4d8b-9148-e3be6c30e623}">
          <xlrd:rvb i="974"/>
        </ext>
      </extLst>
    </bk>
    <bk>
      <extLst>
        <ext uri="{3e2802c4-a4d2-4d8b-9148-e3be6c30e623}">
          <xlrd:rvb i="977"/>
        </ext>
      </extLst>
    </bk>
    <bk>
      <extLst>
        <ext uri="{3e2802c4-a4d2-4d8b-9148-e3be6c30e623}">
          <xlrd:rvb i="980"/>
        </ext>
      </extLst>
    </bk>
    <bk>
      <extLst>
        <ext uri="{3e2802c4-a4d2-4d8b-9148-e3be6c30e623}">
          <xlrd:rvb i="983"/>
        </ext>
      </extLst>
    </bk>
    <bk>
      <extLst>
        <ext uri="{3e2802c4-a4d2-4d8b-9148-e3be6c30e623}">
          <xlrd:rvb i="986"/>
        </ext>
      </extLst>
    </bk>
    <bk>
      <extLst>
        <ext uri="{3e2802c4-a4d2-4d8b-9148-e3be6c30e623}">
          <xlrd:rvb i="989"/>
        </ext>
      </extLst>
    </bk>
    <bk>
      <extLst>
        <ext uri="{3e2802c4-a4d2-4d8b-9148-e3be6c30e623}">
          <xlrd:rvb i="992"/>
        </ext>
      </extLst>
    </bk>
    <bk>
      <extLst>
        <ext uri="{3e2802c4-a4d2-4d8b-9148-e3be6c30e623}">
          <xlrd:rvb i="995"/>
        </ext>
      </extLst>
    </bk>
    <bk>
      <extLst>
        <ext uri="{3e2802c4-a4d2-4d8b-9148-e3be6c30e623}">
          <xlrd:rvb i="998"/>
        </ext>
      </extLst>
    </bk>
    <bk>
      <extLst>
        <ext uri="{3e2802c4-a4d2-4d8b-9148-e3be6c30e623}">
          <xlrd:rvb i="1001"/>
        </ext>
      </extLst>
    </bk>
    <bk>
      <extLst>
        <ext uri="{3e2802c4-a4d2-4d8b-9148-e3be6c30e623}">
          <xlrd:rvb i="1004"/>
        </ext>
      </extLst>
    </bk>
    <bk>
      <extLst>
        <ext uri="{3e2802c4-a4d2-4d8b-9148-e3be6c30e623}">
          <xlrd:rvb i="1007"/>
        </ext>
      </extLst>
    </bk>
    <bk>
      <extLst>
        <ext uri="{3e2802c4-a4d2-4d8b-9148-e3be6c30e623}">
          <xlrd:rvb i="1010"/>
        </ext>
      </extLst>
    </bk>
    <bk>
      <extLst>
        <ext uri="{3e2802c4-a4d2-4d8b-9148-e3be6c30e623}">
          <xlrd:rvb i="1013"/>
        </ext>
      </extLst>
    </bk>
    <bk>
      <extLst>
        <ext uri="{3e2802c4-a4d2-4d8b-9148-e3be6c30e623}">
          <xlrd:rvb i="1016"/>
        </ext>
      </extLst>
    </bk>
    <bk>
      <extLst>
        <ext uri="{3e2802c4-a4d2-4d8b-9148-e3be6c30e623}">
          <xlrd:rvb i="1019"/>
        </ext>
      </extLst>
    </bk>
    <bk>
      <extLst>
        <ext uri="{3e2802c4-a4d2-4d8b-9148-e3be6c30e623}">
          <xlrd:rvb i="1022"/>
        </ext>
      </extLst>
    </bk>
    <bk>
      <extLst>
        <ext uri="{3e2802c4-a4d2-4d8b-9148-e3be6c30e623}">
          <xlrd:rvb i="1025"/>
        </ext>
      </extLst>
    </bk>
    <bk>
      <extLst>
        <ext uri="{3e2802c4-a4d2-4d8b-9148-e3be6c30e623}">
          <xlrd:rvb i="1028"/>
        </ext>
      </extLst>
    </bk>
    <bk>
      <extLst>
        <ext uri="{3e2802c4-a4d2-4d8b-9148-e3be6c30e623}">
          <xlrd:rvb i="1031"/>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7"/>
        </ext>
      </extLst>
    </bk>
    <bk>
      <extLst>
        <ext uri="{3e2802c4-a4d2-4d8b-9148-e3be6c30e623}">
          <xlrd:rvb i="1050"/>
        </ext>
      </extLst>
    </bk>
    <bk>
      <extLst>
        <ext uri="{3e2802c4-a4d2-4d8b-9148-e3be6c30e623}">
          <xlrd:rvb i="1053"/>
        </ext>
      </extLst>
    </bk>
    <bk>
      <extLst>
        <ext uri="{3e2802c4-a4d2-4d8b-9148-e3be6c30e623}">
          <xlrd:rvb i="1056"/>
        </ext>
      </extLst>
    </bk>
    <bk>
      <extLst>
        <ext uri="{3e2802c4-a4d2-4d8b-9148-e3be6c30e623}">
          <xlrd:rvb i="1059"/>
        </ext>
      </extLst>
    </bk>
    <bk>
      <extLst>
        <ext uri="{3e2802c4-a4d2-4d8b-9148-e3be6c30e623}">
          <xlrd:rvb i="1062"/>
        </ext>
      </extLst>
    </bk>
    <bk>
      <extLst>
        <ext uri="{3e2802c4-a4d2-4d8b-9148-e3be6c30e623}">
          <xlrd:rvb i="1065"/>
        </ext>
      </extLst>
    </bk>
    <bk>
      <extLst>
        <ext uri="{3e2802c4-a4d2-4d8b-9148-e3be6c30e623}">
          <xlrd:rvb i="1068"/>
        </ext>
      </extLst>
    </bk>
    <bk>
      <extLst>
        <ext uri="{3e2802c4-a4d2-4d8b-9148-e3be6c30e623}">
          <xlrd:rvb i="1071"/>
        </ext>
      </extLst>
    </bk>
    <bk>
      <extLst>
        <ext uri="{3e2802c4-a4d2-4d8b-9148-e3be6c30e623}">
          <xlrd:rvb i="1074"/>
        </ext>
      </extLst>
    </bk>
    <bk>
      <extLst>
        <ext uri="{3e2802c4-a4d2-4d8b-9148-e3be6c30e623}">
          <xlrd:rvb i="1077"/>
        </ext>
      </extLst>
    </bk>
    <bk>
      <extLst>
        <ext uri="{3e2802c4-a4d2-4d8b-9148-e3be6c30e623}">
          <xlrd:rvb i="1080"/>
        </ext>
      </extLst>
    </bk>
    <bk>
      <extLst>
        <ext uri="{3e2802c4-a4d2-4d8b-9148-e3be6c30e623}">
          <xlrd:rvb i="1083"/>
        </ext>
      </extLst>
    </bk>
    <bk>
      <extLst>
        <ext uri="{3e2802c4-a4d2-4d8b-9148-e3be6c30e623}">
          <xlrd:rvb i="1086"/>
        </ext>
      </extLst>
    </bk>
    <bk>
      <extLst>
        <ext uri="{3e2802c4-a4d2-4d8b-9148-e3be6c30e623}">
          <xlrd:rvb i="1089"/>
        </ext>
      </extLst>
    </bk>
    <bk>
      <extLst>
        <ext uri="{3e2802c4-a4d2-4d8b-9148-e3be6c30e623}">
          <xlrd:rvb i="1092"/>
        </ext>
      </extLst>
    </bk>
    <bk>
      <extLst>
        <ext uri="{3e2802c4-a4d2-4d8b-9148-e3be6c30e623}">
          <xlrd:rvb i="1095"/>
        </ext>
      </extLst>
    </bk>
    <bk>
      <extLst>
        <ext uri="{3e2802c4-a4d2-4d8b-9148-e3be6c30e623}">
          <xlrd:rvb i="1098"/>
        </ext>
      </extLst>
    </bk>
    <bk>
      <extLst>
        <ext uri="{3e2802c4-a4d2-4d8b-9148-e3be6c30e623}">
          <xlrd:rvb i="1101"/>
        </ext>
      </extLst>
    </bk>
    <bk>
      <extLst>
        <ext uri="{3e2802c4-a4d2-4d8b-9148-e3be6c30e623}">
          <xlrd:rvb i="1104"/>
        </ext>
      </extLst>
    </bk>
    <bk>
      <extLst>
        <ext uri="{3e2802c4-a4d2-4d8b-9148-e3be6c30e623}">
          <xlrd:rvb i="1107"/>
        </ext>
      </extLst>
    </bk>
    <bk>
      <extLst>
        <ext uri="{3e2802c4-a4d2-4d8b-9148-e3be6c30e623}">
          <xlrd:rvb i="1110"/>
        </ext>
      </extLst>
    </bk>
    <bk>
      <extLst>
        <ext uri="{3e2802c4-a4d2-4d8b-9148-e3be6c30e623}">
          <xlrd:rvb i="1113"/>
        </ext>
      </extLst>
    </bk>
    <bk>
      <extLst>
        <ext uri="{3e2802c4-a4d2-4d8b-9148-e3be6c30e623}">
          <xlrd:rvb i="1116"/>
        </ext>
      </extLst>
    </bk>
    <bk>
      <extLst>
        <ext uri="{3e2802c4-a4d2-4d8b-9148-e3be6c30e623}">
          <xlrd:rvb i="1119"/>
        </ext>
      </extLst>
    </bk>
    <bk>
      <extLst>
        <ext uri="{3e2802c4-a4d2-4d8b-9148-e3be6c30e623}">
          <xlrd:rvb i="1122"/>
        </ext>
      </extLst>
    </bk>
    <bk>
      <extLst>
        <ext uri="{3e2802c4-a4d2-4d8b-9148-e3be6c30e623}">
          <xlrd:rvb i="1125"/>
        </ext>
      </extLst>
    </bk>
    <bk>
      <extLst>
        <ext uri="{3e2802c4-a4d2-4d8b-9148-e3be6c30e623}">
          <xlrd:rvb i="1128"/>
        </ext>
      </extLst>
    </bk>
    <bk>
      <extLst>
        <ext uri="{3e2802c4-a4d2-4d8b-9148-e3be6c30e623}">
          <xlrd:rvb i="1131"/>
        </ext>
      </extLst>
    </bk>
    <bk>
      <extLst>
        <ext uri="{3e2802c4-a4d2-4d8b-9148-e3be6c30e623}">
          <xlrd:rvb i="1134"/>
        </ext>
      </extLst>
    </bk>
    <bk>
      <extLst>
        <ext uri="{3e2802c4-a4d2-4d8b-9148-e3be6c30e623}">
          <xlrd:rvb i="1137"/>
        </ext>
      </extLst>
    </bk>
    <bk>
      <extLst>
        <ext uri="{3e2802c4-a4d2-4d8b-9148-e3be6c30e623}">
          <xlrd:rvb i="1140"/>
        </ext>
      </extLst>
    </bk>
    <bk>
      <extLst>
        <ext uri="{3e2802c4-a4d2-4d8b-9148-e3be6c30e623}">
          <xlrd:rvb i="1143"/>
        </ext>
      </extLst>
    </bk>
    <bk>
      <extLst>
        <ext uri="{3e2802c4-a4d2-4d8b-9148-e3be6c30e623}">
          <xlrd:rvb i="1146"/>
        </ext>
      </extLst>
    </bk>
    <bk>
      <extLst>
        <ext uri="{3e2802c4-a4d2-4d8b-9148-e3be6c30e623}">
          <xlrd:rvb i="1149"/>
        </ext>
      </extLst>
    </bk>
    <bk>
      <extLst>
        <ext uri="{3e2802c4-a4d2-4d8b-9148-e3be6c30e623}">
          <xlrd:rvb i="1152"/>
        </ext>
      </extLst>
    </bk>
    <bk>
      <extLst>
        <ext uri="{3e2802c4-a4d2-4d8b-9148-e3be6c30e623}">
          <xlrd:rvb i="1155"/>
        </ext>
      </extLst>
    </bk>
    <bk>
      <extLst>
        <ext uri="{3e2802c4-a4d2-4d8b-9148-e3be6c30e623}">
          <xlrd:rvb i="1158"/>
        </ext>
      </extLst>
    </bk>
    <bk>
      <extLst>
        <ext uri="{3e2802c4-a4d2-4d8b-9148-e3be6c30e623}">
          <xlrd:rvb i="1161"/>
        </ext>
      </extLst>
    </bk>
    <bk>
      <extLst>
        <ext uri="{3e2802c4-a4d2-4d8b-9148-e3be6c30e623}">
          <xlrd:rvb i="1164"/>
        </ext>
      </extLst>
    </bk>
    <bk>
      <extLst>
        <ext uri="{3e2802c4-a4d2-4d8b-9148-e3be6c30e623}">
          <xlrd:rvb i="1167"/>
        </ext>
      </extLst>
    </bk>
    <bk>
      <extLst>
        <ext uri="{3e2802c4-a4d2-4d8b-9148-e3be6c30e623}">
          <xlrd:rvb i="1170"/>
        </ext>
      </extLst>
    </bk>
    <bk>
      <extLst>
        <ext uri="{3e2802c4-a4d2-4d8b-9148-e3be6c30e623}">
          <xlrd:rvb i="1173"/>
        </ext>
      </extLst>
    </bk>
    <bk>
      <extLst>
        <ext uri="{3e2802c4-a4d2-4d8b-9148-e3be6c30e623}">
          <xlrd:rvb i="1176"/>
        </ext>
      </extLst>
    </bk>
    <bk>
      <extLst>
        <ext uri="{3e2802c4-a4d2-4d8b-9148-e3be6c30e623}">
          <xlrd:rvb i="1179"/>
        </ext>
      </extLst>
    </bk>
    <bk>
      <extLst>
        <ext uri="{3e2802c4-a4d2-4d8b-9148-e3be6c30e623}">
          <xlrd:rvb i="1182"/>
        </ext>
      </extLst>
    </bk>
    <bk>
      <extLst>
        <ext uri="{3e2802c4-a4d2-4d8b-9148-e3be6c30e623}">
          <xlrd:rvb i="1185"/>
        </ext>
      </extLst>
    </bk>
    <bk>
      <extLst>
        <ext uri="{3e2802c4-a4d2-4d8b-9148-e3be6c30e623}">
          <xlrd:rvb i="1188"/>
        </ext>
      </extLst>
    </bk>
    <bk>
      <extLst>
        <ext uri="{3e2802c4-a4d2-4d8b-9148-e3be6c30e623}">
          <xlrd:rvb i="1191"/>
        </ext>
      </extLst>
    </bk>
    <bk>
      <extLst>
        <ext uri="{3e2802c4-a4d2-4d8b-9148-e3be6c30e623}">
          <xlrd:rvb i="1194"/>
        </ext>
      </extLst>
    </bk>
    <bk>
      <extLst>
        <ext uri="{3e2802c4-a4d2-4d8b-9148-e3be6c30e623}">
          <xlrd:rvb i="1197"/>
        </ext>
      </extLst>
    </bk>
    <bk>
      <extLst>
        <ext uri="{3e2802c4-a4d2-4d8b-9148-e3be6c30e623}">
          <xlrd:rvb i="1200"/>
        </ext>
      </extLst>
    </bk>
    <bk>
      <extLst>
        <ext uri="{3e2802c4-a4d2-4d8b-9148-e3be6c30e623}">
          <xlrd:rvb i="1203"/>
        </ext>
      </extLst>
    </bk>
    <bk>
      <extLst>
        <ext uri="{3e2802c4-a4d2-4d8b-9148-e3be6c30e623}">
          <xlrd:rvb i="1206"/>
        </ext>
      </extLst>
    </bk>
    <bk>
      <extLst>
        <ext uri="{3e2802c4-a4d2-4d8b-9148-e3be6c30e623}">
          <xlrd:rvb i="1209"/>
        </ext>
      </extLst>
    </bk>
    <bk>
      <extLst>
        <ext uri="{3e2802c4-a4d2-4d8b-9148-e3be6c30e623}">
          <xlrd:rvb i="1212"/>
        </ext>
      </extLst>
    </bk>
    <bk>
      <extLst>
        <ext uri="{3e2802c4-a4d2-4d8b-9148-e3be6c30e623}">
          <xlrd:rvb i="1215"/>
        </ext>
      </extLst>
    </bk>
    <bk>
      <extLst>
        <ext uri="{3e2802c4-a4d2-4d8b-9148-e3be6c30e623}">
          <xlrd:rvb i="1218"/>
        </ext>
      </extLst>
    </bk>
    <bk>
      <extLst>
        <ext uri="{3e2802c4-a4d2-4d8b-9148-e3be6c30e623}">
          <xlrd:rvb i="1221"/>
        </ext>
      </extLst>
    </bk>
    <bk>
      <extLst>
        <ext uri="{3e2802c4-a4d2-4d8b-9148-e3be6c30e623}">
          <xlrd:rvb i="1224"/>
        </ext>
      </extLst>
    </bk>
    <bk>
      <extLst>
        <ext uri="{3e2802c4-a4d2-4d8b-9148-e3be6c30e623}">
          <xlrd:rvb i="1227"/>
        </ext>
      </extLst>
    </bk>
    <bk>
      <extLst>
        <ext uri="{3e2802c4-a4d2-4d8b-9148-e3be6c30e623}">
          <xlrd:rvb i="1230"/>
        </ext>
      </extLst>
    </bk>
    <bk>
      <extLst>
        <ext uri="{3e2802c4-a4d2-4d8b-9148-e3be6c30e623}">
          <xlrd:rvb i="1233"/>
        </ext>
      </extLst>
    </bk>
    <bk>
      <extLst>
        <ext uri="{3e2802c4-a4d2-4d8b-9148-e3be6c30e623}">
          <xlrd:rvb i="1236"/>
        </ext>
      </extLst>
    </bk>
    <bk>
      <extLst>
        <ext uri="{3e2802c4-a4d2-4d8b-9148-e3be6c30e623}">
          <xlrd:rvb i="1239"/>
        </ext>
      </extLst>
    </bk>
    <bk>
      <extLst>
        <ext uri="{3e2802c4-a4d2-4d8b-9148-e3be6c30e623}">
          <xlrd:rvb i="1242"/>
        </ext>
      </extLst>
    </bk>
    <bk>
      <extLst>
        <ext uri="{3e2802c4-a4d2-4d8b-9148-e3be6c30e623}">
          <xlrd:rvb i="1245"/>
        </ext>
      </extLst>
    </bk>
    <bk>
      <extLst>
        <ext uri="{3e2802c4-a4d2-4d8b-9148-e3be6c30e623}">
          <xlrd:rvb i="1248"/>
        </ext>
      </extLst>
    </bk>
    <bk>
      <extLst>
        <ext uri="{3e2802c4-a4d2-4d8b-9148-e3be6c30e623}">
          <xlrd:rvb i="1251"/>
        </ext>
      </extLst>
    </bk>
    <bk>
      <extLst>
        <ext uri="{3e2802c4-a4d2-4d8b-9148-e3be6c30e623}">
          <xlrd:rvb i="1254"/>
        </ext>
      </extLst>
    </bk>
    <bk>
      <extLst>
        <ext uri="{3e2802c4-a4d2-4d8b-9148-e3be6c30e623}">
          <xlrd:rvb i="1257"/>
        </ext>
      </extLst>
    </bk>
    <bk>
      <extLst>
        <ext uri="{3e2802c4-a4d2-4d8b-9148-e3be6c30e623}">
          <xlrd:rvb i="1260"/>
        </ext>
      </extLst>
    </bk>
    <bk>
      <extLst>
        <ext uri="{3e2802c4-a4d2-4d8b-9148-e3be6c30e623}">
          <xlrd:rvb i="1263"/>
        </ext>
      </extLst>
    </bk>
    <bk>
      <extLst>
        <ext uri="{3e2802c4-a4d2-4d8b-9148-e3be6c30e623}">
          <xlrd:rvb i="1266"/>
        </ext>
      </extLst>
    </bk>
    <bk>
      <extLst>
        <ext uri="{3e2802c4-a4d2-4d8b-9148-e3be6c30e623}">
          <xlrd:rvb i="1269"/>
        </ext>
      </extLst>
    </bk>
    <bk>
      <extLst>
        <ext uri="{3e2802c4-a4d2-4d8b-9148-e3be6c30e623}">
          <xlrd:rvb i="1272"/>
        </ext>
      </extLst>
    </bk>
    <bk>
      <extLst>
        <ext uri="{3e2802c4-a4d2-4d8b-9148-e3be6c30e623}">
          <xlrd:rvb i="1275"/>
        </ext>
      </extLst>
    </bk>
    <bk>
      <extLst>
        <ext uri="{3e2802c4-a4d2-4d8b-9148-e3be6c30e623}">
          <xlrd:rvb i="1278"/>
        </ext>
      </extLst>
    </bk>
    <bk>
      <extLst>
        <ext uri="{3e2802c4-a4d2-4d8b-9148-e3be6c30e623}">
          <xlrd:rvb i="1281"/>
        </ext>
      </extLst>
    </bk>
    <bk>
      <extLst>
        <ext uri="{3e2802c4-a4d2-4d8b-9148-e3be6c30e623}">
          <xlrd:rvb i="1284"/>
        </ext>
      </extLst>
    </bk>
    <bk>
      <extLst>
        <ext uri="{3e2802c4-a4d2-4d8b-9148-e3be6c30e623}">
          <xlrd:rvb i="1287"/>
        </ext>
      </extLst>
    </bk>
    <bk>
      <extLst>
        <ext uri="{3e2802c4-a4d2-4d8b-9148-e3be6c30e623}">
          <xlrd:rvb i="1290"/>
        </ext>
      </extLst>
    </bk>
    <bk>
      <extLst>
        <ext uri="{3e2802c4-a4d2-4d8b-9148-e3be6c30e623}">
          <xlrd:rvb i="1293"/>
        </ext>
      </extLst>
    </bk>
    <bk>
      <extLst>
        <ext uri="{3e2802c4-a4d2-4d8b-9148-e3be6c30e623}">
          <xlrd:rvb i="1296"/>
        </ext>
      </extLst>
    </bk>
    <bk>
      <extLst>
        <ext uri="{3e2802c4-a4d2-4d8b-9148-e3be6c30e623}">
          <xlrd:rvb i="1299"/>
        </ext>
      </extLst>
    </bk>
    <bk>
      <extLst>
        <ext uri="{3e2802c4-a4d2-4d8b-9148-e3be6c30e623}">
          <xlrd:rvb i="1302"/>
        </ext>
      </extLst>
    </bk>
    <bk>
      <extLst>
        <ext uri="{3e2802c4-a4d2-4d8b-9148-e3be6c30e623}">
          <xlrd:rvb i="1305"/>
        </ext>
      </extLst>
    </bk>
    <bk>
      <extLst>
        <ext uri="{3e2802c4-a4d2-4d8b-9148-e3be6c30e623}">
          <xlrd:rvb i="1308"/>
        </ext>
      </extLst>
    </bk>
    <bk>
      <extLst>
        <ext uri="{3e2802c4-a4d2-4d8b-9148-e3be6c30e623}">
          <xlrd:rvb i="1311"/>
        </ext>
      </extLst>
    </bk>
    <bk>
      <extLst>
        <ext uri="{3e2802c4-a4d2-4d8b-9148-e3be6c30e623}">
          <xlrd:rvb i="1314"/>
        </ext>
      </extLst>
    </bk>
    <bk>
      <extLst>
        <ext uri="{3e2802c4-a4d2-4d8b-9148-e3be6c30e623}">
          <xlrd:rvb i="1317"/>
        </ext>
      </extLst>
    </bk>
    <bk>
      <extLst>
        <ext uri="{3e2802c4-a4d2-4d8b-9148-e3be6c30e623}">
          <xlrd:rvb i="1320"/>
        </ext>
      </extLst>
    </bk>
    <bk>
      <extLst>
        <ext uri="{3e2802c4-a4d2-4d8b-9148-e3be6c30e623}">
          <xlrd:rvb i="1323"/>
        </ext>
      </extLst>
    </bk>
    <bk>
      <extLst>
        <ext uri="{3e2802c4-a4d2-4d8b-9148-e3be6c30e623}">
          <xlrd:rvb i="1326"/>
        </ext>
      </extLst>
    </bk>
    <bk>
      <extLst>
        <ext uri="{3e2802c4-a4d2-4d8b-9148-e3be6c30e623}">
          <xlrd:rvb i="1329"/>
        </ext>
      </extLst>
    </bk>
    <bk>
      <extLst>
        <ext uri="{3e2802c4-a4d2-4d8b-9148-e3be6c30e623}">
          <xlrd:rvb i="1332"/>
        </ext>
      </extLst>
    </bk>
    <bk>
      <extLst>
        <ext uri="{3e2802c4-a4d2-4d8b-9148-e3be6c30e623}">
          <xlrd:rvb i="1335"/>
        </ext>
      </extLst>
    </bk>
    <bk>
      <extLst>
        <ext uri="{3e2802c4-a4d2-4d8b-9148-e3be6c30e623}">
          <xlrd:rvb i="1338"/>
        </ext>
      </extLst>
    </bk>
    <bk>
      <extLst>
        <ext uri="{3e2802c4-a4d2-4d8b-9148-e3be6c30e623}">
          <xlrd:rvb i="1341"/>
        </ext>
      </extLst>
    </bk>
    <bk>
      <extLst>
        <ext uri="{3e2802c4-a4d2-4d8b-9148-e3be6c30e623}">
          <xlrd:rvb i="1344"/>
        </ext>
      </extLst>
    </bk>
    <bk>
      <extLst>
        <ext uri="{3e2802c4-a4d2-4d8b-9148-e3be6c30e623}">
          <xlrd:rvb i="1347"/>
        </ext>
      </extLst>
    </bk>
    <bk>
      <extLst>
        <ext uri="{3e2802c4-a4d2-4d8b-9148-e3be6c30e623}">
          <xlrd:rvb i="1350"/>
        </ext>
      </extLst>
    </bk>
    <bk>
      <extLst>
        <ext uri="{3e2802c4-a4d2-4d8b-9148-e3be6c30e623}">
          <xlrd:rvb i="1353"/>
        </ext>
      </extLst>
    </bk>
    <bk>
      <extLst>
        <ext uri="{3e2802c4-a4d2-4d8b-9148-e3be6c30e623}">
          <xlrd:rvb i="1356"/>
        </ext>
      </extLst>
    </bk>
    <bk>
      <extLst>
        <ext uri="{3e2802c4-a4d2-4d8b-9148-e3be6c30e623}">
          <xlrd:rvb i="1359"/>
        </ext>
      </extLst>
    </bk>
    <bk>
      <extLst>
        <ext uri="{3e2802c4-a4d2-4d8b-9148-e3be6c30e623}">
          <xlrd:rvb i="1362"/>
        </ext>
      </extLst>
    </bk>
    <bk>
      <extLst>
        <ext uri="{3e2802c4-a4d2-4d8b-9148-e3be6c30e623}">
          <xlrd:rvb i="1365"/>
        </ext>
      </extLst>
    </bk>
    <bk>
      <extLst>
        <ext uri="{3e2802c4-a4d2-4d8b-9148-e3be6c30e623}">
          <xlrd:rvb i="1368"/>
        </ext>
      </extLst>
    </bk>
    <bk>
      <extLst>
        <ext uri="{3e2802c4-a4d2-4d8b-9148-e3be6c30e623}">
          <xlrd:rvb i="1371"/>
        </ext>
      </extLst>
    </bk>
    <bk>
      <extLst>
        <ext uri="{3e2802c4-a4d2-4d8b-9148-e3be6c30e623}">
          <xlrd:rvb i="1374"/>
        </ext>
      </extLst>
    </bk>
    <bk>
      <extLst>
        <ext uri="{3e2802c4-a4d2-4d8b-9148-e3be6c30e623}">
          <xlrd:rvb i="1377"/>
        </ext>
      </extLst>
    </bk>
    <bk>
      <extLst>
        <ext uri="{3e2802c4-a4d2-4d8b-9148-e3be6c30e623}">
          <xlrd:rvb i="1380"/>
        </ext>
      </extLst>
    </bk>
    <bk>
      <extLst>
        <ext uri="{3e2802c4-a4d2-4d8b-9148-e3be6c30e623}">
          <xlrd:rvb i="1383"/>
        </ext>
      </extLst>
    </bk>
    <bk>
      <extLst>
        <ext uri="{3e2802c4-a4d2-4d8b-9148-e3be6c30e623}">
          <xlrd:rvb i="1386"/>
        </ext>
      </extLst>
    </bk>
    <bk>
      <extLst>
        <ext uri="{3e2802c4-a4d2-4d8b-9148-e3be6c30e623}">
          <xlrd:rvb i="1389"/>
        </ext>
      </extLst>
    </bk>
    <bk>
      <extLst>
        <ext uri="{3e2802c4-a4d2-4d8b-9148-e3be6c30e623}">
          <xlrd:rvb i="1392"/>
        </ext>
      </extLst>
    </bk>
    <bk>
      <extLst>
        <ext uri="{3e2802c4-a4d2-4d8b-9148-e3be6c30e623}">
          <xlrd:rvb i="1395"/>
        </ext>
      </extLst>
    </bk>
    <bk>
      <extLst>
        <ext uri="{3e2802c4-a4d2-4d8b-9148-e3be6c30e623}">
          <xlrd:rvb i="1398"/>
        </ext>
      </extLst>
    </bk>
    <bk>
      <extLst>
        <ext uri="{3e2802c4-a4d2-4d8b-9148-e3be6c30e623}">
          <xlrd:rvb i="1401"/>
        </ext>
      </extLst>
    </bk>
    <bk>
      <extLst>
        <ext uri="{3e2802c4-a4d2-4d8b-9148-e3be6c30e623}">
          <xlrd:rvb i="1404"/>
        </ext>
      </extLst>
    </bk>
    <bk>
      <extLst>
        <ext uri="{3e2802c4-a4d2-4d8b-9148-e3be6c30e623}">
          <xlrd:rvb i="1407"/>
        </ext>
      </extLst>
    </bk>
    <bk>
      <extLst>
        <ext uri="{3e2802c4-a4d2-4d8b-9148-e3be6c30e623}">
          <xlrd:rvb i="1410"/>
        </ext>
      </extLst>
    </bk>
    <bk>
      <extLst>
        <ext uri="{3e2802c4-a4d2-4d8b-9148-e3be6c30e623}">
          <xlrd:rvb i="1413"/>
        </ext>
      </extLst>
    </bk>
    <bk>
      <extLst>
        <ext uri="{3e2802c4-a4d2-4d8b-9148-e3be6c30e623}">
          <xlrd:rvb i="1416"/>
        </ext>
      </extLst>
    </bk>
    <bk>
      <extLst>
        <ext uri="{3e2802c4-a4d2-4d8b-9148-e3be6c30e623}">
          <xlrd:rvb i="1419"/>
        </ext>
      </extLst>
    </bk>
    <bk>
      <extLst>
        <ext uri="{3e2802c4-a4d2-4d8b-9148-e3be6c30e623}">
          <xlrd:rvb i="1422"/>
        </ext>
      </extLst>
    </bk>
    <bk>
      <extLst>
        <ext uri="{3e2802c4-a4d2-4d8b-9148-e3be6c30e623}">
          <xlrd:rvb i="1425"/>
        </ext>
      </extLst>
    </bk>
    <bk>
      <extLst>
        <ext uri="{3e2802c4-a4d2-4d8b-9148-e3be6c30e623}">
          <xlrd:rvb i="1428"/>
        </ext>
      </extLst>
    </bk>
    <bk>
      <extLst>
        <ext uri="{3e2802c4-a4d2-4d8b-9148-e3be6c30e623}">
          <xlrd:rvb i="1431"/>
        </ext>
      </extLst>
    </bk>
    <bk>
      <extLst>
        <ext uri="{3e2802c4-a4d2-4d8b-9148-e3be6c30e623}">
          <xlrd:rvb i="1434"/>
        </ext>
      </extLst>
    </bk>
    <bk>
      <extLst>
        <ext uri="{3e2802c4-a4d2-4d8b-9148-e3be6c30e623}">
          <xlrd:rvb i="1437"/>
        </ext>
      </extLst>
    </bk>
    <bk>
      <extLst>
        <ext uri="{3e2802c4-a4d2-4d8b-9148-e3be6c30e623}">
          <xlrd:rvb i="1440"/>
        </ext>
      </extLst>
    </bk>
    <bk>
      <extLst>
        <ext uri="{3e2802c4-a4d2-4d8b-9148-e3be6c30e623}">
          <xlrd:rvb i="1443"/>
        </ext>
      </extLst>
    </bk>
    <bk>
      <extLst>
        <ext uri="{3e2802c4-a4d2-4d8b-9148-e3be6c30e623}">
          <xlrd:rvb i="1446"/>
        </ext>
      </extLst>
    </bk>
    <bk>
      <extLst>
        <ext uri="{3e2802c4-a4d2-4d8b-9148-e3be6c30e623}">
          <xlrd:rvb i="1449"/>
        </ext>
      </extLst>
    </bk>
    <bk>
      <extLst>
        <ext uri="{3e2802c4-a4d2-4d8b-9148-e3be6c30e623}">
          <xlrd:rvb i="1452"/>
        </ext>
      </extLst>
    </bk>
    <bk>
      <extLst>
        <ext uri="{3e2802c4-a4d2-4d8b-9148-e3be6c30e623}">
          <xlrd:rvb i="1455"/>
        </ext>
      </extLst>
    </bk>
    <bk>
      <extLst>
        <ext uri="{3e2802c4-a4d2-4d8b-9148-e3be6c30e623}">
          <xlrd:rvb i="1458"/>
        </ext>
      </extLst>
    </bk>
    <bk>
      <extLst>
        <ext uri="{3e2802c4-a4d2-4d8b-9148-e3be6c30e623}">
          <xlrd:rvb i="1461"/>
        </ext>
      </extLst>
    </bk>
    <bk>
      <extLst>
        <ext uri="{3e2802c4-a4d2-4d8b-9148-e3be6c30e623}">
          <xlrd:rvb i="1464"/>
        </ext>
      </extLst>
    </bk>
    <bk>
      <extLst>
        <ext uri="{3e2802c4-a4d2-4d8b-9148-e3be6c30e623}">
          <xlrd:rvb i="1467"/>
        </ext>
      </extLst>
    </bk>
    <bk>
      <extLst>
        <ext uri="{3e2802c4-a4d2-4d8b-9148-e3be6c30e623}">
          <xlrd:rvb i="1470"/>
        </ext>
      </extLst>
    </bk>
    <bk>
      <extLst>
        <ext uri="{3e2802c4-a4d2-4d8b-9148-e3be6c30e623}">
          <xlrd:rvb i="1473"/>
        </ext>
      </extLst>
    </bk>
    <bk>
      <extLst>
        <ext uri="{3e2802c4-a4d2-4d8b-9148-e3be6c30e623}">
          <xlrd:rvb i="1476"/>
        </ext>
      </extLst>
    </bk>
    <bk>
      <extLst>
        <ext uri="{3e2802c4-a4d2-4d8b-9148-e3be6c30e623}">
          <xlrd:rvb i="1479"/>
        </ext>
      </extLst>
    </bk>
    <bk>
      <extLst>
        <ext uri="{3e2802c4-a4d2-4d8b-9148-e3be6c30e623}">
          <xlrd:rvb i="1482"/>
        </ext>
      </extLst>
    </bk>
    <bk>
      <extLst>
        <ext uri="{3e2802c4-a4d2-4d8b-9148-e3be6c30e623}">
          <xlrd:rvb i="1485"/>
        </ext>
      </extLst>
    </bk>
    <bk>
      <extLst>
        <ext uri="{3e2802c4-a4d2-4d8b-9148-e3be6c30e623}">
          <xlrd:rvb i="1488"/>
        </ext>
      </extLst>
    </bk>
    <bk>
      <extLst>
        <ext uri="{3e2802c4-a4d2-4d8b-9148-e3be6c30e623}">
          <xlrd:rvb i="1491"/>
        </ext>
      </extLst>
    </bk>
    <bk>
      <extLst>
        <ext uri="{3e2802c4-a4d2-4d8b-9148-e3be6c30e623}">
          <xlrd:rvb i="1494"/>
        </ext>
      </extLst>
    </bk>
    <bk>
      <extLst>
        <ext uri="{3e2802c4-a4d2-4d8b-9148-e3be6c30e623}">
          <xlrd:rvb i="1497"/>
        </ext>
      </extLst>
    </bk>
    <bk>
      <extLst>
        <ext uri="{3e2802c4-a4d2-4d8b-9148-e3be6c30e623}">
          <xlrd:rvb i="1500"/>
        </ext>
      </extLst>
    </bk>
    <bk>
      <extLst>
        <ext uri="{3e2802c4-a4d2-4d8b-9148-e3be6c30e623}">
          <xlrd:rvb i="1503"/>
        </ext>
      </extLst>
    </bk>
    <bk>
      <extLst>
        <ext uri="{3e2802c4-a4d2-4d8b-9148-e3be6c30e623}">
          <xlrd:rvb i="1506"/>
        </ext>
      </extLst>
    </bk>
    <bk>
      <extLst>
        <ext uri="{3e2802c4-a4d2-4d8b-9148-e3be6c30e623}">
          <xlrd:rvb i="1509"/>
        </ext>
      </extLst>
    </bk>
    <bk>
      <extLst>
        <ext uri="{3e2802c4-a4d2-4d8b-9148-e3be6c30e623}">
          <xlrd:rvb i="1512"/>
        </ext>
      </extLst>
    </bk>
    <bk>
      <extLst>
        <ext uri="{3e2802c4-a4d2-4d8b-9148-e3be6c30e623}">
          <xlrd:rvb i="1515"/>
        </ext>
      </extLst>
    </bk>
    <bk>
      <extLst>
        <ext uri="{3e2802c4-a4d2-4d8b-9148-e3be6c30e623}">
          <xlrd:rvb i="1518"/>
        </ext>
      </extLst>
    </bk>
    <bk>
      <extLst>
        <ext uri="{3e2802c4-a4d2-4d8b-9148-e3be6c30e623}">
          <xlrd:rvb i="1521"/>
        </ext>
      </extLst>
    </bk>
    <bk>
      <extLst>
        <ext uri="{3e2802c4-a4d2-4d8b-9148-e3be6c30e623}">
          <xlrd:rvb i="1524"/>
        </ext>
      </extLst>
    </bk>
    <bk>
      <extLst>
        <ext uri="{3e2802c4-a4d2-4d8b-9148-e3be6c30e623}">
          <xlrd:rvb i="1527"/>
        </ext>
      </extLst>
    </bk>
    <bk>
      <extLst>
        <ext uri="{3e2802c4-a4d2-4d8b-9148-e3be6c30e623}">
          <xlrd:rvb i="1530"/>
        </ext>
      </extLst>
    </bk>
    <bk>
      <extLst>
        <ext uri="{3e2802c4-a4d2-4d8b-9148-e3be6c30e623}">
          <xlrd:rvb i="1533"/>
        </ext>
      </extLst>
    </bk>
    <bk>
      <extLst>
        <ext uri="{3e2802c4-a4d2-4d8b-9148-e3be6c30e623}">
          <xlrd:rvb i="1536"/>
        </ext>
      </extLst>
    </bk>
    <bk>
      <extLst>
        <ext uri="{3e2802c4-a4d2-4d8b-9148-e3be6c30e623}">
          <xlrd:rvb i="1539"/>
        </ext>
      </extLst>
    </bk>
    <bk>
      <extLst>
        <ext uri="{3e2802c4-a4d2-4d8b-9148-e3be6c30e623}">
          <xlrd:rvb i="1542"/>
        </ext>
      </extLst>
    </bk>
    <bk>
      <extLst>
        <ext uri="{3e2802c4-a4d2-4d8b-9148-e3be6c30e623}">
          <xlrd:rvb i="1545"/>
        </ext>
      </extLst>
    </bk>
    <bk>
      <extLst>
        <ext uri="{3e2802c4-a4d2-4d8b-9148-e3be6c30e623}">
          <xlrd:rvb i="1548"/>
        </ext>
      </extLst>
    </bk>
    <bk>
      <extLst>
        <ext uri="{3e2802c4-a4d2-4d8b-9148-e3be6c30e623}">
          <xlrd:rvb i="1551"/>
        </ext>
      </extLst>
    </bk>
    <bk>
      <extLst>
        <ext uri="{3e2802c4-a4d2-4d8b-9148-e3be6c30e623}">
          <xlrd:rvb i="1554"/>
        </ext>
      </extLst>
    </bk>
    <bk>
      <extLst>
        <ext uri="{3e2802c4-a4d2-4d8b-9148-e3be6c30e623}">
          <xlrd:rvb i="1557"/>
        </ext>
      </extLst>
    </bk>
    <bk>
      <extLst>
        <ext uri="{3e2802c4-a4d2-4d8b-9148-e3be6c30e623}">
          <xlrd:rvb i="1560"/>
        </ext>
      </extLst>
    </bk>
    <bk>
      <extLst>
        <ext uri="{3e2802c4-a4d2-4d8b-9148-e3be6c30e623}">
          <xlrd:rvb i="1563"/>
        </ext>
      </extLst>
    </bk>
    <bk>
      <extLst>
        <ext uri="{3e2802c4-a4d2-4d8b-9148-e3be6c30e623}">
          <xlrd:rvb i="1566"/>
        </ext>
      </extLst>
    </bk>
    <bk>
      <extLst>
        <ext uri="{3e2802c4-a4d2-4d8b-9148-e3be6c30e623}">
          <xlrd:rvb i="1569"/>
        </ext>
      </extLst>
    </bk>
    <bk>
      <extLst>
        <ext uri="{3e2802c4-a4d2-4d8b-9148-e3be6c30e623}">
          <xlrd:rvb i="1572"/>
        </ext>
      </extLst>
    </bk>
    <bk>
      <extLst>
        <ext uri="{3e2802c4-a4d2-4d8b-9148-e3be6c30e623}">
          <xlrd:rvb i="1575"/>
        </ext>
      </extLst>
    </bk>
    <bk>
      <extLst>
        <ext uri="{3e2802c4-a4d2-4d8b-9148-e3be6c30e623}">
          <xlrd:rvb i="1578"/>
        </ext>
      </extLst>
    </bk>
    <bk>
      <extLst>
        <ext uri="{3e2802c4-a4d2-4d8b-9148-e3be6c30e623}">
          <xlrd:rvb i="1581"/>
        </ext>
      </extLst>
    </bk>
    <bk>
      <extLst>
        <ext uri="{3e2802c4-a4d2-4d8b-9148-e3be6c30e623}">
          <xlrd:rvb i="1584"/>
        </ext>
      </extLst>
    </bk>
    <bk>
      <extLst>
        <ext uri="{3e2802c4-a4d2-4d8b-9148-e3be6c30e623}">
          <xlrd:rvb i="1587"/>
        </ext>
      </extLst>
    </bk>
    <bk>
      <extLst>
        <ext uri="{3e2802c4-a4d2-4d8b-9148-e3be6c30e623}">
          <xlrd:rvb i="1590"/>
        </ext>
      </extLst>
    </bk>
    <bk>
      <extLst>
        <ext uri="{3e2802c4-a4d2-4d8b-9148-e3be6c30e623}">
          <xlrd:rvb i="1593"/>
        </ext>
      </extLst>
    </bk>
    <bk>
      <extLst>
        <ext uri="{3e2802c4-a4d2-4d8b-9148-e3be6c30e623}">
          <xlrd:rvb i="1596"/>
        </ext>
      </extLst>
    </bk>
    <bk>
      <extLst>
        <ext uri="{3e2802c4-a4d2-4d8b-9148-e3be6c30e623}">
          <xlrd:rvb i="1599"/>
        </ext>
      </extLst>
    </bk>
    <bk>
      <extLst>
        <ext uri="{3e2802c4-a4d2-4d8b-9148-e3be6c30e623}">
          <xlrd:rvb i="1602"/>
        </ext>
      </extLst>
    </bk>
    <bk>
      <extLst>
        <ext uri="{3e2802c4-a4d2-4d8b-9148-e3be6c30e623}">
          <xlrd:rvb i="1605"/>
        </ext>
      </extLst>
    </bk>
    <bk>
      <extLst>
        <ext uri="{3e2802c4-a4d2-4d8b-9148-e3be6c30e623}">
          <xlrd:rvb i="1608"/>
        </ext>
      </extLst>
    </bk>
    <bk>
      <extLst>
        <ext uri="{3e2802c4-a4d2-4d8b-9148-e3be6c30e623}">
          <xlrd:rvb i="1611"/>
        </ext>
      </extLst>
    </bk>
    <bk>
      <extLst>
        <ext uri="{3e2802c4-a4d2-4d8b-9148-e3be6c30e623}">
          <xlrd:rvb i="1614"/>
        </ext>
      </extLst>
    </bk>
    <bk>
      <extLst>
        <ext uri="{3e2802c4-a4d2-4d8b-9148-e3be6c30e623}">
          <xlrd:rvb i="1617"/>
        </ext>
      </extLst>
    </bk>
    <bk>
      <extLst>
        <ext uri="{3e2802c4-a4d2-4d8b-9148-e3be6c30e623}">
          <xlrd:rvb i="1620"/>
        </ext>
      </extLst>
    </bk>
    <bk>
      <extLst>
        <ext uri="{3e2802c4-a4d2-4d8b-9148-e3be6c30e623}">
          <xlrd:rvb i="1623"/>
        </ext>
      </extLst>
    </bk>
    <bk>
      <extLst>
        <ext uri="{3e2802c4-a4d2-4d8b-9148-e3be6c30e623}">
          <xlrd:rvb i="1626"/>
        </ext>
      </extLst>
    </bk>
    <bk>
      <extLst>
        <ext uri="{3e2802c4-a4d2-4d8b-9148-e3be6c30e623}">
          <xlrd:rvb i="1629"/>
        </ext>
      </extLst>
    </bk>
    <bk>
      <extLst>
        <ext uri="{3e2802c4-a4d2-4d8b-9148-e3be6c30e623}">
          <xlrd:rvb i="1632"/>
        </ext>
      </extLst>
    </bk>
    <bk>
      <extLst>
        <ext uri="{3e2802c4-a4d2-4d8b-9148-e3be6c30e623}">
          <xlrd:rvb i="1635"/>
        </ext>
      </extLst>
    </bk>
    <bk>
      <extLst>
        <ext uri="{3e2802c4-a4d2-4d8b-9148-e3be6c30e623}">
          <xlrd:rvb i="1638"/>
        </ext>
      </extLst>
    </bk>
    <bk>
      <extLst>
        <ext uri="{3e2802c4-a4d2-4d8b-9148-e3be6c30e623}">
          <xlrd:rvb i="1641"/>
        </ext>
      </extLst>
    </bk>
    <bk>
      <extLst>
        <ext uri="{3e2802c4-a4d2-4d8b-9148-e3be6c30e623}">
          <xlrd:rvb i="1644"/>
        </ext>
      </extLst>
    </bk>
    <bk>
      <extLst>
        <ext uri="{3e2802c4-a4d2-4d8b-9148-e3be6c30e623}">
          <xlrd:rvb i="1647"/>
        </ext>
      </extLst>
    </bk>
    <bk>
      <extLst>
        <ext uri="{3e2802c4-a4d2-4d8b-9148-e3be6c30e623}">
          <xlrd:rvb i="1650"/>
        </ext>
      </extLst>
    </bk>
    <bk>
      <extLst>
        <ext uri="{3e2802c4-a4d2-4d8b-9148-e3be6c30e623}">
          <xlrd:rvb i="1653"/>
        </ext>
      </extLst>
    </bk>
    <bk>
      <extLst>
        <ext uri="{3e2802c4-a4d2-4d8b-9148-e3be6c30e623}">
          <xlrd:rvb i="1656"/>
        </ext>
      </extLst>
    </bk>
    <bk>
      <extLst>
        <ext uri="{3e2802c4-a4d2-4d8b-9148-e3be6c30e623}">
          <xlrd:rvb i="1659"/>
        </ext>
      </extLst>
    </bk>
    <bk>
      <extLst>
        <ext uri="{3e2802c4-a4d2-4d8b-9148-e3be6c30e623}">
          <xlrd:rvb i="1662"/>
        </ext>
      </extLst>
    </bk>
    <bk>
      <extLst>
        <ext uri="{3e2802c4-a4d2-4d8b-9148-e3be6c30e623}">
          <xlrd:rvb i="1665"/>
        </ext>
      </extLst>
    </bk>
    <bk>
      <extLst>
        <ext uri="{3e2802c4-a4d2-4d8b-9148-e3be6c30e623}">
          <xlrd:rvb i="1668"/>
        </ext>
      </extLst>
    </bk>
    <bk>
      <extLst>
        <ext uri="{3e2802c4-a4d2-4d8b-9148-e3be6c30e623}">
          <xlrd:rvb i="1671"/>
        </ext>
      </extLst>
    </bk>
    <bk>
      <extLst>
        <ext uri="{3e2802c4-a4d2-4d8b-9148-e3be6c30e623}">
          <xlrd:rvb i="1674"/>
        </ext>
      </extLst>
    </bk>
    <bk>
      <extLst>
        <ext uri="{3e2802c4-a4d2-4d8b-9148-e3be6c30e623}">
          <xlrd:rvb i="1677"/>
        </ext>
      </extLst>
    </bk>
    <bk>
      <extLst>
        <ext uri="{3e2802c4-a4d2-4d8b-9148-e3be6c30e623}">
          <xlrd:rvb i="1680"/>
        </ext>
      </extLst>
    </bk>
    <bk>
      <extLst>
        <ext uri="{3e2802c4-a4d2-4d8b-9148-e3be6c30e623}">
          <xlrd:rvb i="1683"/>
        </ext>
      </extLst>
    </bk>
    <bk>
      <extLst>
        <ext uri="{3e2802c4-a4d2-4d8b-9148-e3be6c30e623}">
          <xlrd:rvb i="1686"/>
        </ext>
      </extLst>
    </bk>
    <bk>
      <extLst>
        <ext uri="{3e2802c4-a4d2-4d8b-9148-e3be6c30e623}">
          <xlrd:rvb i="1689"/>
        </ext>
      </extLst>
    </bk>
    <bk>
      <extLst>
        <ext uri="{3e2802c4-a4d2-4d8b-9148-e3be6c30e623}">
          <xlrd:rvb i="1692"/>
        </ext>
      </extLst>
    </bk>
    <bk>
      <extLst>
        <ext uri="{3e2802c4-a4d2-4d8b-9148-e3be6c30e623}">
          <xlrd:rvb i="1695"/>
        </ext>
      </extLst>
    </bk>
    <bk>
      <extLst>
        <ext uri="{3e2802c4-a4d2-4d8b-9148-e3be6c30e623}">
          <xlrd:rvb i="1698"/>
        </ext>
      </extLst>
    </bk>
    <bk>
      <extLst>
        <ext uri="{3e2802c4-a4d2-4d8b-9148-e3be6c30e623}">
          <xlrd:rvb i="1701"/>
        </ext>
      </extLst>
    </bk>
    <bk>
      <extLst>
        <ext uri="{3e2802c4-a4d2-4d8b-9148-e3be6c30e623}">
          <xlrd:rvb i="1704"/>
        </ext>
      </extLst>
    </bk>
    <bk>
      <extLst>
        <ext uri="{3e2802c4-a4d2-4d8b-9148-e3be6c30e623}">
          <xlrd:rvb i="1707"/>
        </ext>
      </extLst>
    </bk>
    <bk>
      <extLst>
        <ext uri="{3e2802c4-a4d2-4d8b-9148-e3be6c30e623}">
          <xlrd:rvb i="1710"/>
        </ext>
      </extLst>
    </bk>
    <bk>
      <extLst>
        <ext uri="{3e2802c4-a4d2-4d8b-9148-e3be6c30e623}">
          <xlrd:rvb i="1713"/>
        </ext>
      </extLst>
    </bk>
    <bk>
      <extLst>
        <ext uri="{3e2802c4-a4d2-4d8b-9148-e3be6c30e623}">
          <xlrd:rvb i="1716"/>
        </ext>
      </extLst>
    </bk>
    <bk>
      <extLst>
        <ext uri="{3e2802c4-a4d2-4d8b-9148-e3be6c30e623}">
          <xlrd:rvb i="1719"/>
        </ext>
      </extLst>
    </bk>
    <bk>
      <extLst>
        <ext uri="{3e2802c4-a4d2-4d8b-9148-e3be6c30e623}">
          <xlrd:rvb i="1722"/>
        </ext>
      </extLst>
    </bk>
    <bk>
      <extLst>
        <ext uri="{3e2802c4-a4d2-4d8b-9148-e3be6c30e623}">
          <xlrd:rvb i="1725"/>
        </ext>
      </extLst>
    </bk>
    <bk>
      <extLst>
        <ext uri="{3e2802c4-a4d2-4d8b-9148-e3be6c30e623}">
          <xlrd:rvb i="1728"/>
        </ext>
      </extLst>
    </bk>
    <bk>
      <extLst>
        <ext uri="{3e2802c4-a4d2-4d8b-9148-e3be6c30e623}">
          <xlrd:rvb i="1731"/>
        </ext>
      </extLst>
    </bk>
    <bk>
      <extLst>
        <ext uri="{3e2802c4-a4d2-4d8b-9148-e3be6c30e623}">
          <xlrd:rvb i="1734"/>
        </ext>
      </extLst>
    </bk>
    <bk>
      <extLst>
        <ext uri="{3e2802c4-a4d2-4d8b-9148-e3be6c30e623}">
          <xlrd:rvb i="1737"/>
        </ext>
      </extLst>
    </bk>
    <bk>
      <extLst>
        <ext uri="{3e2802c4-a4d2-4d8b-9148-e3be6c30e623}">
          <xlrd:rvb i="1740"/>
        </ext>
      </extLst>
    </bk>
    <bk>
      <extLst>
        <ext uri="{3e2802c4-a4d2-4d8b-9148-e3be6c30e623}">
          <xlrd:rvb i="1743"/>
        </ext>
      </extLst>
    </bk>
    <bk>
      <extLst>
        <ext uri="{3e2802c4-a4d2-4d8b-9148-e3be6c30e623}">
          <xlrd:rvb i="1746"/>
        </ext>
      </extLst>
    </bk>
    <bk>
      <extLst>
        <ext uri="{3e2802c4-a4d2-4d8b-9148-e3be6c30e623}">
          <xlrd:rvb i="1749"/>
        </ext>
      </extLst>
    </bk>
    <bk>
      <extLst>
        <ext uri="{3e2802c4-a4d2-4d8b-9148-e3be6c30e623}">
          <xlrd:rvb i="1752"/>
        </ext>
      </extLst>
    </bk>
    <bk>
      <extLst>
        <ext uri="{3e2802c4-a4d2-4d8b-9148-e3be6c30e623}">
          <xlrd:rvb i="1755"/>
        </ext>
      </extLst>
    </bk>
    <bk>
      <extLst>
        <ext uri="{3e2802c4-a4d2-4d8b-9148-e3be6c30e623}">
          <xlrd:rvb i="1758"/>
        </ext>
      </extLst>
    </bk>
    <bk>
      <extLst>
        <ext uri="{3e2802c4-a4d2-4d8b-9148-e3be6c30e623}">
          <xlrd:rvb i="1761"/>
        </ext>
      </extLst>
    </bk>
    <bk>
      <extLst>
        <ext uri="{3e2802c4-a4d2-4d8b-9148-e3be6c30e623}">
          <xlrd:rvb i="1764"/>
        </ext>
      </extLst>
    </bk>
    <bk>
      <extLst>
        <ext uri="{3e2802c4-a4d2-4d8b-9148-e3be6c30e623}">
          <xlrd:rvb i="1767"/>
        </ext>
      </extLst>
    </bk>
    <bk>
      <extLst>
        <ext uri="{3e2802c4-a4d2-4d8b-9148-e3be6c30e623}">
          <xlrd:rvb i="1770"/>
        </ext>
      </extLst>
    </bk>
    <bk>
      <extLst>
        <ext uri="{3e2802c4-a4d2-4d8b-9148-e3be6c30e623}">
          <xlrd:rvb i="1773"/>
        </ext>
      </extLst>
    </bk>
    <bk>
      <extLst>
        <ext uri="{3e2802c4-a4d2-4d8b-9148-e3be6c30e623}">
          <xlrd:rvb i="1776"/>
        </ext>
      </extLst>
    </bk>
    <bk>
      <extLst>
        <ext uri="{3e2802c4-a4d2-4d8b-9148-e3be6c30e623}">
          <xlrd:rvb i="1779"/>
        </ext>
      </extLst>
    </bk>
    <bk>
      <extLst>
        <ext uri="{3e2802c4-a4d2-4d8b-9148-e3be6c30e623}">
          <xlrd:rvb i="1782"/>
        </ext>
      </extLst>
    </bk>
    <bk>
      <extLst>
        <ext uri="{3e2802c4-a4d2-4d8b-9148-e3be6c30e623}">
          <xlrd:rvb i="1785"/>
        </ext>
      </extLst>
    </bk>
    <bk>
      <extLst>
        <ext uri="{3e2802c4-a4d2-4d8b-9148-e3be6c30e623}">
          <xlrd:rvb i="1788"/>
        </ext>
      </extLst>
    </bk>
    <bk>
      <extLst>
        <ext uri="{3e2802c4-a4d2-4d8b-9148-e3be6c30e623}">
          <xlrd:rvb i="1791"/>
        </ext>
      </extLst>
    </bk>
    <bk>
      <extLst>
        <ext uri="{3e2802c4-a4d2-4d8b-9148-e3be6c30e623}">
          <xlrd:rvb i="1794"/>
        </ext>
      </extLst>
    </bk>
    <bk>
      <extLst>
        <ext uri="{3e2802c4-a4d2-4d8b-9148-e3be6c30e623}">
          <xlrd:rvb i="1797"/>
        </ext>
      </extLst>
    </bk>
    <bk>
      <extLst>
        <ext uri="{3e2802c4-a4d2-4d8b-9148-e3be6c30e623}">
          <xlrd:rvb i="1800"/>
        </ext>
      </extLst>
    </bk>
    <bk>
      <extLst>
        <ext uri="{3e2802c4-a4d2-4d8b-9148-e3be6c30e623}">
          <xlrd:rvb i="1803"/>
        </ext>
      </extLst>
    </bk>
    <bk>
      <extLst>
        <ext uri="{3e2802c4-a4d2-4d8b-9148-e3be6c30e623}">
          <xlrd:rvb i="1806"/>
        </ext>
      </extLst>
    </bk>
    <bk>
      <extLst>
        <ext uri="{3e2802c4-a4d2-4d8b-9148-e3be6c30e623}">
          <xlrd:rvb i="1809"/>
        </ext>
      </extLst>
    </bk>
    <bk>
      <extLst>
        <ext uri="{3e2802c4-a4d2-4d8b-9148-e3be6c30e623}">
          <xlrd:rvb i="1812"/>
        </ext>
      </extLst>
    </bk>
    <bk>
      <extLst>
        <ext uri="{3e2802c4-a4d2-4d8b-9148-e3be6c30e623}">
          <xlrd:rvb i="1815"/>
        </ext>
      </extLst>
    </bk>
    <bk>
      <extLst>
        <ext uri="{3e2802c4-a4d2-4d8b-9148-e3be6c30e623}">
          <xlrd:rvb i="1818"/>
        </ext>
      </extLst>
    </bk>
    <bk>
      <extLst>
        <ext uri="{3e2802c4-a4d2-4d8b-9148-e3be6c30e623}">
          <xlrd:rvb i="1821"/>
        </ext>
      </extLst>
    </bk>
    <bk>
      <extLst>
        <ext uri="{3e2802c4-a4d2-4d8b-9148-e3be6c30e623}">
          <xlrd:rvb i="1824"/>
        </ext>
      </extLst>
    </bk>
    <bk>
      <extLst>
        <ext uri="{3e2802c4-a4d2-4d8b-9148-e3be6c30e623}">
          <xlrd:rvb i="1827"/>
        </ext>
      </extLst>
    </bk>
    <bk>
      <extLst>
        <ext uri="{3e2802c4-a4d2-4d8b-9148-e3be6c30e623}">
          <xlrd:rvb i="1830"/>
        </ext>
      </extLst>
    </bk>
    <bk>
      <extLst>
        <ext uri="{3e2802c4-a4d2-4d8b-9148-e3be6c30e623}">
          <xlrd:rvb i="1833"/>
        </ext>
      </extLst>
    </bk>
    <bk>
      <extLst>
        <ext uri="{3e2802c4-a4d2-4d8b-9148-e3be6c30e623}">
          <xlrd:rvb i="1836"/>
        </ext>
      </extLst>
    </bk>
    <bk>
      <extLst>
        <ext uri="{3e2802c4-a4d2-4d8b-9148-e3be6c30e623}">
          <xlrd:rvb i="1839"/>
        </ext>
      </extLst>
    </bk>
    <bk>
      <extLst>
        <ext uri="{3e2802c4-a4d2-4d8b-9148-e3be6c30e623}">
          <xlrd:rvb i="1842"/>
        </ext>
      </extLst>
    </bk>
    <bk>
      <extLst>
        <ext uri="{3e2802c4-a4d2-4d8b-9148-e3be6c30e623}">
          <xlrd:rvb i="1845"/>
        </ext>
      </extLst>
    </bk>
    <bk>
      <extLst>
        <ext uri="{3e2802c4-a4d2-4d8b-9148-e3be6c30e623}">
          <xlrd:rvb i="1848"/>
        </ext>
      </extLst>
    </bk>
    <bk>
      <extLst>
        <ext uri="{3e2802c4-a4d2-4d8b-9148-e3be6c30e623}">
          <xlrd:rvb i="1851"/>
        </ext>
      </extLst>
    </bk>
    <bk>
      <extLst>
        <ext uri="{3e2802c4-a4d2-4d8b-9148-e3be6c30e623}">
          <xlrd:rvb i="1854"/>
        </ext>
      </extLst>
    </bk>
    <bk>
      <extLst>
        <ext uri="{3e2802c4-a4d2-4d8b-9148-e3be6c30e623}">
          <xlrd:rvb i="1857"/>
        </ext>
      </extLst>
    </bk>
    <bk>
      <extLst>
        <ext uri="{3e2802c4-a4d2-4d8b-9148-e3be6c30e623}">
          <xlrd:rvb i="1860"/>
        </ext>
      </extLst>
    </bk>
    <bk>
      <extLst>
        <ext uri="{3e2802c4-a4d2-4d8b-9148-e3be6c30e623}">
          <xlrd:rvb i="1863"/>
        </ext>
      </extLst>
    </bk>
    <bk>
      <extLst>
        <ext uri="{3e2802c4-a4d2-4d8b-9148-e3be6c30e623}">
          <xlrd:rvb i="1866"/>
        </ext>
      </extLst>
    </bk>
    <bk>
      <extLst>
        <ext uri="{3e2802c4-a4d2-4d8b-9148-e3be6c30e623}">
          <xlrd:rvb i="1869"/>
        </ext>
      </extLst>
    </bk>
    <bk>
      <extLst>
        <ext uri="{3e2802c4-a4d2-4d8b-9148-e3be6c30e623}">
          <xlrd:rvb i="1872"/>
        </ext>
      </extLst>
    </bk>
    <bk>
      <extLst>
        <ext uri="{3e2802c4-a4d2-4d8b-9148-e3be6c30e623}">
          <xlrd:rvb i="1875"/>
        </ext>
      </extLst>
    </bk>
    <bk>
      <extLst>
        <ext uri="{3e2802c4-a4d2-4d8b-9148-e3be6c30e623}">
          <xlrd:rvb i="1877"/>
        </ext>
      </extLst>
    </bk>
    <bk>
      <extLst>
        <ext uri="{3e2802c4-a4d2-4d8b-9148-e3be6c30e623}">
          <xlrd:rvb i="1880"/>
        </ext>
      </extLst>
    </bk>
    <bk>
      <extLst>
        <ext uri="{3e2802c4-a4d2-4d8b-9148-e3be6c30e623}">
          <xlrd:rvb i="1883"/>
        </ext>
      </extLst>
    </bk>
    <bk>
      <extLst>
        <ext uri="{3e2802c4-a4d2-4d8b-9148-e3be6c30e623}">
          <xlrd:rvb i="1886"/>
        </ext>
      </extLst>
    </bk>
    <bk>
      <extLst>
        <ext uri="{3e2802c4-a4d2-4d8b-9148-e3be6c30e623}">
          <xlrd:rvb i="1889"/>
        </ext>
      </extLst>
    </bk>
    <bk>
      <extLst>
        <ext uri="{3e2802c4-a4d2-4d8b-9148-e3be6c30e623}">
          <xlrd:rvb i="1892"/>
        </ext>
      </extLst>
    </bk>
    <bk>
      <extLst>
        <ext uri="{3e2802c4-a4d2-4d8b-9148-e3be6c30e623}">
          <xlrd:rvb i="1895"/>
        </ext>
      </extLst>
    </bk>
    <bk>
      <extLst>
        <ext uri="{3e2802c4-a4d2-4d8b-9148-e3be6c30e623}">
          <xlrd:rvb i="1898"/>
        </ext>
      </extLst>
    </bk>
    <bk>
      <extLst>
        <ext uri="{3e2802c4-a4d2-4d8b-9148-e3be6c30e623}">
          <xlrd:rvb i="1901"/>
        </ext>
      </extLst>
    </bk>
    <bk>
      <extLst>
        <ext uri="{3e2802c4-a4d2-4d8b-9148-e3be6c30e623}">
          <xlrd:rvb i="1904"/>
        </ext>
      </extLst>
    </bk>
    <bk>
      <extLst>
        <ext uri="{3e2802c4-a4d2-4d8b-9148-e3be6c30e623}">
          <xlrd:rvb i="1907"/>
        </ext>
      </extLst>
    </bk>
    <bk>
      <extLst>
        <ext uri="{3e2802c4-a4d2-4d8b-9148-e3be6c30e623}">
          <xlrd:rvb i="1910"/>
        </ext>
      </extLst>
    </bk>
    <bk>
      <extLst>
        <ext uri="{3e2802c4-a4d2-4d8b-9148-e3be6c30e623}">
          <xlrd:rvb i="1913"/>
        </ext>
      </extLst>
    </bk>
    <bk>
      <extLst>
        <ext uri="{3e2802c4-a4d2-4d8b-9148-e3be6c30e623}">
          <xlrd:rvb i="1916"/>
        </ext>
      </extLst>
    </bk>
    <bk>
      <extLst>
        <ext uri="{3e2802c4-a4d2-4d8b-9148-e3be6c30e623}">
          <xlrd:rvb i="1919"/>
        </ext>
      </extLst>
    </bk>
    <bk>
      <extLst>
        <ext uri="{3e2802c4-a4d2-4d8b-9148-e3be6c30e623}">
          <xlrd:rvb i="1922"/>
        </ext>
      </extLst>
    </bk>
    <bk>
      <extLst>
        <ext uri="{3e2802c4-a4d2-4d8b-9148-e3be6c30e623}">
          <xlrd:rvb i="1925"/>
        </ext>
      </extLst>
    </bk>
    <bk>
      <extLst>
        <ext uri="{3e2802c4-a4d2-4d8b-9148-e3be6c30e623}">
          <xlrd:rvb i="1928"/>
        </ext>
      </extLst>
    </bk>
    <bk>
      <extLst>
        <ext uri="{3e2802c4-a4d2-4d8b-9148-e3be6c30e623}">
          <xlrd:rvb i="1931"/>
        </ext>
      </extLst>
    </bk>
    <bk>
      <extLst>
        <ext uri="{3e2802c4-a4d2-4d8b-9148-e3be6c30e623}">
          <xlrd:rvb i="1934"/>
        </ext>
      </extLst>
    </bk>
    <bk>
      <extLst>
        <ext uri="{3e2802c4-a4d2-4d8b-9148-e3be6c30e623}">
          <xlrd:rvb i="1937"/>
        </ext>
      </extLst>
    </bk>
    <bk>
      <extLst>
        <ext uri="{3e2802c4-a4d2-4d8b-9148-e3be6c30e623}">
          <xlrd:rvb i="1940"/>
        </ext>
      </extLst>
    </bk>
    <bk>
      <extLst>
        <ext uri="{3e2802c4-a4d2-4d8b-9148-e3be6c30e623}">
          <xlrd:rvb i="1943"/>
        </ext>
      </extLst>
    </bk>
    <bk>
      <extLst>
        <ext uri="{3e2802c4-a4d2-4d8b-9148-e3be6c30e623}">
          <xlrd:rvb i="1946"/>
        </ext>
      </extLst>
    </bk>
    <bk>
      <extLst>
        <ext uri="{3e2802c4-a4d2-4d8b-9148-e3be6c30e623}">
          <xlrd:rvb i="1949"/>
        </ext>
      </extLst>
    </bk>
    <bk>
      <extLst>
        <ext uri="{3e2802c4-a4d2-4d8b-9148-e3be6c30e623}">
          <xlrd:rvb i="1952"/>
        </ext>
      </extLst>
    </bk>
    <bk>
      <extLst>
        <ext uri="{3e2802c4-a4d2-4d8b-9148-e3be6c30e623}">
          <xlrd:rvb i="1955"/>
        </ext>
      </extLst>
    </bk>
    <bk>
      <extLst>
        <ext uri="{3e2802c4-a4d2-4d8b-9148-e3be6c30e623}">
          <xlrd:rvb i="1958"/>
        </ext>
      </extLst>
    </bk>
    <bk>
      <extLst>
        <ext uri="{3e2802c4-a4d2-4d8b-9148-e3be6c30e623}">
          <xlrd:rvb i="1961"/>
        </ext>
      </extLst>
    </bk>
    <bk>
      <extLst>
        <ext uri="{3e2802c4-a4d2-4d8b-9148-e3be6c30e623}">
          <xlrd:rvb i="1964"/>
        </ext>
      </extLst>
    </bk>
    <bk>
      <extLst>
        <ext uri="{3e2802c4-a4d2-4d8b-9148-e3be6c30e623}">
          <xlrd:rvb i="1967"/>
        </ext>
      </extLst>
    </bk>
    <bk>
      <extLst>
        <ext uri="{3e2802c4-a4d2-4d8b-9148-e3be6c30e623}">
          <xlrd:rvb i="1970"/>
        </ext>
      </extLst>
    </bk>
    <bk>
      <extLst>
        <ext uri="{3e2802c4-a4d2-4d8b-9148-e3be6c30e623}">
          <xlrd:rvb i="1973"/>
        </ext>
      </extLst>
    </bk>
    <bk>
      <extLst>
        <ext uri="{3e2802c4-a4d2-4d8b-9148-e3be6c30e623}">
          <xlrd:rvb i="1976"/>
        </ext>
      </extLst>
    </bk>
    <bk>
      <extLst>
        <ext uri="{3e2802c4-a4d2-4d8b-9148-e3be6c30e623}">
          <xlrd:rvb i="1979"/>
        </ext>
      </extLst>
    </bk>
    <bk>
      <extLst>
        <ext uri="{3e2802c4-a4d2-4d8b-9148-e3be6c30e623}">
          <xlrd:rvb i="1982"/>
        </ext>
      </extLst>
    </bk>
    <bk>
      <extLst>
        <ext uri="{3e2802c4-a4d2-4d8b-9148-e3be6c30e623}">
          <xlrd:rvb i="1985"/>
        </ext>
      </extLst>
    </bk>
    <bk>
      <extLst>
        <ext uri="{3e2802c4-a4d2-4d8b-9148-e3be6c30e623}">
          <xlrd:rvb i="1988"/>
        </ext>
      </extLst>
    </bk>
    <bk>
      <extLst>
        <ext uri="{3e2802c4-a4d2-4d8b-9148-e3be6c30e623}">
          <xlrd:rvb i="1991"/>
        </ext>
      </extLst>
    </bk>
    <bk>
      <extLst>
        <ext uri="{3e2802c4-a4d2-4d8b-9148-e3be6c30e623}">
          <xlrd:rvb i="1994"/>
        </ext>
      </extLst>
    </bk>
    <bk>
      <extLst>
        <ext uri="{3e2802c4-a4d2-4d8b-9148-e3be6c30e623}">
          <xlrd:rvb i="1997"/>
        </ext>
      </extLst>
    </bk>
    <bk>
      <extLst>
        <ext uri="{3e2802c4-a4d2-4d8b-9148-e3be6c30e623}">
          <xlrd:rvb i="2000"/>
        </ext>
      </extLst>
    </bk>
    <bk>
      <extLst>
        <ext uri="{3e2802c4-a4d2-4d8b-9148-e3be6c30e623}">
          <xlrd:rvb i="2003"/>
        </ext>
      </extLst>
    </bk>
    <bk>
      <extLst>
        <ext uri="{3e2802c4-a4d2-4d8b-9148-e3be6c30e623}">
          <xlrd:rvb i="2006"/>
        </ext>
      </extLst>
    </bk>
    <bk>
      <extLst>
        <ext uri="{3e2802c4-a4d2-4d8b-9148-e3be6c30e623}">
          <xlrd:rvb i="2009"/>
        </ext>
      </extLst>
    </bk>
    <bk>
      <extLst>
        <ext uri="{3e2802c4-a4d2-4d8b-9148-e3be6c30e623}">
          <xlrd:rvb i="2012"/>
        </ext>
      </extLst>
    </bk>
    <bk>
      <extLst>
        <ext uri="{3e2802c4-a4d2-4d8b-9148-e3be6c30e623}">
          <xlrd:rvb i="2015"/>
        </ext>
      </extLst>
    </bk>
    <bk>
      <extLst>
        <ext uri="{3e2802c4-a4d2-4d8b-9148-e3be6c30e623}">
          <xlrd:rvb i="2018"/>
        </ext>
      </extLst>
    </bk>
    <bk>
      <extLst>
        <ext uri="{3e2802c4-a4d2-4d8b-9148-e3be6c30e623}">
          <xlrd:rvb i="2021"/>
        </ext>
      </extLst>
    </bk>
    <bk>
      <extLst>
        <ext uri="{3e2802c4-a4d2-4d8b-9148-e3be6c30e623}">
          <xlrd:rvb i="2024"/>
        </ext>
      </extLst>
    </bk>
    <bk>
      <extLst>
        <ext uri="{3e2802c4-a4d2-4d8b-9148-e3be6c30e623}">
          <xlrd:rvb i="2027"/>
        </ext>
      </extLst>
    </bk>
    <bk>
      <extLst>
        <ext uri="{3e2802c4-a4d2-4d8b-9148-e3be6c30e623}">
          <xlrd:rvb i="2030"/>
        </ext>
      </extLst>
    </bk>
    <bk>
      <extLst>
        <ext uri="{3e2802c4-a4d2-4d8b-9148-e3be6c30e623}">
          <xlrd:rvb i="2033"/>
        </ext>
      </extLst>
    </bk>
    <bk>
      <extLst>
        <ext uri="{3e2802c4-a4d2-4d8b-9148-e3be6c30e623}">
          <xlrd:rvb i="2036"/>
        </ext>
      </extLst>
    </bk>
    <bk>
      <extLst>
        <ext uri="{3e2802c4-a4d2-4d8b-9148-e3be6c30e623}">
          <xlrd:rvb i="2039"/>
        </ext>
      </extLst>
    </bk>
    <bk>
      <extLst>
        <ext uri="{3e2802c4-a4d2-4d8b-9148-e3be6c30e623}">
          <xlrd:rvb i="2042"/>
        </ext>
      </extLst>
    </bk>
    <bk>
      <extLst>
        <ext uri="{3e2802c4-a4d2-4d8b-9148-e3be6c30e623}">
          <xlrd:rvb i="2045"/>
        </ext>
      </extLst>
    </bk>
    <bk>
      <extLst>
        <ext uri="{3e2802c4-a4d2-4d8b-9148-e3be6c30e623}">
          <xlrd:rvb i="2048"/>
        </ext>
      </extLst>
    </bk>
    <bk>
      <extLst>
        <ext uri="{3e2802c4-a4d2-4d8b-9148-e3be6c30e623}">
          <xlrd:rvb i="2051"/>
        </ext>
      </extLst>
    </bk>
    <bk>
      <extLst>
        <ext uri="{3e2802c4-a4d2-4d8b-9148-e3be6c30e623}">
          <xlrd:rvb i="2054"/>
        </ext>
      </extLst>
    </bk>
    <bk>
      <extLst>
        <ext uri="{3e2802c4-a4d2-4d8b-9148-e3be6c30e623}">
          <xlrd:rvb i="2057"/>
        </ext>
      </extLst>
    </bk>
    <bk>
      <extLst>
        <ext uri="{3e2802c4-a4d2-4d8b-9148-e3be6c30e623}">
          <xlrd:rvb i="2060"/>
        </ext>
      </extLst>
    </bk>
    <bk>
      <extLst>
        <ext uri="{3e2802c4-a4d2-4d8b-9148-e3be6c30e623}">
          <xlrd:rvb i="2063"/>
        </ext>
      </extLst>
    </bk>
    <bk>
      <extLst>
        <ext uri="{3e2802c4-a4d2-4d8b-9148-e3be6c30e623}">
          <xlrd:rvb i="2066"/>
        </ext>
      </extLst>
    </bk>
    <bk>
      <extLst>
        <ext uri="{3e2802c4-a4d2-4d8b-9148-e3be6c30e623}">
          <xlrd:rvb i="2069"/>
        </ext>
      </extLst>
    </bk>
    <bk>
      <extLst>
        <ext uri="{3e2802c4-a4d2-4d8b-9148-e3be6c30e623}">
          <xlrd:rvb i="2072"/>
        </ext>
      </extLst>
    </bk>
    <bk>
      <extLst>
        <ext uri="{3e2802c4-a4d2-4d8b-9148-e3be6c30e623}">
          <xlrd:rvb i="2075"/>
        </ext>
      </extLst>
    </bk>
    <bk>
      <extLst>
        <ext uri="{3e2802c4-a4d2-4d8b-9148-e3be6c30e623}">
          <xlrd:rvb i="2078"/>
        </ext>
      </extLst>
    </bk>
    <bk>
      <extLst>
        <ext uri="{3e2802c4-a4d2-4d8b-9148-e3be6c30e623}">
          <xlrd:rvb i="2081"/>
        </ext>
      </extLst>
    </bk>
    <bk>
      <extLst>
        <ext uri="{3e2802c4-a4d2-4d8b-9148-e3be6c30e623}">
          <xlrd:rvb i="2084"/>
        </ext>
      </extLst>
    </bk>
    <bk>
      <extLst>
        <ext uri="{3e2802c4-a4d2-4d8b-9148-e3be6c30e623}">
          <xlrd:rvb i="2087"/>
        </ext>
      </extLst>
    </bk>
    <bk>
      <extLst>
        <ext uri="{3e2802c4-a4d2-4d8b-9148-e3be6c30e623}">
          <xlrd:rvb i="2090"/>
        </ext>
      </extLst>
    </bk>
    <bk>
      <extLst>
        <ext uri="{3e2802c4-a4d2-4d8b-9148-e3be6c30e623}">
          <xlrd:rvb i="2093"/>
        </ext>
      </extLst>
    </bk>
    <bk>
      <extLst>
        <ext uri="{3e2802c4-a4d2-4d8b-9148-e3be6c30e623}">
          <xlrd:rvb i="2096"/>
        </ext>
      </extLst>
    </bk>
    <bk>
      <extLst>
        <ext uri="{3e2802c4-a4d2-4d8b-9148-e3be6c30e623}">
          <xlrd:rvb i="2099"/>
        </ext>
      </extLst>
    </bk>
    <bk>
      <extLst>
        <ext uri="{3e2802c4-a4d2-4d8b-9148-e3be6c30e623}">
          <xlrd:rvb i="2102"/>
        </ext>
      </extLst>
    </bk>
    <bk>
      <extLst>
        <ext uri="{3e2802c4-a4d2-4d8b-9148-e3be6c30e623}">
          <xlrd:rvb i="2105"/>
        </ext>
      </extLst>
    </bk>
    <bk>
      <extLst>
        <ext uri="{3e2802c4-a4d2-4d8b-9148-e3be6c30e623}">
          <xlrd:rvb i="2108"/>
        </ext>
      </extLst>
    </bk>
    <bk>
      <extLst>
        <ext uri="{3e2802c4-a4d2-4d8b-9148-e3be6c30e623}">
          <xlrd:rvb i="2111"/>
        </ext>
      </extLst>
    </bk>
    <bk>
      <extLst>
        <ext uri="{3e2802c4-a4d2-4d8b-9148-e3be6c30e623}">
          <xlrd:rvb i="2114"/>
        </ext>
      </extLst>
    </bk>
    <bk>
      <extLst>
        <ext uri="{3e2802c4-a4d2-4d8b-9148-e3be6c30e623}">
          <xlrd:rvb i="2117"/>
        </ext>
      </extLst>
    </bk>
    <bk>
      <extLst>
        <ext uri="{3e2802c4-a4d2-4d8b-9148-e3be6c30e623}">
          <xlrd:rvb i="2120"/>
        </ext>
      </extLst>
    </bk>
    <bk>
      <extLst>
        <ext uri="{3e2802c4-a4d2-4d8b-9148-e3be6c30e623}">
          <xlrd:rvb i="2123"/>
        </ext>
      </extLst>
    </bk>
    <bk>
      <extLst>
        <ext uri="{3e2802c4-a4d2-4d8b-9148-e3be6c30e623}">
          <xlrd:rvb i="2126"/>
        </ext>
      </extLst>
    </bk>
    <bk>
      <extLst>
        <ext uri="{3e2802c4-a4d2-4d8b-9148-e3be6c30e623}">
          <xlrd:rvb i="2129"/>
        </ext>
      </extLst>
    </bk>
    <bk>
      <extLst>
        <ext uri="{3e2802c4-a4d2-4d8b-9148-e3be6c30e623}">
          <xlrd:rvb i="2132"/>
        </ext>
      </extLst>
    </bk>
    <bk>
      <extLst>
        <ext uri="{3e2802c4-a4d2-4d8b-9148-e3be6c30e623}">
          <xlrd:rvb i="2135"/>
        </ext>
      </extLst>
    </bk>
    <bk>
      <extLst>
        <ext uri="{3e2802c4-a4d2-4d8b-9148-e3be6c30e623}">
          <xlrd:rvb i="2138"/>
        </ext>
      </extLst>
    </bk>
    <bk>
      <extLst>
        <ext uri="{3e2802c4-a4d2-4d8b-9148-e3be6c30e623}">
          <xlrd:rvb i="2141"/>
        </ext>
      </extLst>
    </bk>
    <bk>
      <extLst>
        <ext uri="{3e2802c4-a4d2-4d8b-9148-e3be6c30e623}">
          <xlrd:rvb i="2144"/>
        </ext>
      </extLst>
    </bk>
    <bk>
      <extLst>
        <ext uri="{3e2802c4-a4d2-4d8b-9148-e3be6c30e623}">
          <xlrd:rvb i="2147"/>
        </ext>
      </extLst>
    </bk>
    <bk>
      <extLst>
        <ext uri="{3e2802c4-a4d2-4d8b-9148-e3be6c30e623}">
          <xlrd:rvb i="2150"/>
        </ext>
      </extLst>
    </bk>
    <bk>
      <extLst>
        <ext uri="{3e2802c4-a4d2-4d8b-9148-e3be6c30e623}">
          <xlrd:rvb i="2153"/>
        </ext>
      </extLst>
    </bk>
    <bk>
      <extLst>
        <ext uri="{3e2802c4-a4d2-4d8b-9148-e3be6c30e623}">
          <xlrd:rvb i="2156"/>
        </ext>
      </extLst>
    </bk>
    <bk>
      <extLst>
        <ext uri="{3e2802c4-a4d2-4d8b-9148-e3be6c30e623}">
          <xlrd:rvb i="2159"/>
        </ext>
      </extLst>
    </bk>
    <bk>
      <extLst>
        <ext uri="{3e2802c4-a4d2-4d8b-9148-e3be6c30e623}">
          <xlrd:rvb i="2162"/>
        </ext>
      </extLst>
    </bk>
    <bk>
      <extLst>
        <ext uri="{3e2802c4-a4d2-4d8b-9148-e3be6c30e623}">
          <xlrd:rvb i="2165"/>
        </ext>
      </extLst>
    </bk>
    <bk>
      <extLst>
        <ext uri="{3e2802c4-a4d2-4d8b-9148-e3be6c30e623}">
          <xlrd:rvb i="2168"/>
        </ext>
      </extLst>
    </bk>
    <bk>
      <extLst>
        <ext uri="{3e2802c4-a4d2-4d8b-9148-e3be6c30e623}">
          <xlrd:rvb i="2171"/>
        </ext>
      </extLst>
    </bk>
    <bk>
      <extLst>
        <ext uri="{3e2802c4-a4d2-4d8b-9148-e3be6c30e623}">
          <xlrd:rvb i="2174"/>
        </ext>
      </extLst>
    </bk>
    <bk>
      <extLst>
        <ext uri="{3e2802c4-a4d2-4d8b-9148-e3be6c30e623}">
          <xlrd:rvb i="2177"/>
        </ext>
      </extLst>
    </bk>
    <bk>
      <extLst>
        <ext uri="{3e2802c4-a4d2-4d8b-9148-e3be6c30e623}">
          <xlrd:rvb i="2180"/>
        </ext>
      </extLst>
    </bk>
    <bk>
      <extLst>
        <ext uri="{3e2802c4-a4d2-4d8b-9148-e3be6c30e623}">
          <xlrd:rvb i="2183"/>
        </ext>
      </extLst>
    </bk>
    <bk>
      <extLst>
        <ext uri="{3e2802c4-a4d2-4d8b-9148-e3be6c30e623}">
          <xlrd:rvb i="2186"/>
        </ext>
      </extLst>
    </bk>
    <bk>
      <extLst>
        <ext uri="{3e2802c4-a4d2-4d8b-9148-e3be6c30e623}">
          <xlrd:rvb i="2189"/>
        </ext>
      </extLst>
    </bk>
    <bk>
      <extLst>
        <ext uri="{3e2802c4-a4d2-4d8b-9148-e3be6c30e623}">
          <xlrd:rvb i="2192"/>
        </ext>
      </extLst>
    </bk>
    <bk>
      <extLst>
        <ext uri="{3e2802c4-a4d2-4d8b-9148-e3be6c30e623}">
          <xlrd:rvb i="2195"/>
        </ext>
      </extLst>
    </bk>
    <bk>
      <extLst>
        <ext uri="{3e2802c4-a4d2-4d8b-9148-e3be6c30e623}">
          <xlrd:rvb i="2198"/>
        </ext>
      </extLst>
    </bk>
    <bk>
      <extLst>
        <ext uri="{3e2802c4-a4d2-4d8b-9148-e3be6c30e623}">
          <xlrd:rvb i="2201"/>
        </ext>
      </extLst>
    </bk>
    <bk>
      <extLst>
        <ext uri="{3e2802c4-a4d2-4d8b-9148-e3be6c30e623}">
          <xlrd:rvb i="2204"/>
        </ext>
      </extLst>
    </bk>
    <bk>
      <extLst>
        <ext uri="{3e2802c4-a4d2-4d8b-9148-e3be6c30e623}">
          <xlrd:rvb i="2207"/>
        </ext>
      </extLst>
    </bk>
    <bk>
      <extLst>
        <ext uri="{3e2802c4-a4d2-4d8b-9148-e3be6c30e623}">
          <xlrd:rvb i="2210"/>
        </ext>
      </extLst>
    </bk>
    <bk>
      <extLst>
        <ext uri="{3e2802c4-a4d2-4d8b-9148-e3be6c30e623}">
          <xlrd:rvb i="2213"/>
        </ext>
      </extLst>
    </bk>
    <bk>
      <extLst>
        <ext uri="{3e2802c4-a4d2-4d8b-9148-e3be6c30e623}">
          <xlrd:rvb i="2216"/>
        </ext>
      </extLst>
    </bk>
    <bk>
      <extLst>
        <ext uri="{3e2802c4-a4d2-4d8b-9148-e3be6c30e623}">
          <xlrd:rvb i="2219"/>
        </ext>
      </extLst>
    </bk>
    <bk>
      <extLst>
        <ext uri="{3e2802c4-a4d2-4d8b-9148-e3be6c30e623}">
          <xlrd:rvb i="2222"/>
        </ext>
      </extLst>
    </bk>
    <bk>
      <extLst>
        <ext uri="{3e2802c4-a4d2-4d8b-9148-e3be6c30e623}">
          <xlrd:rvb i="2225"/>
        </ext>
      </extLst>
    </bk>
    <bk>
      <extLst>
        <ext uri="{3e2802c4-a4d2-4d8b-9148-e3be6c30e623}">
          <xlrd:rvb i="2228"/>
        </ext>
      </extLst>
    </bk>
    <bk>
      <extLst>
        <ext uri="{3e2802c4-a4d2-4d8b-9148-e3be6c30e623}">
          <xlrd:rvb i="2231"/>
        </ext>
      </extLst>
    </bk>
    <bk>
      <extLst>
        <ext uri="{3e2802c4-a4d2-4d8b-9148-e3be6c30e623}">
          <xlrd:rvb i="2234"/>
        </ext>
      </extLst>
    </bk>
    <bk>
      <extLst>
        <ext uri="{3e2802c4-a4d2-4d8b-9148-e3be6c30e623}">
          <xlrd:rvb i="2237"/>
        </ext>
      </extLst>
    </bk>
    <bk>
      <extLst>
        <ext uri="{3e2802c4-a4d2-4d8b-9148-e3be6c30e623}">
          <xlrd:rvb i="2240"/>
        </ext>
      </extLst>
    </bk>
    <bk>
      <extLst>
        <ext uri="{3e2802c4-a4d2-4d8b-9148-e3be6c30e623}">
          <xlrd:rvb i="2243"/>
        </ext>
      </extLst>
    </bk>
    <bk>
      <extLst>
        <ext uri="{3e2802c4-a4d2-4d8b-9148-e3be6c30e623}">
          <xlrd:rvb i="2246"/>
        </ext>
      </extLst>
    </bk>
    <bk>
      <extLst>
        <ext uri="{3e2802c4-a4d2-4d8b-9148-e3be6c30e623}">
          <xlrd:rvb i="2249"/>
        </ext>
      </extLst>
    </bk>
    <bk>
      <extLst>
        <ext uri="{3e2802c4-a4d2-4d8b-9148-e3be6c30e623}">
          <xlrd:rvb i="2252"/>
        </ext>
      </extLst>
    </bk>
    <bk>
      <extLst>
        <ext uri="{3e2802c4-a4d2-4d8b-9148-e3be6c30e623}">
          <xlrd:rvb i="2255"/>
        </ext>
      </extLst>
    </bk>
    <bk>
      <extLst>
        <ext uri="{3e2802c4-a4d2-4d8b-9148-e3be6c30e623}">
          <xlrd:rvb i="2258"/>
        </ext>
      </extLst>
    </bk>
    <bk>
      <extLst>
        <ext uri="{3e2802c4-a4d2-4d8b-9148-e3be6c30e623}">
          <xlrd:rvb i="2261"/>
        </ext>
      </extLst>
    </bk>
    <bk>
      <extLst>
        <ext uri="{3e2802c4-a4d2-4d8b-9148-e3be6c30e623}">
          <xlrd:rvb i="2264"/>
        </ext>
      </extLst>
    </bk>
    <bk>
      <extLst>
        <ext uri="{3e2802c4-a4d2-4d8b-9148-e3be6c30e623}">
          <xlrd:rvb i="2267"/>
        </ext>
      </extLst>
    </bk>
    <bk>
      <extLst>
        <ext uri="{3e2802c4-a4d2-4d8b-9148-e3be6c30e623}">
          <xlrd:rvb i="2270"/>
        </ext>
      </extLst>
    </bk>
    <bk>
      <extLst>
        <ext uri="{3e2802c4-a4d2-4d8b-9148-e3be6c30e623}">
          <xlrd:rvb i="2273"/>
        </ext>
      </extLst>
    </bk>
    <bk>
      <extLst>
        <ext uri="{3e2802c4-a4d2-4d8b-9148-e3be6c30e623}">
          <xlrd:rvb i="2276"/>
        </ext>
      </extLst>
    </bk>
    <bk>
      <extLst>
        <ext uri="{3e2802c4-a4d2-4d8b-9148-e3be6c30e623}">
          <xlrd:rvb i="2279"/>
        </ext>
      </extLst>
    </bk>
    <bk>
      <extLst>
        <ext uri="{3e2802c4-a4d2-4d8b-9148-e3be6c30e623}">
          <xlrd:rvb i="2282"/>
        </ext>
      </extLst>
    </bk>
    <bk>
      <extLst>
        <ext uri="{3e2802c4-a4d2-4d8b-9148-e3be6c30e623}">
          <xlrd:rvb i="2285"/>
        </ext>
      </extLst>
    </bk>
    <bk>
      <extLst>
        <ext uri="{3e2802c4-a4d2-4d8b-9148-e3be6c30e623}">
          <xlrd:rvb i="2288"/>
        </ext>
      </extLst>
    </bk>
    <bk>
      <extLst>
        <ext uri="{3e2802c4-a4d2-4d8b-9148-e3be6c30e623}">
          <xlrd:rvb i="2291"/>
        </ext>
      </extLst>
    </bk>
    <bk>
      <extLst>
        <ext uri="{3e2802c4-a4d2-4d8b-9148-e3be6c30e623}">
          <xlrd:rvb i="2294"/>
        </ext>
      </extLst>
    </bk>
    <bk>
      <extLst>
        <ext uri="{3e2802c4-a4d2-4d8b-9148-e3be6c30e623}">
          <xlrd:rvb i="2297"/>
        </ext>
      </extLst>
    </bk>
    <bk>
      <extLst>
        <ext uri="{3e2802c4-a4d2-4d8b-9148-e3be6c30e623}">
          <xlrd:rvb i="2300"/>
        </ext>
      </extLst>
    </bk>
    <bk>
      <extLst>
        <ext uri="{3e2802c4-a4d2-4d8b-9148-e3be6c30e623}">
          <xlrd:rvb i="2303"/>
        </ext>
      </extLst>
    </bk>
    <bk>
      <extLst>
        <ext uri="{3e2802c4-a4d2-4d8b-9148-e3be6c30e623}">
          <xlrd:rvb i="2306"/>
        </ext>
      </extLst>
    </bk>
    <bk>
      <extLst>
        <ext uri="{3e2802c4-a4d2-4d8b-9148-e3be6c30e623}">
          <xlrd:rvb i="2309"/>
        </ext>
      </extLst>
    </bk>
    <bk>
      <extLst>
        <ext uri="{3e2802c4-a4d2-4d8b-9148-e3be6c30e623}">
          <xlrd:rvb i="2312"/>
        </ext>
      </extLst>
    </bk>
    <bk>
      <extLst>
        <ext uri="{3e2802c4-a4d2-4d8b-9148-e3be6c30e623}">
          <xlrd:rvb i="2315"/>
        </ext>
      </extLst>
    </bk>
    <bk>
      <extLst>
        <ext uri="{3e2802c4-a4d2-4d8b-9148-e3be6c30e623}">
          <xlrd:rvb i="2318"/>
        </ext>
      </extLst>
    </bk>
    <bk>
      <extLst>
        <ext uri="{3e2802c4-a4d2-4d8b-9148-e3be6c30e623}">
          <xlrd:rvb i="2321"/>
        </ext>
      </extLst>
    </bk>
    <bk>
      <extLst>
        <ext uri="{3e2802c4-a4d2-4d8b-9148-e3be6c30e623}">
          <xlrd:rvb i="2324"/>
        </ext>
      </extLst>
    </bk>
    <bk>
      <extLst>
        <ext uri="{3e2802c4-a4d2-4d8b-9148-e3be6c30e623}">
          <xlrd:rvb i="2327"/>
        </ext>
      </extLst>
    </bk>
    <bk>
      <extLst>
        <ext uri="{3e2802c4-a4d2-4d8b-9148-e3be6c30e623}">
          <xlrd:rvb i="2330"/>
        </ext>
      </extLst>
    </bk>
    <bk>
      <extLst>
        <ext uri="{3e2802c4-a4d2-4d8b-9148-e3be6c30e623}">
          <xlrd:rvb i="2333"/>
        </ext>
      </extLst>
    </bk>
    <bk>
      <extLst>
        <ext uri="{3e2802c4-a4d2-4d8b-9148-e3be6c30e623}">
          <xlrd:rvb i="2336"/>
        </ext>
      </extLst>
    </bk>
    <bk>
      <extLst>
        <ext uri="{3e2802c4-a4d2-4d8b-9148-e3be6c30e623}">
          <xlrd:rvb i="2339"/>
        </ext>
      </extLst>
    </bk>
    <bk>
      <extLst>
        <ext uri="{3e2802c4-a4d2-4d8b-9148-e3be6c30e623}">
          <xlrd:rvb i="2342"/>
        </ext>
      </extLst>
    </bk>
    <bk>
      <extLst>
        <ext uri="{3e2802c4-a4d2-4d8b-9148-e3be6c30e623}">
          <xlrd:rvb i="2345"/>
        </ext>
      </extLst>
    </bk>
    <bk>
      <extLst>
        <ext uri="{3e2802c4-a4d2-4d8b-9148-e3be6c30e623}">
          <xlrd:rvb i="2348"/>
        </ext>
      </extLst>
    </bk>
    <bk>
      <extLst>
        <ext uri="{3e2802c4-a4d2-4d8b-9148-e3be6c30e623}">
          <xlrd:rvb i="2351"/>
        </ext>
      </extLst>
    </bk>
    <bk>
      <extLst>
        <ext uri="{3e2802c4-a4d2-4d8b-9148-e3be6c30e623}">
          <xlrd:rvb i="2354"/>
        </ext>
      </extLst>
    </bk>
    <bk>
      <extLst>
        <ext uri="{3e2802c4-a4d2-4d8b-9148-e3be6c30e623}">
          <xlrd:rvb i="2357"/>
        </ext>
      </extLst>
    </bk>
    <bk>
      <extLst>
        <ext uri="{3e2802c4-a4d2-4d8b-9148-e3be6c30e623}">
          <xlrd:rvb i="2360"/>
        </ext>
      </extLst>
    </bk>
    <bk>
      <extLst>
        <ext uri="{3e2802c4-a4d2-4d8b-9148-e3be6c30e623}">
          <xlrd:rvb i="2363"/>
        </ext>
      </extLst>
    </bk>
    <bk>
      <extLst>
        <ext uri="{3e2802c4-a4d2-4d8b-9148-e3be6c30e623}">
          <xlrd:rvb i="2366"/>
        </ext>
      </extLst>
    </bk>
    <bk>
      <extLst>
        <ext uri="{3e2802c4-a4d2-4d8b-9148-e3be6c30e623}">
          <xlrd:rvb i="2369"/>
        </ext>
      </extLst>
    </bk>
    <bk>
      <extLst>
        <ext uri="{3e2802c4-a4d2-4d8b-9148-e3be6c30e623}">
          <xlrd:rvb i="2372"/>
        </ext>
      </extLst>
    </bk>
    <bk>
      <extLst>
        <ext uri="{3e2802c4-a4d2-4d8b-9148-e3be6c30e623}">
          <xlrd:rvb i="2375"/>
        </ext>
      </extLst>
    </bk>
    <bk>
      <extLst>
        <ext uri="{3e2802c4-a4d2-4d8b-9148-e3be6c30e623}">
          <xlrd:rvb i="2378"/>
        </ext>
      </extLst>
    </bk>
    <bk>
      <extLst>
        <ext uri="{3e2802c4-a4d2-4d8b-9148-e3be6c30e623}">
          <xlrd:rvb i="2381"/>
        </ext>
      </extLst>
    </bk>
    <bk>
      <extLst>
        <ext uri="{3e2802c4-a4d2-4d8b-9148-e3be6c30e623}">
          <xlrd:rvb i="2384"/>
        </ext>
      </extLst>
    </bk>
    <bk>
      <extLst>
        <ext uri="{3e2802c4-a4d2-4d8b-9148-e3be6c30e623}">
          <xlrd:rvb i="2387"/>
        </ext>
      </extLst>
    </bk>
    <bk>
      <extLst>
        <ext uri="{3e2802c4-a4d2-4d8b-9148-e3be6c30e623}">
          <xlrd:rvb i="2390"/>
        </ext>
      </extLst>
    </bk>
    <bk>
      <extLst>
        <ext uri="{3e2802c4-a4d2-4d8b-9148-e3be6c30e623}">
          <xlrd:rvb i="2393"/>
        </ext>
      </extLst>
    </bk>
    <bk>
      <extLst>
        <ext uri="{3e2802c4-a4d2-4d8b-9148-e3be6c30e623}">
          <xlrd:rvb i="2396"/>
        </ext>
      </extLst>
    </bk>
    <bk>
      <extLst>
        <ext uri="{3e2802c4-a4d2-4d8b-9148-e3be6c30e623}">
          <xlrd:rvb i="2399"/>
        </ext>
      </extLst>
    </bk>
    <bk>
      <extLst>
        <ext uri="{3e2802c4-a4d2-4d8b-9148-e3be6c30e623}">
          <xlrd:rvb i="2402"/>
        </ext>
      </extLst>
    </bk>
    <bk>
      <extLst>
        <ext uri="{3e2802c4-a4d2-4d8b-9148-e3be6c30e623}">
          <xlrd:rvb i="2405"/>
        </ext>
      </extLst>
    </bk>
    <bk>
      <extLst>
        <ext uri="{3e2802c4-a4d2-4d8b-9148-e3be6c30e623}">
          <xlrd:rvb i="2408"/>
        </ext>
      </extLst>
    </bk>
    <bk>
      <extLst>
        <ext uri="{3e2802c4-a4d2-4d8b-9148-e3be6c30e623}">
          <xlrd:rvb i="2411"/>
        </ext>
      </extLst>
    </bk>
    <bk>
      <extLst>
        <ext uri="{3e2802c4-a4d2-4d8b-9148-e3be6c30e623}">
          <xlrd:rvb i="2414"/>
        </ext>
      </extLst>
    </bk>
    <bk>
      <extLst>
        <ext uri="{3e2802c4-a4d2-4d8b-9148-e3be6c30e623}">
          <xlrd:rvb i="2417"/>
        </ext>
      </extLst>
    </bk>
    <bk>
      <extLst>
        <ext uri="{3e2802c4-a4d2-4d8b-9148-e3be6c30e623}">
          <xlrd:rvb i="2420"/>
        </ext>
      </extLst>
    </bk>
    <bk>
      <extLst>
        <ext uri="{3e2802c4-a4d2-4d8b-9148-e3be6c30e623}">
          <xlrd:rvb i="2423"/>
        </ext>
      </extLst>
    </bk>
    <bk>
      <extLst>
        <ext uri="{3e2802c4-a4d2-4d8b-9148-e3be6c30e623}">
          <xlrd:rvb i="2426"/>
        </ext>
      </extLst>
    </bk>
    <bk>
      <extLst>
        <ext uri="{3e2802c4-a4d2-4d8b-9148-e3be6c30e623}">
          <xlrd:rvb i="2429"/>
        </ext>
      </extLst>
    </bk>
    <bk>
      <extLst>
        <ext uri="{3e2802c4-a4d2-4d8b-9148-e3be6c30e623}">
          <xlrd:rvb i="2432"/>
        </ext>
      </extLst>
    </bk>
    <bk>
      <extLst>
        <ext uri="{3e2802c4-a4d2-4d8b-9148-e3be6c30e623}">
          <xlrd:rvb i="2435"/>
        </ext>
      </extLst>
    </bk>
    <bk>
      <extLst>
        <ext uri="{3e2802c4-a4d2-4d8b-9148-e3be6c30e623}">
          <xlrd:rvb i="2438"/>
        </ext>
      </extLst>
    </bk>
    <bk>
      <extLst>
        <ext uri="{3e2802c4-a4d2-4d8b-9148-e3be6c30e623}">
          <xlrd:rvb i="2441"/>
        </ext>
      </extLst>
    </bk>
    <bk>
      <extLst>
        <ext uri="{3e2802c4-a4d2-4d8b-9148-e3be6c30e623}">
          <xlrd:rvb i="2444"/>
        </ext>
      </extLst>
    </bk>
    <bk>
      <extLst>
        <ext uri="{3e2802c4-a4d2-4d8b-9148-e3be6c30e623}">
          <xlrd:rvb i="2447"/>
        </ext>
      </extLst>
    </bk>
    <bk>
      <extLst>
        <ext uri="{3e2802c4-a4d2-4d8b-9148-e3be6c30e623}">
          <xlrd:rvb i="2450"/>
        </ext>
      </extLst>
    </bk>
    <bk>
      <extLst>
        <ext uri="{3e2802c4-a4d2-4d8b-9148-e3be6c30e623}">
          <xlrd:rvb i="2453"/>
        </ext>
      </extLst>
    </bk>
    <bk>
      <extLst>
        <ext uri="{3e2802c4-a4d2-4d8b-9148-e3be6c30e623}">
          <xlrd:rvb i="2456"/>
        </ext>
      </extLst>
    </bk>
    <bk>
      <extLst>
        <ext uri="{3e2802c4-a4d2-4d8b-9148-e3be6c30e623}">
          <xlrd:rvb i="2459"/>
        </ext>
      </extLst>
    </bk>
    <bk>
      <extLst>
        <ext uri="{3e2802c4-a4d2-4d8b-9148-e3be6c30e623}">
          <xlrd:rvb i="2462"/>
        </ext>
      </extLst>
    </bk>
    <bk>
      <extLst>
        <ext uri="{3e2802c4-a4d2-4d8b-9148-e3be6c30e623}">
          <xlrd:rvb i="2465"/>
        </ext>
      </extLst>
    </bk>
    <bk>
      <extLst>
        <ext uri="{3e2802c4-a4d2-4d8b-9148-e3be6c30e623}">
          <xlrd:rvb i="2468"/>
        </ext>
      </extLst>
    </bk>
    <bk>
      <extLst>
        <ext uri="{3e2802c4-a4d2-4d8b-9148-e3be6c30e623}">
          <xlrd:rvb i="2471"/>
        </ext>
      </extLst>
    </bk>
    <bk>
      <extLst>
        <ext uri="{3e2802c4-a4d2-4d8b-9148-e3be6c30e623}">
          <xlrd:rvb i="2474"/>
        </ext>
      </extLst>
    </bk>
    <bk>
      <extLst>
        <ext uri="{3e2802c4-a4d2-4d8b-9148-e3be6c30e623}">
          <xlrd:rvb i="2477"/>
        </ext>
      </extLst>
    </bk>
    <bk>
      <extLst>
        <ext uri="{3e2802c4-a4d2-4d8b-9148-e3be6c30e623}">
          <xlrd:rvb i="2480"/>
        </ext>
      </extLst>
    </bk>
    <bk>
      <extLst>
        <ext uri="{3e2802c4-a4d2-4d8b-9148-e3be6c30e623}">
          <xlrd:rvb i="2483"/>
        </ext>
      </extLst>
    </bk>
    <bk>
      <extLst>
        <ext uri="{3e2802c4-a4d2-4d8b-9148-e3be6c30e623}">
          <xlrd:rvb i="2486"/>
        </ext>
      </extLst>
    </bk>
    <bk>
      <extLst>
        <ext uri="{3e2802c4-a4d2-4d8b-9148-e3be6c30e623}">
          <xlrd:rvb i="2489"/>
        </ext>
      </extLst>
    </bk>
    <bk>
      <extLst>
        <ext uri="{3e2802c4-a4d2-4d8b-9148-e3be6c30e623}">
          <xlrd:rvb i="2492"/>
        </ext>
      </extLst>
    </bk>
    <bk>
      <extLst>
        <ext uri="{3e2802c4-a4d2-4d8b-9148-e3be6c30e623}">
          <xlrd:rvb i="2495"/>
        </ext>
      </extLst>
    </bk>
    <bk>
      <extLst>
        <ext uri="{3e2802c4-a4d2-4d8b-9148-e3be6c30e623}">
          <xlrd:rvb i="2498"/>
        </ext>
      </extLst>
    </bk>
    <bk>
      <extLst>
        <ext uri="{3e2802c4-a4d2-4d8b-9148-e3be6c30e623}">
          <xlrd:rvb i="2501"/>
        </ext>
      </extLst>
    </bk>
    <bk>
      <extLst>
        <ext uri="{3e2802c4-a4d2-4d8b-9148-e3be6c30e623}">
          <xlrd:rvb i="2504"/>
        </ext>
      </extLst>
    </bk>
    <bk>
      <extLst>
        <ext uri="{3e2802c4-a4d2-4d8b-9148-e3be6c30e623}">
          <xlrd:rvb i="2507"/>
        </ext>
      </extLst>
    </bk>
    <bk>
      <extLst>
        <ext uri="{3e2802c4-a4d2-4d8b-9148-e3be6c30e623}">
          <xlrd:rvb i="2510"/>
        </ext>
      </extLst>
    </bk>
    <bk>
      <extLst>
        <ext uri="{3e2802c4-a4d2-4d8b-9148-e3be6c30e623}">
          <xlrd:rvb i="2513"/>
        </ext>
      </extLst>
    </bk>
    <bk>
      <extLst>
        <ext uri="{3e2802c4-a4d2-4d8b-9148-e3be6c30e623}">
          <xlrd:rvb i="2516"/>
        </ext>
      </extLst>
    </bk>
    <bk>
      <extLst>
        <ext uri="{3e2802c4-a4d2-4d8b-9148-e3be6c30e623}">
          <xlrd:rvb i="2519"/>
        </ext>
      </extLst>
    </bk>
    <bk>
      <extLst>
        <ext uri="{3e2802c4-a4d2-4d8b-9148-e3be6c30e623}">
          <xlrd:rvb i="2522"/>
        </ext>
      </extLst>
    </bk>
    <bk>
      <extLst>
        <ext uri="{3e2802c4-a4d2-4d8b-9148-e3be6c30e623}">
          <xlrd:rvb i="2525"/>
        </ext>
      </extLst>
    </bk>
    <bk>
      <extLst>
        <ext uri="{3e2802c4-a4d2-4d8b-9148-e3be6c30e623}">
          <xlrd:rvb i="2528"/>
        </ext>
      </extLst>
    </bk>
    <bk>
      <extLst>
        <ext uri="{3e2802c4-a4d2-4d8b-9148-e3be6c30e623}">
          <xlrd:rvb i="2531"/>
        </ext>
      </extLst>
    </bk>
    <bk>
      <extLst>
        <ext uri="{3e2802c4-a4d2-4d8b-9148-e3be6c30e623}">
          <xlrd:rvb i="2534"/>
        </ext>
      </extLst>
    </bk>
    <bk>
      <extLst>
        <ext uri="{3e2802c4-a4d2-4d8b-9148-e3be6c30e623}">
          <xlrd:rvb i="2537"/>
        </ext>
      </extLst>
    </bk>
    <bk>
      <extLst>
        <ext uri="{3e2802c4-a4d2-4d8b-9148-e3be6c30e623}">
          <xlrd:rvb i="2540"/>
        </ext>
      </extLst>
    </bk>
    <bk>
      <extLst>
        <ext uri="{3e2802c4-a4d2-4d8b-9148-e3be6c30e623}">
          <xlrd:rvb i="2543"/>
        </ext>
      </extLst>
    </bk>
    <bk>
      <extLst>
        <ext uri="{3e2802c4-a4d2-4d8b-9148-e3be6c30e623}">
          <xlrd:rvb i="2546"/>
        </ext>
      </extLst>
    </bk>
    <bk>
      <extLst>
        <ext uri="{3e2802c4-a4d2-4d8b-9148-e3be6c30e623}">
          <xlrd:rvb i="2549"/>
        </ext>
      </extLst>
    </bk>
    <bk>
      <extLst>
        <ext uri="{3e2802c4-a4d2-4d8b-9148-e3be6c30e623}">
          <xlrd:rvb i="2552"/>
        </ext>
      </extLst>
    </bk>
    <bk>
      <extLst>
        <ext uri="{3e2802c4-a4d2-4d8b-9148-e3be6c30e623}">
          <xlrd:rvb i="2555"/>
        </ext>
      </extLst>
    </bk>
    <bk>
      <extLst>
        <ext uri="{3e2802c4-a4d2-4d8b-9148-e3be6c30e623}">
          <xlrd:rvb i="2558"/>
        </ext>
      </extLst>
    </bk>
    <bk>
      <extLst>
        <ext uri="{3e2802c4-a4d2-4d8b-9148-e3be6c30e623}">
          <xlrd:rvb i="2561"/>
        </ext>
      </extLst>
    </bk>
    <bk>
      <extLst>
        <ext uri="{3e2802c4-a4d2-4d8b-9148-e3be6c30e623}">
          <xlrd:rvb i="2564"/>
        </ext>
      </extLst>
    </bk>
    <bk>
      <extLst>
        <ext uri="{3e2802c4-a4d2-4d8b-9148-e3be6c30e623}">
          <xlrd:rvb i="2567"/>
        </ext>
      </extLst>
    </bk>
    <bk>
      <extLst>
        <ext uri="{3e2802c4-a4d2-4d8b-9148-e3be6c30e623}">
          <xlrd:rvb i="2569"/>
        </ext>
      </extLst>
    </bk>
    <bk>
      <extLst>
        <ext uri="{3e2802c4-a4d2-4d8b-9148-e3be6c30e623}">
          <xlrd:rvb i="2572"/>
        </ext>
      </extLst>
    </bk>
    <bk>
      <extLst>
        <ext uri="{3e2802c4-a4d2-4d8b-9148-e3be6c30e623}">
          <xlrd:rvb i="2575"/>
        </ext>
      </extLst>
    </bk>
    <bk>
      <extLst>
        <ext uri="{3e2802c4-a4d2-4d8b-9148-e3be6c30e623}">
          <xlrd:rvb i="2578"/>
        </ext>
      </extLst>
    </bk>
    <bk>
      <extLst>
        <ext uri="{3e2802c4-a4d2-4d8b-9148-e3be6c30e623}">
          <xlrd:rvb i="2581"/>
        </ext>
      </extLst>
    </bk>
    <bk>
      <extLst>
        <ext uri="{3e2802c4-a4d2-4d8b-9148-e3be6c30e623}">
          <xlrd:rvb i="2584"/>
        </ext>
      </extLst>
    </bk>
    <bk>
      <extLst>
        <ext uri="{3e2802c4-a4d2-4d8b-9148-e3be6c30e623}">
          <xlrd:rvb i="2587"/>
        </ext>
      </extLst>
    </bk>
    <bk>
      <extLst>
        <ext uri="{3e2802c4-a4d2-4d8b-9148-e3be6c30e623}">
          <xlrd:rvb i="2590"/>
        </ext>
      </extLst>
    </bk>
    <bk>
      <extLst>
        <ext uri="{3e2802c4-a4d2-4d8b-9148-e3be6c30e623}">
          <xlrd:rvb i="2593"/>
        </ext>
      </extLst>
    </bk>
    <bk>
      <extLst>
        <ext uri="{3e2802c4-a4d2-4d8b-9148-e3be6c30e623}">
          <xlrd:rvb i="2596"/>
        </ext>
      </extLst>
    </bk>
    <bk>
      <extLst>
        <ext uri="{3e2802c4-a4d2-4d8b-9148-e3be6c30e623}">
          <xlrd:rvb i="2599"/>
        </ext>
      </extLst>
    </bk>
    <bk>
      <extLst>
        <ext uri="{3e2802c4-a4d2-4d8b-9148-e3be6c30e623}">
          <xlrd:rvb i="2602"/>
        </ext>
      </extLst>
    </bk>
    <bk>
      <extLst>
        <ext uri="{3e2802c4-a4d2-4d8b-9148-e3be6c30e623}">
          <xlrd:rvb i="2605"/>
        </ext>
      </extLst>
    </bk>
    <bk>
      <extLst>
        <ext uri="{3e2802c4-a4d2-4d8b-9148-e3be6c30e623}">
          <xlrd:rvb i="2608"/>
        </ext>
      </extLst>
    </bk>
    <bk>
      <extLst>
        <ext uri="{3e2802c4-a4d2-4d8b-9148-e3be6c30e623}">
          <xlrd:rvb i="2611"/>
        </ext>
      </extLst>
    </bk>
    <bk>
      <extLst>
        <ext uri="{3e2802c4-a4d2-4d8b-9148-e3be6c30e623}">
          <xlrd:rvb i="2614"/>
        </ext>
      </extLst>
    </bk>
    <bk>
      <extLst>
        <ext uri="{3e2802c4-a4d2-4d8b-9148-e3be6c30e623}">
          <xlrd:rvb i="2617"/>
        </ext>
      </extLst>
    </bk>
    <bk>
      <extLst>
        <ext uri="{3e2802c4-a4d2-4d8b-9148-e3be6c30e623}">
          <xlrd:rvb i="2620"/>
        </ext>
      </extLst>
    </bk>
    <bk>
      <extLst>
        <ext uri="{3e2802c4-a4d2-4d8b-9148-e3be6c30e623}">
          <xlrd:rvb i="2623"/>
        </ext>
      </extLst>
    </bk>
    <bk>
      <extLst>
        <ext uri="{3e2802c4-a4d2-4d8b-9148-e3be6c30e623}">
          <xlrd:rvb i="2626"/>
        </ext>
      </extLst>
    </bk>
    <bk>
      <extLst>
        <ext uri="{3e2802c4-a4d2-4d8b-9148-e3be6c30e623}">
          <xlrd:rvb i="2628"/>
        </ext>
      </extLst>
    </bk>
    <bk>
      <extLst>
        <ext uri="{3e2802c4-a4d2-4d8b-9148-e3be6c30e623}">
          <xlrd:rvb i="2630"/>
        </ext>
      </extLst>
    </bk>
    <bk>
      <extLst>
        <ext uri="{3e2802c4-a4d2-4d8b-9148-e3be6c30e623}">
          <xlrd:rvb i="2633"/>
        </ext>
      </extLst>
    </bk>
    <bk>
      <extLst>
        <ext uri="{3e2802c4-a4d2-4d8b-9148-e3be6c30e623}">
          <xlrd:rvb i="2636"/>
        </ext>
      </extLst>
    </bk>
    <bk>
      <extLst>
        <ext uri="{3e2802c4-a4d2-4d8b-9148-e3be6c30e623}">
          <xlrd:rvb i="2639"/>
        </ext>
      </extLst>
    </bk>
    <bk>
      <extLst>
        <ext uri="{3e2802c4-a4d2-4d8b-9148-e3be6c30e623}">
          <xlrd:rvb i="2642"/>
        </ext>
      </extLst>
    </bk>
    <bk>
      <extLst>
        <ext uri="{3e2802c4-a4d2-4d8b-9148-e3be6c30e623}">
          <xlrd:rvb i="2645"/>
        </ext>
      </extLst>
    </bk>
    <bk>
      <extLst>
        <ext uri="{3e2802c4-a4d2-4d8b-9148-e3be6c30e623}">
          <xlrd:rvb i="2648"/>
        </ext>
      </extLst>
    </bk>
    <bk>
      <extLst>
        <ext uri="{3e2802c4-a4d2-4d8b-9148-e3be6c30e623}">
          <xlrd:rvb i="2651"/>
        </ext>
      </extLst>
    </bk>
    <bk>
      <extLst>
        <ext uri="{3e2802c4-a4d2-4d8b-9148-e3be6c30e623}">
          <xlrd:rvb i="2654"/>
        </ext>
      </extLst>
    </bk>
    <bk>
      <extLst>
        <ext uri="{3e2802c4-a4d2-4d8b-9148-e3be6c30e623}">
          <xlrd:rvb i="2657"/>
        </ext>
      </extLst>
    </bk>
    <bk>
      <extLst>
        <ext uri="{3e2802c4-a4d2-4d8b-9148-e3be6c30e623}">
          <xlrd:rvb i="2660"/>
        </ext>
      </extLst>
    </bk>
    <bk>
      <extLst>
        <ext uri="{3e2802c4-a4d2-4d8b-9148-e3be6c30e623}">
          <xlrd:rvb i="2663"/>
        </ext>
      </extLst>
    </bk>
    <bk>
      <extLst>
        <ext uri="{3e2802c4-a4d2-4d8b-9148-e3be6c30e623}">
          <xlrd:rvb i="2666"/>
        </ext>
      </extLst>
    </bk>
    <bk>
      <extLst>
        <ext uri="{3e2802c4-a4d2-4d8b-9148-e3be6c30e623}">
          <xlrd:rvb i="2669"/>
        </ext>
      </extLst>
    </bk>
    <bk>
      <extLst>
        <ext uri="{3e2802c4-a4d2-4d8b-9148-e3be6c30e623}">
          <xlrd:rvb i="2672"/>
        </ext>
      </extLst>
    </bk>
    <bk>
      <extLst>
        <ext uri="{3e2802c4-a4d2-4d8b-9148-e3be6c30e623}">
          <xlrd:rvb i="2675"/>
        </ext>
      </extLst>
    </bk>
    <bk>
      <extLst>
        <ext uri="{3e2802c4-a4d2-4d8b-9148-e3be6c30e623}">
          <xlrd:rvb i="2678"/>
        </ext>
      </extLst>
    </bk>
    <bk>
      <extLst>
        <ext uri="{3e2802c4-a4d2-4d8b-9148-e3be6c30e623}">
          <xlrd:rvb i="2681"/>
        </ext>
      </extLst>
    </bk>
    <bk>
      <extLst>
        <ext uri="{3e2802c4-a4d2-4d8b-9148-e3be6c30e623}">
          <xlrd:rvb i="2684"/>
        </ext>
      </extLst>
    </bk>
    <bk>
      <extLst>
        <ext uri="{3e2802c4-a4d2-4d8b-9148-e3be6c30e623}">
          <xlrd:rvb i="2687"/>
        </ext>
      </extLst>
    </bk>
    <bk>
      <extLst>
        <ext uri="{3e2802c4-a4d2-4d8b-9148-e3be6c30e623}">
          <xlrd:rvb i="2690"/>
        </ext>
      </extLst>
    </bk>
    <bk>
      <extLst>
        <ext uri="{3e2802c4-a4d2-4d8b-9148-e3be6c30e623}">
          <xlrd:rvb i="2693"/>
        </ext>
      </extLst>
    </bk>
    <bk>
      <extLst>
        <ext uri="{3e2802c4-a4d2-4d8b-9148-e3be6c30e623}">
          <xlrd:rvb i="2696"/>
        </ext>
      </extLst>
    </bk>
    <bk>
      <extLst>
        <ext uri="{3e2802c4-a4d2-4d8b-9148-e3be6c30e623}">
          <xlrd:rvb i="2699"/>
        </ext>
      </extLst>
    </bk>
    <bk>
      <extLst>
        <ext uri="{3e2802c4-a4d2-4d8b-9148-e3be6c30e623}">
          <xlrd:rvb i="2702"/>
        </ext>
      </extLst>
    </bk>
    <bk>
      <extLst>
        <ext uri="{3e2802c4-a4d2-4d8b-9148-e3be6c30e623}">
          <xlrd:rvb i="2705"/>
        </ext>
      </extLst>
    </bk>
    <bk>
      <extLst>
        <ext uri="{3e2802c4-a4d2-4d8b-9148-e3be6c30e623}">
          <xlrd:rvb i="2708"/>
        </ext>
      </extLst>
    </bk>
    <bk>
      <extLst>
        <ext uri="{3e2802c4-a4d2-4d8b-9148-e3be6c30e623}">
          <xlrd:rvb i="2711"/>
        </ext>
      </extLst>
    </bk>
    <bk>
      <extLst>
        <ext uri="{3e2802c4-a4d2-4d8b-9148-e3be6c30e623}">
          <xlrd:rvb i="2714"/>
        </ext>
      </extLst>
    </bk>
    <bk>
      <extLst>
        <ext uri="{3e2802c4-a4d2-4d8b-9148-e3be6c30e623}">
          <xlrd:rvb i="2717"/>
        </ext>
      </extLst>
    </bk>
    <bk>
      <extLst>
        <ext uri="{3e2802c4-a4d2-4d8b-9148-e3be6c30e623}">
          <xlrd:rvb i="2720"/>
        </ext>
      </extLst>
    </bk>
    <bk>
      <extLst>
        <ext uri="{3e2802c4-a4d2-4d8b-9148-e3be6c30e623}">
          <xlrd:rvb i="2723"/>
        </ext>
      </extLst>
    </bk>
    <bk>
      <extLst>
        <ext uri="{3e2802c4-a4d2-4d8b-9148-e3be6c30e623}">
          <xlrd:rvb i="2726"/>
        </ext>
      </extLst>
    </bk>
    <bk>
      <extLst>
        <ext uri="{3e2802c4-a4d2-4d8b-9148-e3be6c30e623}">
          <xlrd:rvb i="2729"/>
        </ext>
      </extLst>
    </bk>
    <bk>
      <extLst>
        <ext uri="{3e2802c4-a4d2-4d8b-9148-e3be6c30e623}">
          <xlrd:rvb i="2732"/>
        </ext>
      </extLst>
    </bk>
    <bk>
      <extLst>
        <ext uri="{3e2802c4-a4d2-4d8b-9148-e3be6c30e623}">
          <xlrd:rvb i="2735"/>
        </ext>
      </extLst>
    </bk>
    <bk>
      <extLst>
        <ext uri="{3e2802c4-a4d2-4d8b-9148-e3be6c30e623}">
          <xlrd:rvb i="2738"/>
        </ext>
      </extLst>
    </bk>
    <bk>
      <extLst>
        <ext uri="{3e2802c4-a4d2-4d8b-9148-e3be6c30e623}">
          <xlrd:rvb i="2741"/>
        </ext>
      </extLst>
    </bk>
    <bk>
      <extLst>
        <ext uri="{3e2802c4-a4d2-4d8b-9148-e3be6c30e623}">
          <xlrd:rvb i="2744"/>
        </ext>
      </extLst>
    </bk>
    <bk>
      <extLst>
        <ext uri="{3e2802c4-a4d2-4d8b-9148-e3be6c30e623}">
          <xlrd:rvb i="2747"/>
        </ext>
      </extLst>
    </bk>
    <bk>
      <extLst>
        <ext uri="{3e2802c4-a4d2-4d8b-9148-e3be6c30e623}">
          <xlrd:rvb i="2750"/>
        </ext>
      </extLst>
    </bk>
    <bk>
      <extLst>
        <ext uri="{3e2802c4-a4d2-4d8b-9148-e3be6c30e623}">
          <xlrd:rvb i="2753"/>
        </ext>
      </extLst>
    </bk>
    <bk>
      <extLst>
        <ext uri="{3e2802c4-a4d2-4d8b-9148-e3be6c30e623}">
          <xlrd:rvb i="2756"/>
        </ext>
      </extLst>
    </bk>
    <bk>
      <extLst>
        <ext uri="{3e2802c4-a4d2-4d8b-9148-e3be6c30e623}">
          <xlrd:rvb i="2759"/>
        </ext>
      </extLst>
    </bk>
    <bk>
      <extLst>
        <ext uri="{3e2802c4-a4d2-4d8b-9148-e3be6c30e623}">
          <xlrd:rvb i="2762"/>
        </ext>
      </extLst>
    </bk>
    <bk>
      <extLst>
        <ext uri="{3e2802c4-a4d2-4d8b-9148-e3be6c30e623}">
          <xlrd:rvb i="2765"/>
        </ext>
      </extLst>
    </bk>
    <bk>
      <extLst>
        <ext uri="{3e2802c4-a4d2-4d8b-9148-e3be6c30e623}">
          <xlrd:rvb i="2768"/>
        </ext>
      </extLst>
    </bk>
    <bk>
      <extLst>
        <ext uri="{3e2802c4-a4d2-4d8b-9148-e3be6c30e623}">
          <xlrd:rvb i="2771"/>
        </ext>
      </extLst>
    </bk>
    <bk>
      <extLst>
        <ext uri="{3e2802c4-a4d2-4d8b-9148-e3be6c30e623}">
          <xlrd:rvb i="2774"/>
        </ext>
      </extLst>
    </bk>
    <bk>
      <extLst>
        <ext uri="{3e2802c4-a4d2-4d8b-9148-e3be6c30e623}">
          <xlrd:rvb i="2777"/>
        </ext>
      </extLst>
    </bk>
    <bk>
      <extLst>
        <ext uri="{3e2802c4-a4d2-4d8b-9148-e3be6c30e623}">
          <xlrd:rvb i="2780"/>
        </ext>
      </extLst>
    </bk>
    <bk>
      <extLst>
        <ext uri="{3e2802c4-a4d2-4d8b-9148-e3be6c30e623}">
          <xlrd:rvb i="2783"/>
        </ext>
      </extLst>
    </bk>
    <bk>
      <extLst>
        <ext uri="{3e2802c4-a4d2-4d8b-9148-e3be6c30e623}">
          <xlrd:rvb i="2786"/>
        </ext>
      </extLst>
    </bk>
    <bk>
      <extLst>
        <ext uri="{3e2802c4-a4d2-4d8b-9148-e3be6c30e623}">
          <xlrd:rvb i="2789"/>
        </ext>
      </extLst>
    </bk>
    <bk>
      <extLst>
        <ext uri="{3e2802c4-a4d2-4d8b-9148-e3be6c30e623}">
          <xlrd:rvb i="2792"/>
        </ext>
      </extLst>
    </bk>
    <bk>
      <extLst>
        <ext uri="{3e2802c4-a4d2-4d8b-9148-e3be6c30e623}">
          <xlrd:rvb i="2795"/>
        </ext>
      </extLst>
    </bk>
    <bk>
      <extLst>
        <ext uri="{3e2802c4-a4d2-4d8b-9148-e3be6c30e623}">
          <xlrd:rvb i="2798"/>
        </ext>
      </extLst>
    </bk>
    <bk>
      <extLst>
        <ext uri="{3e2802c4-a4d2-4d8b-9148-e3be6c30e623}">
          <xlrd:rvb i="2801"/>
        </ext>
      </extLst>
    </bk>
    <bk>
      <extLst>
        <ext uri="{3e2802c4-a4d2-4d8b-9148-e3be6c30e623}">
          <xlrd:rvb i="2804"/>
        </ext>
      </extLst>
    </bk>
    <bk>
      <extLst>
        <ext uri="{3e2802c4-a4d2-4d8b-9148-e3be6c30e623}">
          <xlrd:rvb i="2807"/>
        </ext>
      </extLst>
    </bk>
    <bk>
      <extLst>
        <ext uri="{3e2802c4-a4d2-4d8b-9148-e3be6c30e623}">
          <xlrd:rvb i="2810"/>
        </ext>
      </extLst>
    </bk>
    <bk>
      <extLst>
        <ext uri="{3e2802c4-a4d2-4d8b-9148-e3be6c30e623}">
          <xlrd:rvb i="2813"/>
        </ext>
      </extLst>
    </bk>
    <bk>
      <extLst>
        <ext uri="{3e2802c4-a4d2-4d8b-9148-e3be6c30e623}">
          <xlrd:rvb i="2816"/>
        </ext>
      </extLst>
    </bk>
    <bk>
      <extLst>
        <ext uri="{3e2802c4-a4d2-4d8b-9148-e3be6c30e623}">
          <xlrd:rvb i="2819"/>
        </ext>
      </extLst>
    </bk>
    <bk>
      <extLst>
        <ext uri="{3e2802c4-a4d2-4d8b-9148-e3be6c30e623}">
          <xlrd:rvb i="2822"/>
        </ext>
      </extLst>
    </bk>
    <bk>
      <extLst>
        <ext uri="{3e2802c4-a4d2-4d8b-9148-e3be6c30e623}">
          <xlrd:rvb i="2825"/>
        </ext>
      </extLst>
    </bk>
    <bk>
      <extLst>
        <ext uri="{3e2802c4-a4d2-4d8b-9148-e3be6c30e623}">
          <xlrd:rvb i="2828"/>
        </ext>
      </extLst>
    </bk>
    <bk>
      <extLst>
        <ext uri="{3e2802c4-a4d2-4d8b-9148-e3be6c30e623}">
          <xlrd:rvb i="2831"/>
        </ext>
      </extLst>
    </bk>
    <bk>
      <extLst>
        <ext uri="{3e2802c4-a4d2-4d8b-9148-e3be6c30e623}">
          <xlrd:rvb i="2834"/>
        </ext>
      </extLst>
    </bk>
    <bk>
      <extLst>
        <ext uri="{3e2802c4-a4d2-4d8b-9148-e3be6c30e623}">
          <xlrd:rvb i="2837"/>
        </ext>
      </extLst>
    </bk>
    <bk>
      <extLst>
        <ext uri="{3e2802c4-a4d2-4d8b-9148-e3be6c30e623}">
          <xlrd:rvb i="2840"/>
        </ext>
      </extLst>
    </bk>
    <bk>
      <extLst>
        <ext uri="{3e2802c4-a4d2-4d8b-9148-e3be6c30e623}">
          <xlrd:rvb i="2843"/>
        </ext>
      </extLst>
    </bk>
    <bk>
      <extLst>
        <ext uri="{3e2802c4-a4d2-4d8b-9148-e3be6c30e623}">
          <xlrd:rvb i="2846"/>
        </ext>
      </extLst>
    </bk>
    <bk>
      <extLst>
        <ext uri="{3e2802c4-a4d2-4d8b-9148-e3be6c30e623}">
          <xlrd:rvb i="2849"/>
        </ext>
      </extLst>
    </bk>
    <bk>
      <extLst>
        <ext uri="{3e2802c4-a4d2-4d8b-9148-e3be6c30e623}">
          <xlrd:rvb i="2852"/>
        </ext>
      </extLst>
    </bk>
    <bk>
      <extLst>
        <ext uri="{3e2802c4-a4d2-4d8b-9148-e3be6c30e623}">
          <xlrd:rvb i="2855"/>
        </ext>
      </extLst>
    </bk>
    <bk>
      <extLst>
        <ext uri="{3e2802c4-a4d2-4d8b-9148-e3be6c30e623}">
          <xlrd:rvb i="2858"/>
        </ext>
      </extLst>
    </bk>
    <bk>
      <extLst>
        <ext uri="{3e2802c4-a4d2-4d8b-9148-e3be6c30e623}">
          <xlrd:rvb i="2861"/>
        </ext>
      </extLst>
    </bk>
    <bk>
      <extLst>
        <ext uri="{3e2802c4-a4d2-4d8b-9148-e3be6c30e623}">
          <xlrd:rvb i="2864"/>
        </ext>
      </extLst>
    </bk>
    <bk>
      <extLst>
        <ext uri="{3e2802c4-a4d2-4d8b-9148-e3be6c30e623}">
          <xlrd:rvb i="2867"/>
        </ext>
      </extLst>
    </bk>
    <bk>
      <extLst>
        <ext uri="{3e2802c4-a4d2-4d8b-9148-e3be6c30e623}">
          <xlrd:rvb i="2870"/>
        </ext>
      </extLst>
    </bk>
    <bk>
      <extLst>
        <ext uri="{3e2802c4-a4d2-4d8b-9148-e3be6c30e623}">
          <xlrd:rvb i="2873"/>
        </ext>
      </extLst>
    </bk>
    <bk>
      <extLst>
        <ext uri="{3e2802c4-a4d2-4d8b-9148-e3be6c30e623}">
          <xlrd:rvb i="2876"/>
        </ext>
      </extLst>
    </bk>
    <bk>
      <extLst>
        <ext uri="{3e2802c4-a4d2-4d8b-9148-e3be6c30e623}">
          <xlrd:rvb i="2879"/>
        </ext>
      </extLst>
    </bk>
    <bk>
      <extLst>
        <ext uri="{3e2802c4-a4d2-4d8b-9148-e3be6c30e623}">
          <xlrd:rvb i="2882"/>
        </ext>
      </extLst>
    </bk>
    <bk>
      <extLst>
        <ext uri="{3e2802c4-a4d2-4d8b-9148-e3be6c30e623}">
          <xlrd:rvb i="2885"/>
        </ext>
      </extLst>
    </bk>
    <bk>
      <extLst>
        <ext uri="{3e2802c4-a4d2-4d8b-9148-e3be6c30e623}">
          <xlrd:rvb i="2888"/>
        </ext>
      </extLst>
    </bk>
    <bk>
      <extLst>
        <ext uri="{3e2802c4-a4d2-4d8b-9148-e3be6c30e623}">
          <xlrd:rvb i="2891"/>
        </ext>
      </extLst>
    </bk>
    <bk>
      <extLst>
        <ext uri="{3e2802c4-a4d2-4d8b-9148-e3be6c30e623}">
          <xlrd:rvb i="2894"/>
        </ext>
      </extLst>
    </bk>
    <bk>
      <extLst>
        <ext uri="{3e2802c4-a4d2-4d8b-9148-e3be6c30e623}">
          <xlrd:rvb i="2897"/>
        </ext>
      </extLst>
    </bk>
    <bk>
      <extLst>
        <ext uri="{3e2802c4-a4d2-4d8b-9148-e3be6c30e623}">
          <xlrd:rvb i="2900"/>
        </ext>
      </extLst>
    </bk>
    <bk>
      <extLst>
        <ext uri="{3e2802c4-a4d2-4d8b-9148-e3be6c30e623}">
          <xlrd:rvb i="2903"/>
        </ext>
      </extLst>
    </bk>
  </futureMetadata>
  <cellMetadata count="1">
    <bk>
      <rc t="1" v="0"/>
    </bk>
  </cellMetadata>
  <valueMetadata count="97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valueMetadata>
</metadata>
</file>

<file path=xl/sharedStrings.xml><?xml version="1.0" encoding="utf-8"?>
<sst xmlns="http://schemas.openxmlformats.org/spreadsheetml/2006/main" count="986" uniqueCount="986">
  <si>
    <t>股票</t>
  </si>
  <si>
    <t>代號</t>
  </si>
  <si>
    <t>1101　台泥</t>
  </si>
  <si>
    <t>1102　亞泥</t>
  </si>
  <si>
    <t>1103　嘉泥</t>
  </si>
  <si>
    <t>1104　環泥</t>
  </si>
  <si>
    <t>1108　幸福</t>
  </si>
  <si>
    <t>1109　信大</t>
  </si>
  <si>
    <t>1110　東泥</t>
  </si>
  <si>
    <t>1201　味全</t>
  </si>
  <si>
    <t>1203　味王</t>
  </si>
  <si>
    <t>1210　大成</t>
  </si>
  <si>
    <t>1213　大飲</t>
  </si>
  <si>
    <t>1215　卜蜂</t>
  </si>
  <si>
    <t>1216　統一</t>
  </si>
  <si>
    <t>1217　愛之味</t>
  </si>
  <si>
    <t>1218　泰山</t>
  </si>
  <si>
    <t>1219　福壽</t>
  </si>
  <si>
    <t>1220　台榮</t>
  </si>
  <si>
    <t>1225　福懋油</t>
  </si>
  <si>
    <t>1227　佳格</t>
  </si>
  <si>
    <t>1229　聯華</t>
  </si>
  <si>
    <t>1231　聯華食</t>
  </si>
  <si>
    <t>1232　大統益</t>
  </si>
  <si>
    <t>1233　天仁</t>
  </si>
  <si>
    <t>1234　黑松</t>
  </si>
  <si>
    <t>1235　興泰</t>
  </si>
  <si>
    <t>1236　宏亞</t>
  </si>
  <si>
    <t>1256　鮮活果汁-KY</t>
  </si>
  <si>
    <t>1301　台塑</t>
  </si>
  <si>
    <t>1303　南亞</t>
  </si>
  <si>
    <t>1304　台聚</t>
  </si>
  <si>
    <t>1305　華夏</t>
  </si>
  <si>
    <t>1307　三芳</t>
  </si>
  <si>
    <t>1308　亞聚</t>
  </si>
  <si>
    <t>1309　台達化</t>
  </si>
  <si>
    <t>1310　台苯</t>
  </si>
  <si>
    <t>1312　國喬</t>
  </si>
  <si>
    <t>1313　聯成</t>
  </si>
  <si>
    <t>1314　中石化</t>
  </si>
  <si>
    <t>1315　達新</t>
  </si>
  <si>
    <t>1316　上曜</t>
  </si>
  <si>
    <t>1319　東陽</t>
  </si>
  <si>
    <t>1321　大洋</t>
  </si>
  <si>
    <t>1323　永裕</t>
  </si>
  <si>
    <t>1324　地球</t>
  </si>
  <si>
    <t>1325　恆大</t>
  </si>
  <si>
    <t>1326　台化</t>
  </si>
  <si>
    <t>1337　再生-KY</t>
  </si>
  <si>
    <t>1338　廣華-KY</t>
  </si>
  <si>
    <t>1339　昭輝</t>
  </si>
  <si>
    <t>1340　勝悅-KY</t>
  </si>
  <si>
    <t>1341　富林-KY</t>
  </si>
  <si>
    <t>1342　八貫</t>
  </si>
  <si>
    <t>1402　遠東新</t>
  </si>
  <si>
    <t>1409　新纖</t>
  </si>
  <si>
    <t>1410　南染</t>
  </si>
  <si>
    <t>1413　宏洲</t>
  </si>
  <si>
    <t>1414　東和</t>
  </si>
  <si>
    <t>1416　廣豐</t>
  </si>
  <si>
    <t>1417　嘉裕</t>
  </si>
  <si>
    <t>1418　東華</t>
  </si>
  <si>
    <t>1419　新紡</t>
  </si>
  <si>
    <t>1423　利華</t>
  </si>
  <si>
    <t>1432　大魯閣</t>
  </si>
  <si>
    <t>1434　福懋</t>
  </si>
  <si>
    <t>1435　中福</t>
  </si>
  <si>
    <t>1436　華友聯</t>
  </si>
  <si>
    <t>1437　勤益控</t>
  </si>
  <si>
    <t>1438　三地開發</t>
  </si>
  <si>
    <t>1439　雋揚</t>
  </si>
  <si>
    <t>1440　南紡</t>
  </si>
  <si>
    <t>1441　大東</t>
  </si>
  <si>
    <t>1442　名軒</t>
  </si>
  <si>
    <t>1443　立益物流</t>
  </si>
  <si>
    <t>1444　力麗</t>
  </si>
  <si>
    <t>1445　大宇</t>
  </si>
  <si>
    <t>1446　宏和</t>
  </si>
  <si>
    <t>1447　力鵬</t>
  </si>
  <si>
    <t>1449　佳和</t>
  </si>
  <si>
    <t>1451　年興</t>
  </si>
  <si>
    <t>1452　宏益</t>
  </si>
  <si>
    <t>1453　大將</t>
  </si>
  <si>
    <t>1454　台富</t>
  </si>
  <si>
    <t>1455　集盛</t>
  </si>
  <si>
    <t>1456　怡華</t>
  </si>
  <si>
    <t>1457　宜進</t>
  </si>
  <si>
    <t>1459　聯發</t>
  </si>
  <si>
    <t>1460　宏遠</t>
  </si>
  <si>
    <t>1463　強盛</t>
  </si>
  <si>
    <t>1464　得力</t>
  </si>
  <si>
    <t>1465　偉全</t>
  </si>
  <si>
    <t>1466　聚隆</t>
  </si>
  <si>
    <t>1467　南緯</t>
  </si>
  <si>
    <t>1468　昶和</t>
  </si>
  <si>
    <t>1470　大統新創</t>
  </si>
  <si>
    <t>1471　首利</t>
  </si>
  <si>
    <t>1472　三洋實業</t>
  </si>
  <si>
    <t>1473　台南</t>
  </si>
  <si>
    <t>1474　弘裕</t>
  </si>
  <si>
    <t>1475　業旺</t>
  </si>
  <si>
    <t>1476　儒鴻</t>
  </si>
  <si>
    <t>1477　聚陽</t>
  </si>
  <si>
    <t>1503　士電</t>
  </si>
  <si>
    <t>1504　東元</t>
  </si>
  <si>
    <t>1506　正道</t>
  </si>
  <si>
    <t>1512　瑞利</t>
  </si>
  <si>
    <t>1513　中興電</t>
  </si>
  <si>
    <t>1514　亞力</t>
  </si>
  <si>
    <t>1515　力山</t>
  </si>
  <si>
    <t>1516　川飛</t>
  </si>
  <si>
    <t>1517　利奇</t>
  </si>
  <si>
    <t>1519　華城</t>
  </si>
  <si>
    <t>1521　大億</t>
  </si>
  <si>
    <t>1522　堤維西</t>
  </si>
  <si>
    <t>1524　耿鼎</t>
  </si>
  <si>
    <t>1525　江申</t>
  </si>
  <si>
    <t>1526　日馳</t>
  </si>
  <si>
    <t>1527　鑽全</t>
  </si>
  <si>
    <t>1528　恩德</t>
  </si>
  <si>
    <t>1529　樂事綠能</t>
  </si>
  <si>
    <t>1530　亞崴</t>
  </si>
  <si>
    <t>1531　高林股</t>
  </si>
  <si>
    <t>1532　勤美</t>
  </si>
  <si>
    <t>1533　車王電</t>
  </si>
  <si>
    <t>1535　中宇</t>
  </si>
  <si>
    <t>1536　和大</t>
  </si>
  <si>
    <t>1537　廣隆</t>
  </si>
  <si>
    <t>1538　正峰</t>
  </si>
  <si>
    <t>1539　巨庭</t>
  </si>
  <si>
    <t>1540　喬福</t>
  </si>
  <si>
    <t>1541　錩泰</t>
  </si>
  <si>
    <t>1558　伸興</t>
  </si>
  <si>
    <t>1560　中砂</t>
  </si>
  <si>
    <t>1568　倉佑</t>
  </si>
  <si>
    <t>1582　信錦</t>
  </si>
  <si>
    <t>1583　程泰</t>
  </si>
  <si>
    <t>1587　吉茂</t>
  </si>
  <si>
    <t>1589　永冠-KY</t>
  </si>
  <si>
    <t>1590　亞德客-KY</t>
  </si>
  <si>
    <t>1597　直得</t>
  </si>
  <si>
    <t>1598　岱宇</t>
  </si>
  <si>
    <t>1603　華電</t>
  </si>
  <si>
    <t>1604　聲寶</t>
  </si>
  <si>
    <t>1605　華新</t>
  </si>
  <si>
    <t>1608　華榮</t>
  </si>
  <si>
    <t>1609　大亞</t>
  </si>
  <si>
    <t>1611　中電</t>
  </si>
  <si>
    <t>1612　宏泰</t>
  </si>
  <si>
    <t>1614　三洋電</t>
  </si>
  <si>
    <t>1615　大山</t>
  </si>
  <si>
    <t>1616　億泰</t>
  </si>
  <si>
    <t>1617　榮星</t>
  </si>
  <si>
    <t>1618　合機</t>
  </si>
  <si>
    <t>1626　艾美特-KY</t>
  </si>
  <si>
    <t>1701　中化</t>
  </si>
  <si>
    <t>1702　南僑</t>
  </si>
  <si>
    <t>1707　葡萄王</t>
  </si>
  <si>
    <t>1708　東鹼</t>
  </si>
  <si>
    <t>1709　和益</t>
  </si>
  <si>
    <t>1710　東聯</t>
  </si>
  <si>
    <t>1711　永光</t>
  </si>
  <si>
    <t>1712　興農</t>
  </si>
  <si>
    <t>1713　國化</t>
  </si>
  <si>
    <t>1714　和桐</t>
  </si>
  <si>
    <t>1717　長興</t>
  </si>
  <si>
    <t>1718　中纖</t>
  </si>
  <si>
    <t>1720　生達</t>
  </si>
  <si>
    <t>1721　三晃</t>
  </si>
  <si>
    <t>1722　台肥</t>
  </si>
  <si>
    <t>1723　中碳</t>
  </si>
  <si>
    <t>1725　元禎</t>
  </si>
  <si>
    <t>1726　永記</t>
  </si>
  <si>
    <t>1727　中華化</t>
  </si>
  <si>
    <t>1730　花仙子</t>
  </si>
  <si>
    <t>1731　美吾華</t>
  </si>
  <si>
    <t>1732　毛寶</t>
  </si>
  <si>
    <t>1733　五鼎</t>
  </si>
  <si>
    <t>1734　杏輝</t>
  </si>
  <si>
    <t>1735　日勝化</t>
  </si>
  <si>
    <t>1736　喬山</t>
  </si>
  <si>
    <t>1737　臺鹽</t>
  </si>
  <si>
    <t>1752　南光</t>
  </si>
  <si>
    <t>1760　寶齡富錦</t>
  </si>
  <si>
    <t>1762　中化生</t>
  </si>
  <si>
    <t>1773　勝一</t>
  </si>
  <si>
    <t>1776　展宇</t>
  </si>
  <si>
    <t>1783　和康生</t>
  </si>
  <si>
    <t>1786　科妍</t>
  </si>
  <si>
    <t>1789　神隆</t>
  </si>
  <si>
    <t>1795　美時</t>
  </si>
  <si>
    <t>1802　台玻</t>
  </si>
  <si>
    <t>1805　寶徠</t>
  </si>
  <si>
    <t>1806　冠軍</t>
  </si>
  <si>
    <t>1808　潤隆</t>
  </si>
  <si>
    <t>1809　中釉</t>
  </si>
  <si>
    <t>1810　和成</t>
  </si>
  <si>
    <t>1817　凱撒衛</t>
  </si>
  <si>
    <t>1903　士紙</t>
  </si>
  <si>
    <t>1904　正隆</t>
  </si>
  <si>
    <t>1905　華紙</t>
  </si>
  <si>
    <t>1906　寶隆</t>
  </si>
  <si>
    <t>1907　永豐餘</t>
  </si>
  <si>
    <t>1909　榮成</t>
  </si>
  <si>
    <t>2002　中鋼</t>
  </si>
  <si>
    <t>2006　東和鋼鐵</t>
  </si>
  <si>
    <t>2007　燁興</t>
  </si>
  <si>
    <t>2008　高興昌</t>
  </si>
  <si>
    <t>2009　第一銅</t>
  </si>
  <si>
    <t>2010　春源</t>
  </si>
  <si>
    <t>2012　春雨</t>
  </si>
  <si>
    <t>2013　中鋼構</t>
  </si>
  <si>
    <t>2014　中鴻</t>
  </si>
  <si>
    <t>2015　豐興</t>
  </si>
  <si>
    <t>2017　官田鋼</t>
  </si>
  <si>
    <t>2020　美亞</t>
  </si>
  <si>
    <t>2022　聚亨</t>
  </si>
  <si>
    <t>2023　燁輝</t>
  </si>
  <si>
    <t>2024　志聯</t>
  </si>
  <si>
    <t>2025　千興</t>
  </si>
  <si>
    <t>2027　大成鋼</t>
  </si>
  <si>
    <t>2028　威致</t>
  </si>
  <si>
    <t>2029　盛餘</t>
  </si>
  <si>
    <t>2030　彰源</t>
  </si>
  <si>
    <t>2031　新光鋼</t>
  </si>
  <si>
    <t>2032　新鋼</t>
  </si>
  <si>
    <t>2033　佳大</t>
  </si>
  <si>
    <t>2034　允強</t>
  </si>
  <si>
    <t>2038　海光</t>
  </si>
  <si>
    <t>2049　上銀</t>
  </si>
  <si>
    <t>2059　川湖</t>
  </si>
  <si>
    <t>2062　橋椿</t>
  </si>
  <si>
    <t>2069　運錩</t>
  </si>
  <si>
    <t>2101　南港</t>
  </si>
  <si>
    <t>2102　泰豐</t>
  </si>
  <si>
    <t>2103　台橡</t>
  </si>
  <si>
    <t>2104　國際中橡</t>
  </si>
  <si>
    <t>2105　正新</t>
  </si>
  <si>
    <t>2106　建大</t>
  </si>
  <si>
    <t>2107　厚生</t>
  </si>
  <si>
    <t>2108　南帝</t>
  </si>
  <si>
    <t>2109　華豐</t>
  </si>
  <si>
    <t>2114　鑫永銓</t>
  </si>
  <si>
    <t>2115　六暉-KY</t>
  </si>
  <si>
    <t>2201　裕隆</t>
  </si>
  <si>
    <t>2204　中華</t>
  </si>
  <si>
    <t>2206　三陽工業</t>
  </si>
  <si>
    <t>2207　和泰車</t>
  </si>
  <si>
    <t>2208　台船</t>
  </si>
  <si>
    <t>2211　長榮鋼</t>
  </si>
  <si>
    <t>2227　裕日車</t>
  </si>
  <si>
    <t>2228　劍麟</t>
  </si>
  <si>
    <t>2231　為升</t>
  </si>
  <si>
    <t>2233　宇隆</t>
  </si>
  <si>
    <t>2236　百達-KY</t>
  </si>
  <si>
    <t>2239　英利-KY</t>
  </si>
  <si>
    <t>2241　艾姆勒</t>
  </si>
  <si>
    <t>2243　宏旭-KY</t>
  </si>
  <si>
    <t>2247　汎德永業</t>
  </si>
  <si>
    <t>2250　IKKA-KY</t>
  </si>
  <si>
    <t>2301　光寶科</t>
  </si>
  <si>
    <t>2302　麗正</t>
  </si>
  <si>
    <t>2303　聯電</t>
  </si>
  <si>
    <t>2305　全友</t>
  </si>
  <si>
    <t>2308　台達電</t>
  </si>
  <si>
    <t>2312　金寶</t>
  </si>
  <si>
    <t>2313　華通</t>
  </si>
  <si>
    <t>2314　台揚</t>
  </si>
  <si>
    <t>2316　楠梓電</t>
  </si>
  <si>
    <t>2317　鴻海</t>
  </si>
  <si>
    <t>2321　東訊</t>
  </si>
  <si>
    <t>2323　中環</t>
  </si>
  <si>
    <t>2324　仁寶</t>
  </si>
  <si>
    <t>2327　國巨</t>
  </si>
  <si>
    <t>2328　廣宇</t>
  </si>
  <si>
    <t>2329　華泰</t>
  </si>
  <si>
    <t>2330　台積電</t>
  </si>
  <si>
    <t>2331　精英</t>
  </si>
  <si>
    <t>2332　友訊</t>
  </si>
  <si>
    <t>2337　旺宏</t>
  </si>
  <si>
    <t>2338　光罩</t>
  </si>
  <si>
    <t>2340　台亞</t>
  </si>
  <si>
    <t>2342　茂矽</t>
  </si>
  <si>
    <t>2344　華邦電</t>
  </si>
  <si>
    <t>2345　智邦</t>
  </si>
  <si>
    <t>2347　聯強</t>
  </si>
  <si>
    <t>2348　海悅</t>
  </si>
  <si>
    <t>2349　錸德</t>
  </si>
  <si>
    <t>2351　順德</t>
  </si>
  <si>
    <t>2352　佳世達</t>
  </si>
  <si>
    <t>2353　宏碁</t>
  </si>
  <si>
    <t>2354　鴻準</t>
  </si>
  <si>
    <t>2355　敬鵬</t>
  </si>
  <si>
    <t>2356　英業達</t>
  </si>
  <si>
    <t>2357　華碩</t>
  </si>
  <si>
    <t>2358　廷鑫</t>
  </si>
  <si>
    <t>2359　所羅門</t>
  </si>
  <si>
    <t>2360　致茂</t>
  </si>
  <si>
    <t>2362　藍天</t>
  </si>
  <si>
    <t>2363　矽統</t>
  </si>
  <si>
    <t>2364　倫飛</t>
  </si>
  <si>
    <t>2365　昆盈</t>
  </si>
  <si>
    <t>2367　燿華</t>
  </si>
  <si>
    <t>2368　金像電</t>
  </si>
  <si>
    <t>2369　菱生</t>
  </si>
  <si>
    <t>2371　大同</t>
  </si>
  <si>
    <t>2373　震旦行</t>
  </si>
  <si>
    <t>2374　佳能</t>
  </si>
  <si>
    <t>2375　凱美</t>
  </si>
  <si>
    <t>2376　技嘉</t>
  </si>
  <si>
    <t>2377　微星</t>
  </si>
  <si>
    <t>2379　瑞昱</t>
  </si>
  <si>
    <t>2380　虹光</t>
  </si>
  <si>
    <t>2382　廣達</t>
  </si>
  <si>
    <t>2383　台光電</t>
  </si>
  <si>
    <t>2385　群光</t>
  </si>
  <si>
    <t>2387　精元</t>
  </si>
  <si>
    <t>2388　威盛</t>
  </si>
  <si>
    <t>2390　云辰</t>
  </si>
  <si>
    <t>2392　正崴</t>
  </si>
  <si>
    <t>2393　億光</t>
  </si>
  <si>
    <t>2395　研華</t>
  </si>
  <si>
    <t>2397　友通</t>
  </si>
  <si>
    <t>2399　映泰</t>
  </si>
  <si>
    <t>2401　凌陽</t>
  </si>
  <si>
    <t>2402　毅嘉</t>
  </si>
  <si>
    <t>2404　漢唐</t>
  </si>
  <si>
    <t>2405　輔信</t>
  </si>
  <si>
    <t>2406　國碩</t>
  </si>
  <si>
    <t>2408　南亞科</t>
  </si>
  <si>
    <t>2409　友達</t>
  </si>
  <si>
    <t>2412　中華電</t>
  </si>
  <si>
    <t>2413　環科</t>
  </si>
  <si>
    <t>2414　精技</t>
  </si>
  <si>
    <t>2415　錩新</t>
  </si>
  <si>
    <t>2417　圓剛</t>
  </si>
  <si>
    <t>2419　仲琦</t>
  </si>
  <si>
    <t>2420　新巨</t>
  </si>
  <si>
    <t>2421　建準</t>
  </si>
  <si>
    <t>2423　固緯</t>
  </si>
  <si>
    <t>2424　隴華</t>
  </si>
  <si>
    <t>2425　承啟</t>
  </si>
  <si>
    <t>2426　鼎元</t>
  </si>
  <si>
    <t>2427　三商電</t>
  </si>
  <si>
    <t>2428　興勤</t>
  </si>
  <si>
    <t>2429　銘旺科</t>
  </si>
  <si>
    <t>2430　燦坤</t>
  </si>
  <si>
    <t>2431　聯昌</t>
  </si>
  <si>
    <t>2433　互盛電</t>
  </si>
  <si>
    <t>2434　統懋</t>
  </si>
  <si>
    <t>2436　偉詮電</t>
  </si>
  <si>
    <t>2438　翔耀</t>
  </si>
  <si>
    <t>2439　美律</t>
  </si>
  <si>
    <t>2440　太空梭</t>
  </si>
  <si>
    <t>2441　超豐</t>
  </si>
  <si>
    <t>2442　新美齊</t>
  </si>
  <si>
    <t>2443　昶虹</t>
  </si>
  <si>
    <t>2444　兆勁</t>
  </si>
  <si>
    <t>2449　京元電子</t>
  </si>
  <si>
    <t>2450　神腦</t>
  </si>
  <si>
    <t>2451　創見</t>
  </si>
  <si>
    <t>2453　凌群</t>
  </si>
  <si>
    <t>2454　聯發科</t>
  </si>
  <si>
    <t>2455　全新</t>
  </si>
  <si>
    <t>2457　飛宏</t>
  </si>
  <si>
    <t>2458　義隆</t>
  </si>
  <si>
    <t>2459　敦吉</t>
  </si>
  <si>
    <t>2460　建通</t>
  </si>
  <si>
    <t>2461　光群雷</t>
  </si>
  <si>
    <t>2462　良得電</t>
  </si>
  <si>
    <t>2464　盟立</t>
  </si>
  <si>
    <t>2465　麗臺</t>
  </si>
  <si>
    <t>2466　冠西電</t>
  </si>
  <si>
    <t>2467　志聖</t>
  </si>
  <si>
    <t>2468　華經</t>
  </si>
  <si>
    <t>2471　資通</t>
  </si>
  <si>
    <t>2472　立隆電</t>
  </si>
  <si>
    <t>2474　可成</t>
  </si>
  <si>
    <t>2476　鉅祥</t>
  </si>
  <si>
    <t>2477　美隆電</t>
  </si>
  <si>
    <t>2478　大毅</t>
  </si>
  <si>
    <t>2480　敦陽科</t>
  </si>
  <si>
    <t>2481　強茂</t>
  </si>
  <si>
    <t>2482　連宇</t>
  </si>
  <si>
    <t>2483　百容</t>
  </si>
  <si>
    <t>2484　希華</t>
  </si>
  <si>
    <t>2485　兆赫</t>
  </si>
  <si>
    <t>2486　一詮</t>
  </si>
  <si>
    <t>2488　漢平</t>
  </si>
  <si>
    <t>2489　瑞軒</t>
  </si>
  <si>
    <t>2491　吉祥全</t>
  </si>
  <si>
    <t>2492　華新科</t>
  </si>
  <si>
    <t>2493　揚博</t>
  </si>
  <si>
    <t>2495　普安</t>
  </si>
  <si>
    <t>2496　卓越</t>
  </si>
  <si>
    <t>2497　怡利電</t>
  </si>
  <si>
    <t>2498　宏達電</t>
  </si>
  <si>
    <t>2501　國建</t>
  </si>
  <si>
    <t>2504　國產</t>
  </si>
  <si>
    <t>2505　國揚</t>
  </si>
  <si>
    <t>2506　太設</t>
  </si>
  <si>
    <t>2509　全坤建</t>
  </si>
  <si>
    <t>2511　太子</t>
  </si>
  <si>
    <t>2514　龍邦</t>
  </si>
  <si>
    <t>2515　中工</t>
  </si>
  <si>
    <t>2516　新建</t>
  </si>
  <si>
    <t>2520　冠德</t>
  </si>
  <si>
    <t>2524　京城</t>
  </si>
  <si>
    <t>2527　宏璟</t>
  </si>
  <si>
    <t>2528　皇普</t>
  </si>
  <si>
    <t>2530　華建</t>
  </si>
  <si>
    <t>2534　宏盛</t>
  </si>
  <si>
    <t>2535　達欣工</t>
  </si>
  <si>
    <t>2536　宏普</t>
  </si>
  <si>
    <t>2537　聯上發</t>
  </si>
  <si>
    <t>2538　基泰</t>
  </si>
  <si>
    <t>2539　櫻花建</t>
  </si>
  <si>
    <t>2540　愛山林</t>
  </si>
  <si>
    <t>2542　興富發</t>
  </si>
  <si>
    <t>2543　皇昌</t>
  </si>
  <si>
    <t>2545　皇翔</t>
  </si>
  <si>
    <t>2546　根基</t>
  </si>
  <si>
    <t>2547　日勝生</t>
  </si>
  <si>
    <t>2548　華固</t>
  </si>
  <si>
    <t>2597　潤弘</t>
  </si>
  <si>
    <t>2601　益航</t>
  </si>
  <si>
    <t>2603　長榮</t>
  </si>
  <si>
    <t>2605　新興</t>
  </si>
  <si>
    <t>2606　裕民</t>
  </si>
  <si>
    <t>2607　榮運</t>
  </si>
  <si>
    <t>2608　嘉里大榮</t>
  </si>
  <si>
    <t>2609　陽明</t>
  </si>
  <si>
    <t>2610　華航</t>
  </si>
  <si>
    <t>2611　志信</t>
  </si>
  <si>
    <t>2612　中航</t>
  </si>
  <si>
    <t>2613　中櫃</t>
  </si>
  <si>
    <t>2614　東森</t>
  </si>
  <si>
    <t>2615　萬海</t>
  </si>
  <si>
    <t>2616　山隆</t>
  </si>
  <si>
    <t>2617　台航</t>
  </si>
  <si>
    <t>2618　長榮航</t>
  </si>
  <si>
    <t>2630　亞航</t>
  </si>
  <si>
    <t>2633　台灣高鐵</t>
  </si>
  <si>
    <t>2634　漢翔</t>
  </si>
  <si>
    <t>2636　台驊投控</t>
  </si>
  <si>
    <t>2637　慧洋-KY</t>
  </si>
  <si>
    <t>2642　宅配通</t>
  </si>
  <si>
    <t>2701　萬企</t>
  </si>
  <si>
    <t>2702　華園</t>
  </si>
  <si>
    <t>2704　國賓</t>
  </si>
  <si>
    <t>2705　六福</t>
  </si>
  <si>
    <t>2706　第一店</t>
  </si>
  <si>
    <t>2707　晶華</t>
  </si>
  <si>
    <t>2712　遠雄來</t>
  </si>
  <si>
    <t>2722　夏都</t>
  </si>
  <si>
    <t>2723　美食-KY</t>
  </si>
  <si>
    <t>2727　王品</t>
  </si>
  <si>
    <t>2731　雄獅</t>
  </si>
  <si>
    <t>2739　寒舍</t>
  </si>
  <si>
    <t>2748　雲品</t>
  </si>
  <si>
    <t>2753　八方雲集</t>
  </si>
  <si>
    <t>2801　彰銀</t>
  </si>
  <si>
    <t>2809　京城銀</t>
  </si>
  <si>
    <t>2812　台中銀</t>
  </si>
  <si>
    <t>2816　旺旺保</t>
  </si>
  <si>
    <t>2820　華票</t>
  </si>
  <si>
    <t>2832　台產</t>
  </si>
  <si>
    <t>2834　臺企銀</t>
  </si>
  <si>
    <t>2836　高雄銀</t>
  </si>
  <si>
    <t>2838　聯邦銀</t>
  </si>
  <si>
    <t>2845　遠東銀</t>
  </si>
  <si>
    <t>2849　安泰銀</t>
  </si>
  <si>
    <t>2850　新產</t>
  </si>
  <si>
    <t>2851　中再保</t>
  </si>
  <si>
    <t>2852　第一保</t>
  </si>
  <si>
    <t>2855　統一證</t>
  </si>
  <si>
    <t>2867　三商壽</t>
  </si>
  <si>
    <t>2880　華南金</t>
  </si>
  <si>
    <t>2881　富邦金</t>
  </si>
  <si>
    <t>2882　國泰金</t>
  </si>
  <si>
    <t>2883　開發金</t>
  </si>
  <si>
    <t>2884　玉山金</t>
  </si>
  <si>
    <t>2885　元大金</t>
  </si>
  <si>
    <t>2886　兆豐金</t>
  </si>
  <si>
    <t>2887　台新金</t>
  </si>
  <si>
    <t>2888　新光金</t>
  </si>
  <si>
    <t>2889　國票金</t>
  </si>
  <si>
    <t>2890　永豐金</t>
  </si>
  <si>
    <t>2891　中信金</t>
  </si>
  <si>
    <t>2892　第一金</t>
  </si>
  <si>
    <t>2897　王道銀行</t>
  </si>
  <si>
    <t>2901　欣欣</t>
  </si>
  <si>
    <t>2903　遠百</t>
  </si>
  <si>
    <t>2904　匯僑</t>
  </si>
  <si>
    <t>2905　三商</t>
  </si>
  <si>
    <t>2906　高林</t>
  </si>
  <si>
    <t>2908　特力</t>
  </si>
  <si>
    <t>2910　統領</t>
  </si>
  <si>
    <t>2911　麗嬰房</t>
  </si>
  <si>
    <t>2912　統一超</t>
  </si>
  <si>
    <t>2913　農林</t>
  </si>
  <si>
    <t>2915　潤泰全</t>
  </si>
  <si>
    <t>2923　鼎固-KY</t>
  </si>
  <si>
    <t>2929　淘帝-KY</t>
  </si>
  <si>
    <t>2939　凱羿-KY</t>
  </si>
  <si>
    <t>2945　三商家購</t>
  </si>
  <si>
    <t>3002　歐格</t>
  </si>
  <si>
    <t>3003　健和興</t>
  </si>
  <si>
    <t>3004　豐達科</t>
  </si>
  <si>
    <t>3005　神基</t>
  </si>
  <si>
    <t>3006　晶豪科</t>
  </si>
  <si>
    <t>3008　大立光</t>
  </si>
  <si>
    <t>3010　華立</t>
  </si>
  <si>
    <t>3011　今皓</t>
  </si>
  <si>
    <t>3013　晟銘電</t>
  </si>
  <si>
    <t>3014　聯陽</t>
  </si>
  <si>
    <t>3015　全漢</t>
  </si>
  <si>
    <t>3016　嘉晶</t>
  </si>
  <si>
    <t>3017　奇鋐</t>
  </si>
  <si>
    <t>3018　同開</t>
  </si>
  <si>
    <t>3019　亞光</t>
  </si>
  <si>
    <t>3021　鴻名</t>
  </si>
  <si>
    <t>3022　威強電</t>
  </si>
  <si>
    <t>3023　信邦</t>
  </si>
  <si>
    <t>3024　憶聲</t>
  </si>
  <si>
    <t>3025　星通</t>
  </si>
  <si>
    <t>3026　禾伸堂</t>
  </si>
  <si>
    <t>3027　盛達</t>
  </si>
  <si>
    <t>3028　增你強</t>
  </si>
  <si>
    <t>3029　零壹</t>
  </si>
  <si>
    <t>3030　德律</t>
  </si>
  <si>
    <t>3031　佰鴻</t>
  </si>
  <si>
    <t>3032　偉訓</t>
  </si>
  <si>
    <t>3033　威健</t>
  </si>
  <si>
    <t>3034　聯詠</t>
  </si>
  <si>
    <t>3035　智原</t>
  </si>
  <si>
    <t>3036　文曄</t>
  </si>
  <si>
    <t>3037　欣興</t>
  </si>
  <si>
    <t>3038　全台</t>
  </si>
  <si>
    <t>3040　遠見</t>
  </si>
  <si>
    <t>3041　揚智</t>
  </si>
  <si>
    <t>3042　晶技</t>
  </si>
  <si>
    <t>3043　科風</t>
  </si>
  <si>
    <t>3044　健鼎</t>
  </si>
  <si>
    <t>3045　台灣大</t>
  </si>
  <si>
    <t>3046　建碁</t>
  </si>
  <si>
    <t>3047　訊舟</t>
  </si>
  <si>
    <t>3048　益登</t>
  </si>
  <si>
    <t>3049　和鑫</t>
  </si>
  <si>
    <t>3050　鈺德</t>
  </si>
  <si>
    <t>3051　力特</t>
  </si>
  <si>
    <t>3052　夆典</t>
  </si>
  <si>
    <t>3054　立萬利</t>
  </si>
  <si>
    <t>3055　蔚華科</t>
  </si>
  <si>
    <t>3056　總太</t>
  </si>
  <si>
    <t>3057　喬鼎</t>
  </si>
  <si>
    <t>3058　立德</t>
  </si>
  <si>
    <t>3059　華晶科</t>
  </si>
  <si>
    <t>3060　銘異</t>
  </si>
  <si>
    <t>3062　建漢</t>
  </si>
  <si>
    <t>3090　日電貿</t>
  </si>
  <si>
    <t>3092　鴻碩</t>
  </si>
  <si>
    <t>3094　聯傑</t>
  </si>
  <si>
    <t>3130　一零四</t>
  </si>
  <si>
    <t>3138　耀登</t>
  </si>
  <si>
    <t>3149　正達</t>
  </si>
  <si>
    <t>3164　景岳</t>
  </si>
  <si>
    <t>3167　大量</t>
  </si>
  <si>
    <t>3189　景碩</t>
  </si>
  <si>
    <t>3209　全科</t>
  </si>
  <si>
    <t>3229　晟鈦</t>
  </si>
  <si>
    <t>3231　緯創</t>
  </si>
  <si>
    <t>3257　虹冠電</t>
  </si>
  <si>
    <t>3266　昇陽</t>
  </si>
  <si>
    <t>3296　勝德</t>
  </si>
  <si>
    <t>3305　昇貿</t>
  </si>
  <si>
    <t>3308　聯德</t>
  </si>
  <si>
    <t>3311　閎暉</t>
  </si>
  <si>
    <t>3312　弘憶股</t>
  </si>
  <si>
    <t>3321　同泰</t>
  </si>
  <si>
    <t>3338　泰碩</t>
  </si>
  <si>
    <t>3346　麗清</t>
  </si>
  <si>
    <t>3356　奇偶</t>
  </si>
  <si>
    <t>3376　新日興</t>
  </si>
  <si>
    <t>3380　明泰</t>
  </si>
  <si>
    <t>3406　玉晶光</t>
  </si>
  <si>
    <t>3413　京鼎</t>
  </si>
  <si>
    <t>3416　融程電</t>
  </si>
  <si>
    <t>3419　譁裕</t>
  </si>
  <si>
    <t>3432　台端</t>
  </si>
  <si>
    <t>3437　榮創</t>
  </si>
  <si>
    <t>3443　創意</t>
  </si>
  <si>
    <t>3450　聯鈞</t>
  </si>
  <si>
    <t>3454　晶睿</t>
  </si>
  <si>
    <t>3481　群創</t>
  </si>
  <si>
    <t>3494　誠研</t>
  </si>
  <si>
    <t>3501　維熹</t>
  </si>
  <si>
    <t>3504　揚明光</t>
  </si>
  <si>
    <t>3515　華擎</t>
  </si>
  <si>
    <t>3518　柏騰</t>
  </si>
  <si>
    <t>3528　安馳</t>
  </si>
  <si>
    <t>3530　晶相光</t>
  </si>
  <si>
    <t>3532　台勝科</t>
  </si>
  <si>
    <t>3533　嘉澤</t>
  </si>
  <si>
    <t>3535　晶彩科</t>
  </si>
  <si>
    <t>3536　誠創</t>
  </si>
  <si>
    <t>3543　州巧</t>
  </si>
  <si>
    <t>3545　敦泰</t>
  </si>
  <si>
    <t>3550　聯穎</t>
  </si>
  <si>
    <t>3557　嘉威</t>
  </si>
  <si>
    <t>3563　牧德</t>
  </si>
  <si>
    <t>3576　聯合再生</t>
  </si>
  <si>
    <t>3583　辛耘</t>
  </si>
  <si>
    <t>3588　通嘉</t>
  </si>
  <si>
    <t>3591　艾笛森</t>
  </si>
  <si>
    <t>3592　瑞鼎</t>
  </si>
  <si>
    <t>3593　力銘</t>
  </si>
  <si>
    <t>3596　智易</t>
  </si>
  <si>
    <t>3605　宏致</t>
  </si>
  <si>
    <t>3607　谷崧</t>
  </si>
  <si>
    <t>3617　碩天</t>
  </si>
  <si>
    <t>3622　洋華</t>
  </si>
  <si>
    <t>3645　達邁</t>
  </si>
  <si>
    <t>3652　精聯</t>
  </si>
  <si>
    <t>3653　健策</t>
  </si>
  <si>
    <t>3661　世芯-KY</t>
  </si>
  <si>
    <t>3665　貿聯-KY</t>
  </si>
  <si>
    <t>3669　圓展</t>
  </si>
  <si>
    <t>3673　TPK-KY</t>
  </si>
  <si>
    <t>3679　新至陞</t>
  </si>
  <si>
    <t>3682　亞太電</t>
  </si>
  <si>
    <t>3686　達能</t>
  </si>
  <si>
    <t>3694　海華</t>
  </si>
  <si>
    <t>3701　大眾控</t>
  </si>
  <si>
    <t>3702　大聯大</t>
  </si>
  <si>
    <t>3703　欣陸</t>
  </si>
  <si>
    <t>3704　合勤控</t>
  </si>
  <si>
    <t>3705　永信</t>
  </si>
  <si>
    <t>3706　神達</t>
  </si>
  <si>
    <t>3708　上緯投控</t>
  </si>
  <si>
    <t>3711　日月光投控</t>
  </si>
  <si>
    <t>3712　永崴投控</t>
  </si>
  <si>
    <t>3714　富采</t>
  </si>
  <si>
    <t>3715　定穎投控</t>
  </si>
  <si>
    <t>4104　佳醫</t>
  </si>
  <si>
    <t>4106　雃博</t>
  </si>
  <si>
    <t>4108　懷特</t>
  </si>
  <si>
    <t>4119　旭富</t>
  </si>
  <si>
    <t>4133　亞諾法</t>
  </si>
  <si>
    <t>4137　麗豐-KY</t>
  </si>
  <si>
    <t>4142　國光生</t>
  </si>
  <si>
    <t>4148 全宇生技-KY</t>
  </si>
  <si>
    <t>4155　訊映</t>
  </si>
  <si>
    <t>4164　承業醫</t>
  </si>
  <si>
    <t>4190　佐登-KY</t>
  </si>
  <si>
    <t>4306　炎洲</t>
  </si>
  <si>
    <t>4414　如興</t>
  </si>
  <si>
    <t>4426　利勤</t>
  </si>
  <si>
    <t>4438　廣越</t>
  </si>
  <si>
    <t>4439　冠星-KY</t>
  </si>
  <si>
    <t>4440　宜新實業</t>
  </si>
  <si>
    <t>4526　東台</t>
  </si>
  <si>
    <t>4532　瑞智</t>
  </si>
  <si>
    <t>4536　拓凱</t>
  </si>
  <si>
    <t>4540　全球傳動</t>
  </si>
  <si>
    <t>4545　銘鈺</t>
  </si>
  <si>
    <t>4551　智伸科</t>
  </si>
  <si>
    <t>4552　力達-KY</t>
  </si>
  <si>
    <t>4555　氣立</t>
  </si>
  <si>
    <t>4557　永新-KY</t>
  </si>
  <si>
    <t>4560　強信-KY</t>
  </si>
  <si>
    <t>4562　穎漢</t>
  </si>
  <si>
    <t>4564　元翎</t>
  </si>
  <si>
    <t>4566　時碩工業</t>
  </si>
  <si>
    <t>4571　鈞興-KY</t>
  </si>
  <si>
    <t>4572　駐龍</t>
  </si>
  <si>
    <t>4576　大銀微系統</t>
  </si>
  <si>
    <t>4581　光隆精密-KY</t>
  </si>
  <si>
    <t>4583　台灣精銳</t>
  </si>
  <si>
    <t>4720　德淵</t>
  </si>
  <si>
    <t>4722　國精化</t>
  </si>
  <si>
    <t>4737　華廣</t>
  </si>
  <si>
    <t>4746　台耀</t>
  </si>
  <si>
    <t>4755　三福化</t>
  </si>
  <si>
    <t>4763　材料-KY</t>
  </si>
  <si>
    <t>4764　雙鍵</t>
  </si>
  <si>
    <t>4766　南寶</t>
  </si>
  <si>
    <t>4770　上品</t>
  </si>
  <si>
    <t>4807　日成-KY</t>
  </si>
  <si>
    <t>4904　遠傳</t>
  </si>
  <si>
    <t>4906　正文</t>
  </si>
  <si>
    <t>4912　聯德控股-KY</t>
  </si>
  <si>
    <t>4915　致伸</t>
  </si>
  <si>
    <t>4916　事欣科</t>
  </si>
  <si>
    <t>4919　新唐</t>
  </si>
  <si>
    <t>4927　泰鼎-KY</t>
  </si>
  <si>
    <t>4930　燦星網</t>
  </si>
  <si>
    <t>4934　太極</t>
  </si>
  <si>
    <t>4935　茂林-KY</t>
  </si>
  <si>
    <t>4938　和碩</t>
  </si>
  <si>
    <t>4942　嘉彰</t>
  </si>
  <si>
    <t>4943　康控-KY</t>
  </si>
  <si>
    <t>4952　凌通</t>
  </si>
  <si>
    <t>4956　光鋐</t>
  </si>
  <si>
    <t>4958　臻鼎-KY</t>
  </si>
  <si>
    <t>4960　誠美材</t>
  </si>
  <si>
    <t>4961　天鈺</t>
  </si>
  <si>
    <t>4967　十銓</t>
  </si>
  <si>
    <t>4968　立積</t>
  </si>
  <si>
    <t>4976　佳凌</t>
  </si>
  <si>
    <t>4977　眾達-KY</t>
  </si>
  <si>
    <t>4989　榮科</t>
  </si>
  <si>
    <t>4994　傳奇</t>
  </si>
  <si>
    <t>4999　鑫禾</t>
  </si>
  <si>
    <t>5007　三星</t>
  </si>
  <si>
    <t>5203　訊連</t>
  </si>
  <si>
    <t>5215　科嘉-KY</t>
  </si>
  <si>
    <t>5222　全訊</t>
  </si>
  <si>
    <t>5225　東科-KY</t>
  </si>
  <si>
    <t>5234　達興材料</t>
  </si>
  <si>
    <t>5243　乙盛-KY</t>
  </si>
  <si>
    <t>5244　弘凱</t>
  </si>
  <si>
    <t>5258　虹堡</t>
  </si>
  <si>
    <t>5269　祥碩</t>
  </si>
  <si>
    <t>5283　禾聯碩</t>
  </si>
  <si>
    <t>5284　jpp-KY</t>
  </si>
  <si>
    <t>5285　界霖</t>
  </si>
  <si>
    <t>5288　豐祥-KY</t>
  </si>
  <si>
    <t>5306　桂盟</t>
  </si>
  <si>
    <t>5388　中磊</t>
  </si>
  <si>
    <t>5434　崇越</t>
  </si>
  <si>
    <t>5469　瀚宇博</t>
  </si>
  <si>
    <t>5471　松翰</t>
  </si>
  <si>
    <t>5484　慧友</t>
  </si>
  <si>
    <t>5515　建國</t>
  </si>
  <si>
    <t>5519　隆大</t>
  </si>
  <si>
    <t>5521　工信</t>
  </si>
  <si>
    <t>5522　遠雄</t>
  </si>
  <si>
    <t>5525　順天</t>
  </si>
  <si>
    <t>5531　鄉林</t>
  </si>
  <si>
    <t>5533　皇鼎</t>
  </si>
  <si>
    <t>5534　長虹</t>
  </si>
  <si>
    <t>5538　東明-KY</t>
  </si>
  <si>
    <t>5546　永固-KY</t>
  </si>
  <si>
    <t>5607　遠雄港</t>
  </si>
  <si>
    <t>5608　四維航</t>
  </si>
  <si>
    <t>5706　鳳凰</t>
  </si>
  <si>
    <t>5871　中租-KY</t>
  </si>
  <si>
    <t>5876　上海商銀</t>
  </si>
  <si>
    <t>5880　合庫金</t>
  </si>
  <si>
    <t>5906　台南-KY</t>
  </si>
  <si>
    <t>5907　大洋-KY</t>
  </si>
  <si>
    <t>6005　群益證</t>
  </si>
  <si>
    <t>6024　群益期</t>
  </si>
  <si>
    <t>6108　競國</t>
  </si>
  <si>
    <t>6112　邁達特</t>
  </si>
  <si>
    <t>6115　鎰勝</t>
  </si>
  <si>
    <t>6116　彩晶</t>
  </si>
  <si>
    <t>6117　迎廣</t>
  </si>
  <si>
    <t>6120　達運</t>
  </si>
  <si>
    <t>6128　上福</t>
  </si>
  <si>
    <t>6133　金橋</t>
  </si>
  <si>
    <t>6136　富爾特</t>
  </si>
  <si>
    <t>6139　亞翔</t>
  </si>
  <si>
    <t>6141　柏承</t>
  </si>
  <si>
    <t>6142　友勁</t>
  </si>
  <si>
    <t>6152　百一</t>
  </si>
  <si>
    <t>6153　嘉聯益</t>
  </si>
  <si>
    <t>6155　鈞寶</t>
  </si>
  <si>
    <t>6164　華興</t>
  </si>
  <si>
    <t>6165　浪凡</t>
  </si>
  <si>
    <t>6166　凌華</t>
  </si>
  <si>
    <t>6168　宏齊</t>
  </si>
  <si>
    <t>6176　瑞儀</t>
  </si>
  <si>
    <t>6177　達麗</t>
  </si>
  <si>
    <t>6183　關貿</t>
  </si>
  <si>
    <t>6184　大豐電</t>
  </si>
  <si>
    <t>6189　豐藝</t>
  </si>
  <si>
    <t>6191　精成科</t>
  </si>
  <si>
    <t>6192　巨路</t>
  </si>
  <si>
    <t>6196　帆宣</t>
  </si>
  <si>
    <t>6197　佳必琪</t>
  </si>
  <si>
    <t>6201　亞弘電</t>
  </si>
  <si>
    <t>6202　盛群</t>
  </si>
  <si>
    <t>6205　詮欣</t>
  </si>
  <si>
    <t>6206　飛捷</t>
  </si>
  <si>
    <t>6209　今國光</t>
  </si>
  <si>
    <t>6213　聯茂</t>
  </si>
  <si>
    <t>6214　精誠</t>
  </si>
  <si>
    <t>6215　和椿</t>
  </si>
  <si>
    <t>6216　居易</t>
  </si>
  <si>
    <t>6224　聚鼎</t>
  </si>
  <si>
    <t>6225　天瀚</t>
  </si>
  <si>
    <t>6226　光鼎</t>
  </si>
  <si>
    <t>6230　尼得科超眾</t>
  </si>
  <si>
    <t>6235　華孚</t>
  </si>
  <si>
    <t>6239　力成</t>
  </si>
  <si>
    <t>6243　迅杰</t>
  </si>
  <si>
    <t>6257　矽格</t>
  </si>
  <si>
    <t>6269　台郡</t>
  </si>
  <si>
    <t>6271　同欣電</t>
  </si>
  <si>
    <t>6277　宏正</t>
  </si>
  <si>
    <t>6278　台表科</t>
  </si>
  <si>
    <t>6281　全國電</t>
  </si>
  <si>
    <t>6282　康舒</t>
  </si>
  <si>
    <t>6283　淳安</t>
  </si>
  <si>
    <t>6285　啟碁</t>
  </si>
  <si>
    <t>6288　聯嘉</t>
  </si>
  <si>
    <t>6405　悅城</t>
  </si>
  <si>
    <t>6409　旭隼</t>
  </si>
  <si>
    <t>6412　群電</t>
  </si>
  <si>
    <t>6414　樺漢</t>
  </si>
  <si>
    <t>6415　矽力*-KY</t>
  </si>
  <si>
    <t>6416　瑞祺電通</t>
  </si>
  <si>
    <t>6426　統新</t>
  </si>
  <si>
    <t>6431　光麗-KY</t>
  </si>
  <si>
    <t>6438　迅得</t>
  </si>
  <si>
    <t>6442　光聖</t>
  </si>
  <si>
    <t>6443　元晶</t>
  </si>
  <si>
    <t>6449　鈺邦</t>
  </si>
  <si>
    <t>6451　訊芯-KY</t>
  </si>
  <si>
    <t>6456　GIS-KY</t>
  </si>
  <si>
    <t>6464　台數科</t>
  </si>
  <si>
    <t>6477　安集</t>
  </si>
  <si>
    <t>6491　晶碩</t>
  </si>
  <si>
    <t>6504　南六</t>
  </si>
  <si>
    <t>6505　台塑化</t>
  </si>
  <si>
    <t>6515　穎崴</t>
  </si>
  <si>
    <t>6525　捷敏-KY</t>
  </si>
  <si>
    <t>6531　愛普*</t>
  </si>
  <si>
    <t>6533　晶心科</t>
  </si>
  <si>
    <t>6541　泰福-KY</t>
  </si>
  <si>
    <t>6550　北極星藥業-KY</t>
  </si>
  <si>
    <t>6552　易華電</t>
  </si>
  <si>
    <t>6558　興能高</t>
  </si>
  <si>
    <t>6573　虹揚-KY</t>
  </si>
  <si>
    <t>6579　研揚</t>
  </si>
  <si>
    <t>6581　鋼聯</t>
  </si>
  <si>
    <t>6582　申豐</t>
  </si>
  <si>
    <t>6585　鼎基</t>
  </si>
  <si>
    <t>6591　動力-KY</t>
  </si>
  <si>
    <t>6592　和潤企業</t>
  </si>
  <si>
    <t>6598　ABC-KY</t>
  </si>
  <si>
    <t>6605　帝寶</t>
  </si>
  <si>
    <t>6625　必應</t>
  </si>
  <si>
    <t>6641　基士德-KY</t>
  </si>
  <si>
    <t>6655　科定</t>
  </si>
  <si>
    <t>6666　羅麗芬-KY</t>
  </si>
  <si>
    <t>6668　中揚光</t>
  </si>
  <si>
    <t>6669　緯穎</t>
  </si>
  <si>
    <t>6670　復盛應用</t>
  </si>
  <si>
    <t>6671　三能-KY</t>
  </si>
  <si>
    <t>6672　騰輝電子-KY</t>
  </si>
  <si>
    <t>6674　鋐寶科技</t>
  </si>
  <si>
    <t>6689　伊雲谷</t>
  </si>
  <si>
    <t>6691　洋基工程</t>
  </si>
  <si>
    <t>6698　旭暉應材</t>
  </si>
  <si>
    <t>6706　惠特</t>
  </si>
  <si>
    <t>6715　嘉基</t>
  </si>
  <si>
    <t>6719　力智</t>
  </si>
  <si>
    <t>6743　安普新</t>
  </si>
  <si>
    <t>6754　匯僑設計</t>
  </si>
  <si>
    <t>6756　威鋒電子</t>
  </si>
  <si>
    <t>6768　志強-KY</t>
  </si>
  <si>
    <t>6770　力積電</t>
  </si>
  <si>
    <t>6776　展碁國際</t>
  </si>
  <si>
    <t>6781　AES-KY</t>
  </si>
  <si>
    <t>6789　采鈺</t>
  </si>
  <si>
    <t>6790　永豐實</t>
  </si>
  <si>
    <t>6792　詠業</t>
  </si>
  <si>
    <t>6796　晉弘</t>
  </si>
  <si>
    <t>6799　來頡</t>
  </si>
  <si>
    <t>6806　森崴能源</t>
  </si>
  <si>
    <t>6807　峰源-KY</t>
  </si>
  <si>
    <t>6830　汎銓</t>
  </si>
  <si>
    <t>6834　天二科技</t>
  </si>
  <si>
    <t>8011　台通</t>
  </si>
  <si>
    <t>8016　矽創</t>
  </si>
  <si>
    <t>8021　尖點</t>
  </si>
  <si>
    <t>8028　昇陽半導體</t>
  </si>
  <si>
    <t>8033　雷虎</t>
  </si>
  <si>
    <t>8039　台虹</t>
  </si>
  <si>
    <t>8046　南電</t>
  </si>
  <si>
    <t>8070　長華*</t>
  </si>
  <si>
    <t>8072　陞泰</t>
  </si>
  <si>
    <t>8081　致新</t>
  </si>
  <si>
    <t>8101　華冠</t>
  </si>
  <si>
    <t>8103　瀚荃</t>
  </si>
  <si>
    <t>8104　錸寶</t>
  </si>
  <si>
    <t>8105　凌巨</t>
  </si>
  <si>
    <t>8110　華東</t>
  </si>
  <si>
    <t>8112　至上</t>
  </si>
  <si>
    <t>8114　振樺電</t>
  </si>
  <si>
    <t>8131　福懋科</t>
  </si>
  <si>
    <t>8150　南茂</t>
  </si>
  <si>
    <t>8163　達方</t>
  </si>
  <si>
    <t>8201　無敵</t>
  </si>
  <si>
    <t>8210　勤誠</t>
  </si>
  <si>
    <t>8213　志超</t>
  </si>
  <si>
    <t>8215　明基材</t>
  </si>
  <si>
    <t>8222　寶一</t>
  </si>
  <si>
    <t>8249　菱光</t>
  </si>
  <si>
    <t>8261　富鼎</t>
  </si>
  <si>
    <t>8271　宇瞻</t>
  </si>
  <si>
    <t>8341　日友</t>
  </si>
  <si>
    <t>8367　建新國際</t>
  </si>
  <si>
    <t>8374　羅昇</t>
  </si>
  <si>
    <t>8404　百和興業-KY</t>
  </si>
  <si>
    <t>8411　福貞-KY</t>
  </si>
  <si>
    <t>8422　可寧衛</t>
  </si>
  <si>
    <t>8429　金麗-KY</t>
  </si>
  <si>
    <t>8438　昶昕</t>
  </si>
  <si>
    <t>8442　威宏-KY</t>
  </si>
  <si>
    <t>8443　阿瘦</t>
  </si>
  <si>
    <t>8454　富邦媒</t>
  </si>
  <si>
    <t>8462　柏文</t>
  </si>
  <si>
    <t>8463　潤泰材</t>
  </si>
  <si>
    <t>8464　億豐</t>
  </si>
  <si>
    <t>8466　美吉吉-KY</t>
  </si>
  <si>
    <t>8467　波力-KY</t>
  </si>
  <si>
    <t>8473　山林水</t>
  </si>
  <si>
    <t>8478　東哥遊艇</t>
  </si>
  <si>
    <t>8480　泰昇-KY</t>
  </si>
  <si>
    <t>8481　政伸</t>
  </si>
  <si>
    <t>8482　商億-KY</t>
  </si>
  <si>
    <t>8488　吉源-KY</t>
  </si>
  <si>
    <t>8499　鼎炫-KY</t>
  </si>
  <si>
    <t>8926　台汽電</t>
  </si>
  <si>
    <t>8940　新天地</t>
  </si>
  <si>
    <t>8996　高力</t>
  </si>
  <si>
    <t>9802　鈺齊-KY</t>
  </si>
  <si>
    <t>9902　台火</t>
  </si>
  <si>
    <t>9904　寶成</t>
  </si>
  <si>
    <t>9905　大華</t>
  </si>
  <si>
    <t>9906　欣巴巴</t>
  </si>
  <si>
    <t>9907　統一實</t>
  </si>
  <si>
    <t>9908　大台北</t>
  </si>
  <si>
    <t>9910　豐泰</t>
  </si>
  <si>
    <t>9911　櫻花</t>
  </si>
  <si>
    <t>9912　偉聯</t>
  </si>
  <si>
    <t>9914　美利達</t>
  </si>
  <si>
    <t>9917　中保科</t>
  </si>
  <si>
    <t>9918　欣天然</t>
  </si>
  <si>
    <t>9919　康那香</t>
  </si>
  <si>
    <t>9921　巨大</t>
  </si>
  <si>
    <t>9924　福興</t>
  </si>
  <si>
    <t>9925　新保</t>
  </si>
  <si>
    <t>9926　新海</t>
  </si>
  <si>
    <t>9927　泰銘</t>
  </si>
  <si>
    <t>9928　中視</t>
  </si>
  <si>
    <t>9929　秋雨</t>
  </si>
  <si>
    <t>9930　中聯資源</t>
  </si>
  <si>
    <t>9931　欣高</t>
  </si>
  <si>
    <t>9933　中鼎</t>
  </si>
  <si>
    <t>9934　成霖</t>
  </si>
  <si>
    <t>9935　慶豐富</t>
  </si>
  <si>
    <t>9937　全國</t>
  </si>
  <si>
    <t>9938　百和</t>
  </si>
  <si>
    <t>9939　宏全</t>
  </si>
  <si>
    <t>9940　信義</t>
  </si>
  <si>
    <t>9941　裕融</t>
  </si>
  <si>
    <t>9942　茂順</t>
  </si>
  <si>
    <t>9943　好樂迪</t>
  </si>
  <si>
    <t>9944　新麗</t>
  </si>
  <si>
    <t>9945　潤泰新</t>
  </si>
  <si>
    <t>9946　三發地產</t>
  </si>
  <si>
    <t>9955　佳龍</t>
  </si>
  <si>
    <t>52 week high</t>
  </si>
  <si>
    <t>52 week low</t>
  </si>
  <si>
    <t>Beta</t>
  </si>
  <si>
    <t>Change</t>
  </si>
  <si>
    <t>Change (%)</t>
  </si>
  <si>
    <t>Country/region</t>
  </si>
  <si>
    <t>Currency</t>
  </si>
  <si>
    <t>Employees</t>
  </si>
  <si>
    <t>Exchange</t>
  </si>
  <si>
    <t>Exchange abbreviation</t>
  </si>
  <si>
    <t>Headquarters</t>
  </si>
  <si>
    <t>High</t>
  </si>
  <si>
    <t>Industry</t>
  </si>
  <si>
    <t>Instrument type</t>
  </si>
  <si>
    <t>Last trade time</t>
  </si>
  <si>
    <t>Low</t>
  </si>
  <si>
    <t>Market cap</t>
  </si>
  <si>
    <t>Name</t>
  </si>
  <si>
    <t>Official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</si>
</sst>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NT$-404]* #,##0.00_-;\-[$NT$-404]* #,##0.00_-;_-[$NT$-404]* &quot;-&quot;??_-;_-@_-"/>
    <numFmt numFmtId="177" formatCode="#,##0.00_);[Red]\(#,##0.00\)"/>
    <numFmt numFmtId="178" formatCode="_([$$-409]* #,##0.00_);_([$$-409]* \(#,##0.00\);_([$$-409]* &quot;-&quot;??_);_(@_)"/>
  </numFmts>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fill"/>
    </xf>
    <xf numFmtId="176" fontId="0" fillId="0" borderId="0" xfId="0" applyNumberFormat="1"/>
    <xf numFmtId="177" fontId="0" fillId="0" borderId="0" xfId="0" applyNumberFormat="1"/>
    <xf numFmtId="178" fontId="0" fillId="0" borderId="0" xfId="0" applyNumberFormat="1"/>
  </cellXfs>
  <cellStyles count="1">
    <cellStyle name="一般" xfId="0" builtinId="0"/>
  </cellStyles>
  <dxfs count="23">
    <dxf>
      <alignment horizontal="fill" vertical="bottom" textRotation="0" wrapText="0" indent="0" justifyLastLine="0" shrinkToFit="0" readingOrder="0"/>
    </dxf>
    <dxf>
      <numFmt numFmtId="176" formatCode="_-[$NT$-404]* #,##0.00_-;\-[$NT$-404]* #,##0.00_-;_-[$NT$-404]* &quot;-&quot;??_-;_-@_-"/>
    </dxf>
    <dxf>
      <numFmt numFmtId="176" formatCode="_-[$NT$-404]* #,##0.00_-;\-[$NT$-404]* #,##0.00_-;_-[$NT$-404]* &quot;-&quot;??_-;_-@_-"/>
    </dxf>
    <dxf>
      <numFmt numFmtId="176" formatCode="_-[$NT$-404]* #,##0.00_-;\-[$NT$-404]* #,##0.00_-;_-[$NT$-404]* &quot;-&quot;??_-;_-@_-"/>
    </dxf>
    <dxf>
      <numFmt numFmtId="176" formatCode="_-[$NT$-404]* #,##0.00_-;\-[$NT$-404]* #,##0.00_-;_-[$NT$-404]* &quot;-&quot;??_-;_-@_-"/>
    </dxf>
    <dxf>
      <numFmt numFmtId="176" formatCode="_-[$NT$-404]* #,##0.00_-;\-[$NT$-404]* #,##0.00_-;_-[$NT$-404]* &quot;-&quot;??_-;_-@_-"/>
    </dxf>
    <dxf>
      <numFmt numFmtId="176" formatCode="_-[$NT$-404]* #,##0.00_-;\-[$NT$-404]* #,##0.00_-;_-[$NT$-404]* &quot;-&quot;??_-;_-@_-"/>
    </dxf>
    <dxf>
      <numFmt numFmtId="176" formatCode="_-[$NT$-404]* #,##0.00_-;\-[$NT$-404]* #,##0.00_-;_-[$NT$-404]* &quot;-&quot;??_-;_-@_-"/>
    </dxf>
    <dxf>
      <numFmt numFmtId="176" formatCode="_-[$NT$-404]* #,##0.00_-;\-[$NT$-404]* #,##0.00_-;_-[$NT$-404]* &quot;-&quot;??_-;_-@_-"/>
    </dxf>
    <dxf>
      <numFmt numFmtId="176" formatCode="_-[$NT$-404]* #,##0.00_-;\-[$NT$-404]* #,##0.00_-;_-[$NT$-404]* &quot;-&quot;??_-;_-@_-"/>
    </dxf>
    <dxf>
      <numFmt numFmtId="176" formatCode="_-[$NT$-404]* #,##0.00_-;\-[$NT$-404]* #,##0.00_-;_-[$NT$-404]* &quot;-&quot;??_-;_-@_-"/>
    </dxf>
    <dxf>
      <numFmt numFmtId="176" formatCode="_-[$NT$-404]* #,##0.00_-;\-[$NT$-404]* #,##0.00_-;_-[$NT$-404]* &quot;-&quot;??_-;_-@_-"/>
    </dxf>
    <dxf>
      <numFmt numFmtId="176" formatCode="_-[$NT$-404]* #,##0.00_-;\-[$NT$-404]* #,##0.00_-;_-[$NT$-404]* &quot;-&quot;??_-;_-@_-"/>
    </dxf>
    <dxf>
      <numFmt numFmtId="176" formatCode="_-[$NT$-404]* #,##0.00_-;\-[$NT$-404]* #,##0.00_-;_-[$NT$-404]* &quot;-&quot;??_-;_-@_-"/>
    </dxf>
    <dxf>
      <numFmt numFmtId="176" formatCode="_-[$NT$-404]* #,##0.00_-;\-[$NT$-404]* #,##0.00_-;_-[$NT$-404]* &quot;-&quot;??_-;_-@_-"/>
    </dxf>
    <dxf>
      <numFmt numFmtId="176" formatCode="_-[$NT$-404]* #,##0.00_-;\-[$NT$-404]* #,##0.00_-;_-[$NT$-404]* &quot;-&quot;??_-;_-@_-"/>
    </dxf>
    <dxf>
      <numFmt numFmtId="176" formatCode="_-[$NT$-404]* #,##0.00_-;\-[$NT$-404]* #,##0.00_-;_-[$NT$-404]* &quot;-&quot;??_-;_-@_-"/>
    </dxf>
    <dxf>
      <numFmt numFmtId="176" formatCode="_-[$NT$-404]* #,##0.00_-;\-[$NT$-404]* #,##0.00_-;_-[$NT$-404]* &quot;-&quot;??_-;_-@_-"/>
    </dxf>
    <dxf>
      <numFmt numFmtId="177" formatCode="#,##0.00_);[Red]\(#,##0.00\)"/>
    </dxf>
    <dxf>
      <numFmt numFmtId="176" formatCode="_-[$NT$-404]* #,##0.00_-;\-[$NT$-404]* #,##0.00_-;_-[$NT$-404]* &quot;-&quot;??_-;_-@_-"/>
    </dxf>
    <dxf>
      <font>
        <b/>
        <i val="0"/>
        <strike val="0"/>
        <condense val="0"/>
        <extend val="0"/>
        <outline val="0"/>
        <shadow val="0"/>
        <u val="none"/>
        <vertAlign val="baseline"/>
        <sz val="11"/>
        <color auto="1"/>
        <name val="新細明體"/>
        <family val="1"/>
        <charset val="136"/>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904">
  <rv s="0">
    <v>https://www.bing.com/financeapi/forcetrigger?t=anafhw&amp;q=XTAI%3a1101&amp;form=skydnc</v>
    <v>Learn more on Bing</v>
  </rv>
  <rv s="1">
    <v>en-US</v>
    <v>anafhw</v>
    <v>268435456</v>
    <v>1</v>
    <v>Powered by Refinitiv</v>
    <v>0</v>
    <v>Taiwan Cement Corp. (XTAI:1101)</v>
    <v>2</v>
    <v>3</v>
    <v>Finance</v>
    <v>4</v>
    <v>46.73</v>
    <v>33.6</v>
    <v>0.70050000000000001</v>
    <v>-0.35</v>
    <v>-1.0248999999999999E-2</v>
    <v>TWD</v>
    <v>Taiwan Cement Corporation is a Taiwan-based company principally engaged in the manufacture and sales of cement and ready-mixed concrete. The products of the Company include Portland cement type I, Portland cement type II, Portland cement type III, Portland cement type V, low-temperature and low-alkaline cement and high-strength cement. The Company operates businesses in Taiwan market and overseas markets. The Company is also engaged in ship transportation, the manufacture and sales of cement machinery and the provision of cement processing services through its subsidiaries.</v>
    <v>10409</v>
    <v>Taiwan Stock Exchange</v>
    <v>XTAI</v>
    <v>XTAI</v>
    <v>No.113, Section 2, Zhongshan North Road, TAIPEI, TAIPEI, 104 TW</v>
    <v>34.049999999999997</v>
    <v>Construction Materials</v>
    <v>Stock</v>
    <v>44834.398877314816</v>
    <v>0</v>
    <v>33.6</v>
    <v>237682900000</v>
    <v>Taiwan Cement Corp.</v>
    <v>Taiwan Cement Corp.</v>
    <v>33.799999999999997</v>
    <v>21.7</v>
    <v>34.15</v>
    <v>33.799999999999997</v>
    <v>6936182000</v>
    <v>1101</v>
    <v>Taiwan Cement Corp. (XTAI:1101)</v>
    <v>52376847</v>
    <v>43655470</v>
    <v>1950</v>
  </rv>
  <rv s="2">
    <v>1</v>
  </rv>
  <rv s="3">
    <v>12</v>
    <v>Country/region</v>
    <v>0</v>
  </rv>
  <rv s="0">
    <v>https://www.bing.com/financeapi/forcetrigger?t=anafkr&amp;q=XTAI%3a1102&amp;form=skydnc</v>
    <v>Learn more on Bing</v>
  </rv>
  <rv s="1">
    <v>en-US</v>
    <v>anafkr</v>
    <v>268435456</v>
    <v>1</v>
    <v>Powered by Refinitiv</v>
    <v>0</v>
    <v>Asia Cement Corporation (XTAI:1102)</v>
    <v>2</v>
    <v>3</v>
    <v>Finance</v>
    <v>4</v>
    <v>48.7</v>
    <v>39.35</v>
    <v>0.55310000000000004</v>
    <v>-0.65</v>
    <v>-1.6230000000000001E-2</v>
    <v>TWD</v>
    <v>Asia Cement Corp is a Taiwan-based company principally engaged in the production, transportation and sale of cement and clinker. The main products of the Company include Portland cement type I, Portland cement type II, special purpose cement, furnace slag and premixed concrete, among others. Its cement products are applied in underground foundation engineering, large scale concrete works, port engineering and chemical engineering, among others. The Company distributes its products to Taiwan, Singapore, Malaysia, Philippines, Hong Kong and Hawaii, among others. The Company is also engaged in marine transportation, the operation of power plants, investment businesses and the manufacture and trading of stainless products through its subsidiaries.</v>
    <v>5901</v>
    <v>Taiwan Stock Exchange</v>
    <v>XTAI</v>
    <v>XTAI</v>
    <v>30, 31F, No.207, Section 2, Tun Hwa South Road, Da'an District, TAIPEI, TAIPEI, 106 TW</v>
    <v>40.200000000000003</v>
    <v>Construction Materials</v>
    <v>Stock</v>
    <v>44834.398877314816</v>
    <v>4</v>
    <v>39.35</v>
    <v>139709500000</v>
    <v>Asia Cement Corporation</v>
    <v>Asia Cement Corporation</v>
    <v>40.1</v>
    <v>9.0500000000000007</v>
    <v>40.049999999999997</v>
    <v>39.4</v>
    <v>3545927000</v>
    <v>1102</v>
    <v>Asia Cement Corporation (XTAI:1102)</v>
    <v>9456824</v>
    <v>11667010</v>
    <v>1957</v>
  </rv>
  <rv s="2">
    <v>5</v>
  </rv>
  <rv s="0">
    <v>https://www.bing.com/financeapi/forcetrigger?t=anafnm&amp;q=XTAI%3a1103&amp;form=skydnc</v>
    <v>Learn more on Bing</v>
  </rv>
  <rv s="1">
    <v>en-US</v>
    <v>anafnm</v>
    <v>268435456</v>
    <v>1</v>
    <v>Powered by Refinitiv</v>
    <v>0</v>
    <v>CHIA HSIN CEMENT CORPORATION (XTAI:1103)</v>
    <v>2</v>
    <v>3</v>
    <v>Finance</v>
    <v>4</v>
    <v>22.3</v>
    <v>16.649999999999999</v>
    <v>1.0748</v>
    <v>-0.05</v>
    <v>-2.9499999999999999E-3</v>
    <v>TWD</v>
    <v>CHIA HSIN CEMENT CORPORATION is a Taiwan-based company principally engaged in the production and sales of cement and the leasing of properties. The Company operates through five segments, including cement segment, real estates segment, construction segment, Taipei harbor segment and others segment. Cement segment is engaged in the production and sales of cement and clinker. Real Estate segment is engaged in the leasing of properties, including Chia Hsin Building and Hasmore Building, among others. Construction segment is engaged in construction engineering businesses. Taipei Harbor segment is engaged in the management of terminal. The Company operates businesses in Taiwan, China and Japan.</v>
    <v>636</v>
    <v>Taiwan Stock Exchange</v>
    <v>XTAI</v>
    <v>XTAI</v>
    <v>No.96, Section 2, Zhongshan North Road, Zhongshan District, TAIPEI, TAIPEI, 104 TW</v>
    <v>17</v>
    <v>Construction Materials</v>
    <v>Stock</v>
    <v>44834.398877314816</v>
    <v>7</v>
    <v>16.649999999999999</v>
    <v>13093790000</v>
    <v>CHIA HSIN CEMENT CORPORATION</v>
    <v>CHIA HSIN CEMENT CORPORATION</v>
    <v>16.8</v>
    <v>23.35</v>
    <v>16.95</v>
    <v>16.899999999999999</v>
    <v>774780600</v>
    <v>1103</v>
    <v>CHIA HSIN CEMENT CORPORATION (XTAI:1103)</v>
    <v>186854</v>
    <v>223670</v>
    <v>1954</v>
  </rv>
  <rv s="2">
    <v>8</v>
  </rv>
  <rv s="0">
    <v>https://www.bing.com/financeapi/forcetrigger?t=anafqh&amp;q=XTAI%3a1104&amp;form=skydnc</v>
    <v>Learn more on Bing</v>
  </rv>
  <rv s="1">
    <v>en-US</v>
    <v>anafqh</v>
    <v>268435456</v>
    <v>1</v>
    <v>Powered by Refinitiv</v>
    <v>0</v>
    <v>UNIVERSAL CEMENT CORPORATION (XTAI:1104)</v>
    <v>2</v>
    <v>3</v>
    <v>Finance</v>
    <v>4</v>
    <v>22.6</v>
    <v>19.5</v>
    <v>0.623</v>
    <v>-0.2</v>
    <v>-9.6619999999999987E-3</v>
    <v>TWD</v>
    <v>UNIVERSAL CEMENT CORPORATION is a Taiwan-based company principally engaged in the manufacture and sales of cement, concrete and gypsum boards. The Company’s products include cement, ready mixed concretes, gypsum boards and other fire resistant construction materials. The Company operates through two segments. The Construction Materials segment is engaged in the research and development, manufacture and sales of cement, concrete and gypsum boards. Asset Management Center segment is engaged in the management of investment companies and businesses other than construction material business. The Company mainly operates businesses in Taiwan.</v>
    <v>581</v>
    <v>Taiwan Stock Exchange</v>
    <v>XTAI</v>
    <v>XTAI</v>
    <v>10F, No.125, Section 2, Nanking East Road, Jhongshan District, TAIPEI, TAIPEI, 104 TW</v>
    <v>20.6</v>
    <v>Construction Materials</v>
    <v>Stock</v>
    <v>44834.398877314816</v>
    <v>10</v>
    <v>20.399999999999999</v>
    <v>13398990000</v>
    <v>UNIVERSAL CEMENT CORPORATION</v>
    <v>UNIVERSAL CEMENT CORPORATION</v>
    <v>20.55</v>
    <v>9.42</v>
    <v>20.7</v>
    <v>20.5</v>
    <v>653609200</v>
    <v>1104</v>
    <v>UNIVERSAL CEMENT CORPORATION (XTAI:1104)</v>
    <v>417149</v>
    <v>474060</v>
    <v>1960</v>
  </rv>
  <rv s="2">
    <v>11</v>
  </rv>
  <rv s="0">
    <v>https://www.bing.com/financeapi/forcetrigger?t=anaftc&amp;q=XTAI%3a1108&amp;form=skydnc</v>
    <v>Learn more on Bing</v>
  </rv>
  <rv s="1">
    <v>en-US</v>
    <v>anaftc</v>
    <v>268435456</v>
    <v>1</v>
    <v>Powered by Refinitiv</v>
    <v>0</v>
    <v>LUCKY CEMENT CO. (XTAI:1108)</v>
    <v>2</v>
    <v>3</v>
    <v>Finance</v>
    <v>4</v>
    <v>12.45</v>
    <v>10.199999999999999</v>
    <v>0.97130000000000005</v>
    <v>0</v>
    <v>0</v>
    <v>TWD</v>
    <v>LUCKY CEMENT CO. is a Taiwan-based company principally engaged in the manufacture and distribution of cement and clinker. The products of the Company include type I cement, type II cement, furnace powder, premixed concrete, limestone, stone and sand stone, among others. Its products are applied in the construction of ordinary engineering, underground engineering and concrete projects, among others. The Company operates through two segments. The Cement segment is engaged in the manufacture and sales of cement and related products. The Others segment is engaged in other businesses. The Company mainly operates businesses in Taiwan market.</v>
    <v>649</v>
    <v>Taiwan Stock Exchange</v>
    <v>XTAI</v>
    <v>XTAI</v>
    <v>15F, No.237, Sung Kiang Road, TAIPEI, TAIPEI, 104 TW</v>
    <v>10.45</v>
    <v>Construction Materials</v>
    <v>Stock</v>
    <v>44834.398877314816</v>
    <v>13</v>
    <v>10.3</v>
    <v>4168801400</v>
    <v>LUCKY CEMENT CO.</v>
    <v>LUCKY CEMENT CO.</v>
    <v>10.3</v>
    <v>13.9</v>
    <v>10.3</v>
    <v>10.3</v>
    <v>404738000</v>
    <v>1108</v>
    <v>LUCKY CEMENT CO. (XTAI:1108)</v>
    <v>139482</v>
    <v>182100</v>
    <v>1974</v>
  </rv>
  <rv s="2">
    <v>14</v>
  </rv>
  <rv s="0">
    <v>https://www.bing.com/financeapi/forcetrigger?t=anafw7&amp;q=XTAI%3a1109&amp;form=skydnc</v>
    <v>Learn more on Bing</v>
  </rv>
  <rv s="1">
    <v>en-US</v>
    <v>anafw7</v>
    <v>268435456</v>
    <v>1</v>
    <v>Powered by Refinitiv</v>
    <v>0</v>
    <v>Hsing Ta Cement Co.,Ltd (XTAI:1109)</v>
    <v>2</v>
    <v>3</v>
    <v>Finance</v>
    <v>4</v>
    <v>23.4</v>
    <v>14.8</v>
    <v>0.81769999999999998</v>
    <v>0.1</v>
    <v>6.711E-3</v>
    <v>TWD</v>
    <v>HSING TA CEMENT COMPANY LIMITED is a Taiwan-based company principally engaged in the manufacture and sales of cement and clinker. The products of the Company include Portland cement type I, Portland low alkali cement type I, Portland low alkali cement type II, blended hydraulic cement, limestone and concrete, among others. Its products are applied in the construction of buildings, roads, pipelines, bridges, water dams, ports and concrete engineering, among others. The Company mainly operates businesses in Taiwan and Mainland China.</v>
    <v>796</v>
    <v>Taiwan Stock Exchange</v>
    <v>XTAI</v>
    <v>XTAI</v>
    <v>7F, No. 37, Pao Ching Road, Jhong Jheng District, TAIPEI, TAIPEI, 100 TW</v>
    <v>15.45</v>
    <v>Construction Materials</v>
    <v>Stock</v>
    <v>44834.398877314816</v>
    <v>16</v>
    <v>14.85</v>
    <v>5117383000</v>
    <v>Hsing Ta Cement Co.,Ltd</v>
    <v>Hsing Ta Cement Co.,Ltd</v>
    <v>14.9</v>
    <v>10.6</v>
    <v>14.9</v>
    <v>15</v>
    <v>341158900</v>
    <v>1109</v>
    <v>Hsing Ta Cement Co.,Ltd (XTAI:1109)</v>
    <v>153812</v>
    <v>238280</v>
    <v>1964</v>
  </rv>
  <rv s="2">
    <v>17</v>
  </rv>
  <rv s="0">
    <v>https://www.bing.com/financeapi/forcetrigger?t=anafz2&amp;q=XTAI%3a1110&amp;form=skydnc</v>
    <v>Learn more on Bing</v>
  </rv>
  <rv s="1">
    <v>en-US</v>
    <v>anafz2</v>
    <v>268435456</v>
    <v>1</v>
    <v>Powered by Refinitiv</v>
    <v>0</v>
    <v>SOUTHEAST CEMENT CO.,LTD. (XTAI:1110)</v>
    <v>2</v>
    <v>3</v>
    <v>Finance</v>
    <v>4</v>
    <v>23.6</v>
    <v>17.3</v>
    <v>0.1198</v>
    <v>-0.15</v>
    <v>-8.4510000000000002E-3</v>
    <v>TWD</v>
    <v>SOUTHEAST CEMENT CORPORATION is a Taiwan-based company principally engaged in the production and sales of cement and slag powder. The main products of the Company include Type I Portland cement and slag powder. Its products are mainly applied in public engineering and buildings. The Company mainly operates through two segments. The Production segment is engaged in the production and sales of cement and slag powder. The Leasing segment is engaged in the leasing of immovable properties, such as lands and factories. The Company mainly operates businesses in Taiwan.</v>
    <v>155</v>
    <v>Taiwan Stock Exchange</v>
    <v>XTAI</v>
    <v>XTAI</v>
    <v>4F-1, No.21, Wu Fu 3 Road, Cianjin District, KAOHSIUNG, KAOHSIUNG, 801 TW</v>
    <v>18</v>
    <v>Construction Materials</v>
    <v>Stock</v>
    <v>44834.398877314816</v>
    <v>19</v>
    <v>17.55</v>
    <v>10067210000</v>
    <v>SOUTHEAST CEMENT CO.,LTD.</v>
    <v>SOUTHEAST CEMENT CO.,LTD.</v>
    <v>17.55</v>
    <v>149.79</v>
    <v>17.75</v>
    <v>17.600000000000001</v>
    <v>572000800</v>
    <v>1110</v>
    <v>SOUTHEAST CEMENT CO.,LTD. (XTAI:1110)</v>
    <v>329222</v>
    <v>144760</v>
    <v>1956</v>
  </rv>
  <rv s="2">
    <v>20</v>
  </rv>
  <rv s="0">
    <v>https://www.bing.com/financeapi/forcetrigger?t=anag2w&amp;q=XTAI%3a1201&amp;form=skydnc</v>
    <v>Learn more on Bing</v>
  </rv>
  <rv s="1">
    <v>en-US</v>
    <v>anag2w</v>
    <v>268435456</v>
    <v>1</v>
    <v>Powered by Refinitiv</v>
    <v>0</v>
    <v>Wei Chuan Foods Corp. (XTAI:1201)</v>
    <v>2</v>
    <v>3</v>
    <v>Finance</v>
    <v>4</v>
    <v>24.1</v>
    <v>19.399999999999999</v>
    <v>0.58709999999999996</v>
    <v>-0.05</v>
    <v>-2.545E-3</v>
    <v>TWD</v>
    <v>Wei Chuan Foods Corp. is a Taiwan-based company principally engaged in the manufacture and sales of food products. The Company and its subsidiaries operate through five segments. Food segment manufactures food products of dairy series, beverage series, convenience food series, cold storage series, salad series, nutritional and health series and others. Operation segment is engaged in the operation of supermarkets and the wholesales and retailing of tea. Packaging Materials segment manufactures food molds and plastic bottle tops. Development segment is engaged in the trading and leasing of real estates. Other businesses include importing and exporting, logistics management, the trading of vegetables and fruits and agriculture and fishery products, the design and construction of petrochemical plants and investment businesses, among others.</v>
    <v>6552</v>
    <v>Taiwan Stock Exchange</v>
    <v>XTAI</v>
    <v>XTAI</v>
    <v>No.125, Songjiang Road, Jhongshan District, TAIPEI, TAIPEI, 104 TW</v>
    <v>19.649999999999999</v>
    <v>Food &amp; Tobacco</v>
    <v>Stock</v>
    <v>44834.398888888885</v>
    <v>22</v>
    <v>19.399999999999999</v>
    <v>9918833000</v>
    <v>Wei Chuan Foods Corp.</v>
    <v>Wei Chuan Foods Corp.</v>
    <v>19.399999999999999</v>
    <v>19.46</v>
    <v>19.649999999999999</v>
    <v>19.600000000000001</v>
    <v>506062900</v>
    <v>1201</v>
    <v>Wei Chuan Foods Corp. (XTAI:1201)</v>
    <v>327228</v>
    <v>388780</v>
    <v>1953</v>
  </rv>
  <rv s="2">
    <v>23</v>
  </rv>
  <rv s="0">
    <v>https://www.bing.com/financeapi/forcetrigger?t=anag5r&amp;q=XTAI%3a1203&amp;form=skydnc</v>
    <v>Learn more on Bing</v>
  </rv>
  <rv s="1">
    <v>en-US</v>
    <v>anag5r</v>
    <v>268435456</v>
    <v>1</v>
    <v>Powered by Refinitiv</v>
    <v>0</v>
    <v>VE WONG CORPORATION (XTAI:1203)</v>
    <v>2</v>
    <v>3</v>
    <v>Finance</v>
    <v>4</v>
    <v>35.4</v>
    <v>30.15</v>
    <v>0.23139999999999999</v>
    <v>0</v>
    <v>0</v>
    <v>TWD</v>
    <v>VE WONG CORPORATION is a Taiwan-based company principally engaged in the production, processing and distribution of Asian food products. The Company mainly provides monosodium glutamate (MSG), instant noodles, soy sauces and others. The Company's instant noodle products include instant noodles in polybags, metalized bags, and bowls with and without retort pouches. In addition, the Company also provides beverage products. The Company distributes its products in domestic market and to overseas markets.</v>
    <v>1838</v>
    <v>Taiwan Stock Exchange</v>
    <v>XTAI</v>
    <v>XTAI</v>
    <v>5F, No.79, Section 2, Chung Shan North Road, TAIPEI, TAIPEI, 104 TW</v>
    <v>30.95</v>
    <v>Food &amp; Tobacco</v>
    <v>Stock</v>
    <v>44834.398888888885</v>
    <v>25</v>
    <v>30.15</v>
    <v>7428000000</v>
    <v>VE WONG CORPORATION</v>
    <v>VE WONG CORPORATION</v>
    <v>30.15</v>
    <v>19.7</v>
    <v>30.95</v>
    <v>30.95</v>
    <v>240000000</v>
    <v>1203</v>
    <v>VE WONG CORPORATION (XTAI:1203)</v>
    <v>6042</v>
    <v>34960</v>
    <v>1959</v>
  </rv>
  <rv s="2">
    <v>26</v>
  </rv>
  <rv s="0">
    <v>https://www.bing.com/financeapi/forcetrigger?t=anag8m&amp;q=XTAI%3a1210&amp;form=skydnc</v>
    <v>Learn more on Bing</v>
  </rv>
  <rv s="1">
    <v>en-US</v>
    <v>anag8m</v>
    <v>268435456</v>
    <v>1</v>
    <v>Powered by Refinitiv</v>
    <v>0</v>
    <v>GREAT WALL ENTERPRISE CO., LTD. (XTAI:1210)</v>
    <v>2</v>
    <v>3</v>
    <v>Finance</v>
    <v>4</v>
    <v>55.05</v>
    <v>44.3</v>
    <v>0.7107</v>
    <v>-0.95</v>
    <v>-2.0901999999999997E-2</v>
    <v>TWD</v>
    <v>GREAT WALL ENTERPRISE CO., LTD. is a Taiwan-based company principally engaged in the manufacture and sales of animal feedstuffs and meat products. The Company operates through four segments. Feedstuffs segment manufactures and sells feedstuffs for chicken, duck, pigs, cattle, sheep and fish, among others. Meat Products segment manufactures and sells fresh chicken and its processed products. Bulk Oil Products segment is engaged in the trading of soybean processed products. Consumable Food segment manufactures and sells consumable foods, such as chicken floss, noodles and chicken nuggets, among others. The Company mainly operates businesses in the domestic market.</v>
    <v>20584</v>
    <v>Taiwan Stock Exchange</v>
    <v>XTAI</v>
    <v>XTAI</v>
    <v>No. 3, Niaosun 2th Street, Niao Sung Lih, Yongkong District, TAINAN, TAINAN, 710 TW</v>
    <v>45.3</v>
    <v>Food &amp; Tobacco</v>
    <v>Stock</v>
    <v>44834.398888888885</v>
    <v>28</v>
    <v>44.3</v>
    <v>39817140000</v>
    <v>GREAT WALL ENTERPRISE CO., LTD.</v>
    <v>GREAT WALL ENTERPRISE CO., LTD.</v>
    <v>45.3</v>
    <v>21.46</v>
    <v>45.45</v>
    <v>44.5</v>
    <v>894767200</v>
    <v>1210</v>
    <v>GREAT WALL ENTERPRISE CO., LTD. (XTAI:1210)</v>
    <v>964763</v>
    <v>650600</v>
    <v>1960</v>
  </rv>
  <rv s="2">
    <v>29</v>
  </rv>
  <rv s="0">
    <v>https://www.bing.com/financeapi/forcetrigger?t=anagbh&amp;q=XTAI%3a1213&amp;form=skydnc</v>
    <v>Learn more on Bing</v>
  </rv>
  <rv s="1">
    <v>en-US</v>
    <v>anagbh</v>
    <v>268435456</v>
    <v>1</v>
    <v>Powered by Refinitiv</v>
    <v>0</v>
    <v>OCEANIC BEVERAGES CO.,INC. (XTAI:1213)</v>
    <v>2</v>
    <v>3</v>
    <v>Finance</v>
    <v>4</v>
    <v>9.23</v>
    <v>6.94</v>
    <v>0.70289999999999997</v>
    <v>-0.33</v>
    <v>-4.4414999999999996E-2</v>
    <v>TWD</v>
    <v>OCEANIC BEVERAGES CO., INC. is a Taiwan-based company principally engaged in the manufacture and sales of beverage products. The Company also operates service areas on highways to provide restaurants, retail stores and related ancillary facilities. The Company operates through three segments. The Sales of Beverages segment is mainly engaged in the manufacture, wholesales and retailing of soda drinks and beverages. Its products include apple cider series, water series, 580 series and fruit juice series. The Operation of Service Areas segment is mainly engaged in the operation of service areas. The Shanghai Operation segment is engaged in the operation businesses in Shanghai. The Company operates businesses in Taiwan, Asia and other regions.</v>
    <v>115</v>
    <v>Taiwan Stock Exchange</v>
    <v>XTAI</v>
    <v>XTAI</v>
    <v>10F, No.99, Section 3, Chung Yang Road, Neighborhood 30, Sing Fu Li, San Chong District, NEW TAIPEI, NEW TAIPEI, 241 TW</v>
    <v>7.43</v>
    <v>Beverages</v>
    <v>Stock</v>
    <v>44834.399155092593</v>
    <v>31</v>
    <v>7.1</v>
    <v>402020700</v>
    <v>OCEANIC BEVERAGES CO.,INC.</v>
    <v>OCEANIC BEVERAGES CO.,INC.</v>
    <v>7.43</v>
    <v>128.08000000000001</v>
    <v>7.43</v>
    <v>7.1</v>
    <v>56622630</v>
    <v>1213</v>
    <v>OCEANIC BEVERAGES CO.,INC. (XTAI:1213)</v>
    <v>17357</v>
    <v>36410</v>
    <v>1965</v>
  </rv>
  <rv s="2">
    <v>32</v>
  </rv>
  <rv s="0">
    <v>https://www.bing.com/financeapi/forcetrigger?t=anagec&amp;q=XTAI%3a1215&amp;form=skydnc</v>
    <v>Learn more on Bing</v>
  </rv>
  <rv s="1">
    <v>en-US</v>
    <v>anagec</v>
    <v>268435456</v>
    <v>1</v>
    <v>Powered by Refinitiv</v>
    <v>0</v>
    <v>CHAROEN POKPHAND ENTERPRISE (TAIWAN) CO., LTD. (XTAI:1215)</v>
    <v>2</v>
    <v>3</v>
    <v>Finance</v>
    <v>4</v>
    <v>81.2</v>
    <v>67.45</v>
    <v>0.32150000000000001</v>
    <v>0.5</v>
    <v>6.3290000000000004E-3</v>
    <v>TWD</v>
    <v>CHAROEN POKPHAND ENTERPRISE (TAIWAN) CO., LTD. is a Taiwan-based company principally engaged in the manufacture and sales of feedstuff and meat products. The products of the Company include processed meat products, meat products and feedstuff and processed cooked feedstuff. Its processes meat products include chicken floss, hams, chicken nuggets, chicken chops and bacons, among others. The Company operates through four segments. Feedstuff segment is engaged in the production of feedstuff and the wholesales of materials. Meat Processing segment is engaged in the electric slaughtering of poultries. Food Processing segment is engaged in the processing of cooked meat products. Breeding Chicken segment is engaged in the cultivation of meat-type and egg-type breeding chicken and chicks.</v>
    <v>1741</v>
    <v>Taiwan Stock Exchange</v>
    <v>XTAI</v>
    <v>XTAI</v>
    <v>17F, No. 87, Sung Chiang Road, Jhongshan District, TAIPEI, TAIPEI, 104 TW</v>
    <v>79.5</v>
    <v>Food &amp; Tobacco</v>
    <v>Stock</v>
    <v>44834.398888888885</v>
    <v>34</v>
    <v>78.2</v>
    <v>23435810000</v>
    <v>CHAROEN POKPHAND ENTERPRISE (TAIWAN) CO., LTD.</v>
    <v>CHAROEN POKPHAND ENTERPRISE (TAIWAN) CO., LTD.</v>
    <v>78.900000000000006</v>
    <v>17.37</v>
    <v>79</v>
    <v>79.5</v>
    <v>294790100</v>
    <v>1215</v>
    <v>CHAROEN POKPHAND ENTERPRISE (TAIWAN) CO., LTD. (XTAI:1215)</v>
    <v>325455</v>
    <v>252700</v>
    <v>1977</v>
  </rv>
  <rv s="2">
    <v>35</v>
  </rv>
  <rv s="0">
    <v>https://www.bing.com/financeapi/forcetrigger?t=anagh7&amp;q=XTAI%3a1216&amp;form=skydnc</v>
    <v>Learn more on Bing</v>
  </rv>
  <rv s="1">
    <v>en-US</v>
    <v>anagh7</v>
    <v>268435456</v>
    <v>1</v>
    <v>Powered by Refinitiv</v>
    <v>0</v>
    <v>UNI-PRESIDENT ENTERPRISES CORP. (XTAI:1216)</v>
    <v>2</v>
    <v>3</v>
    <v>Finance</v>
    <v>4</v>
    <v>71.7</v>
    <v>63</v>
    <v>0.30669999999999997</v>
    <v>-0.2</v>
    <v>-2.9629999999999999E-3</v>
    <v>TWD</v>
    <v>Uni-President Enterprises Corp is a Taiwan-based company mainly engaged in the manufacture and sale of foods and beverages. The Company operates through six segments. The Food and Grain segment provides animal feedstuffs, aquatic feedstuffs and flour. The Instant Food segment provides oil products, instant noodles and rice noodles. The Beverage segment provides fruit juices, tea drinks, fresh milks, dairy drinks, coffee drinks and agency products. The General Food segment provides processed meat products, soy sauces, frozen foods, ice cream products and products under international brands. The Baked Food segment provides breads, cakes and frozen dough, among others. The Technical segment is engaged in the development, production and operation of original equipment manufacturer (OEM) products.</v>
    <v>1</v>
    <v>Taiwan Stock Exchange</v>
    <v>XTAI</v>
    <v>XTAI</v>
    <v>No. 301, Zhongzheng Road, Yongkang District, TAINAN, TAINAN, 710 TW</v>
    <v>67.400000000000006</v>
    <v>Food &amp; Tobacco</v>
    <v>Stock</v>
    <v>44834.398888888885</v>
    <v>37</v>
    <v>66.5</v>
    <v>382399600000</v>
    <v>UNI-PRESIDENT ENTERPRISES CORP.</v>
    <v>UNI-PRESIDENT ENTERPRISES CORP.</v>
    <v>66.599999999999994</v>
    <v>21.03</v>
    <v>67.5</v>
    <v>67.3</v>
    <v>5682016000</v>
    <v>1216</v>
    <v>UNI-PRESIDENT ENTERPRISES CORP. (XTAI:1216)</v>
    <v>13604210</v>
    <v>8809200</v>
    <v>1967</v>
  </rv>
  <rv s="2">
    <v>38</v>
  </rv>
  <rv s="0">
    <v>https://www.bing.com/financeapi/forcetrigger?t=anagk2&amp;q=XTAI%3a1217&amp;form=skydnc</v>
    <v>Learn more on Bing</v>
  </rv>
  <rv s="1">
    <v>en-US</v>
    <v>anagk2</v>
    <v>268435456</v>
    <v>1</v>
    <v>Powered by Refinitiv</v>
    <v>0</v>
    <v>AGV PRODUCTS CORP. (XTAI:1217)</v>
    <v>2</v>
    <v>3</v>
    <v>Finance</v>
    <v>4</v>
    <v>13.6</v>
    <v>9.07</v>
    <v>0.80069999999999997</v>
    <v>-0.01</v>
    <v>-1.0759999999999999E-3</v>
    <v>TWD</v>
    <v>AGV PRODUCTS CORPORATION is a Taiwan-based company principally engaged in the production, processing and trading of food products. The products of the Company include pickles, desserts, sauces, beverages, fresh food series, oil, oat milk series, nutritional series, healthcare food series, functional drinks series, cold storage series and low temperature series, among others. Its dessert products mainly include mixed congee products. Its sauce products include barbeque sauce, spicy chili sauce and sweet chili sauce, among others. Its cold storage series products include passion fruit green tea, lemon juice, ebony juice and herb beverage, among others. The Company mainly operates businesses in Taiwan.</v>
    <v>1231</v>
    <v>Taiwan Stock Exchange</v>
    <v>XTAI</v>
    <v>XTAI</v>
    <v>No.11, Kung Yeh Second Road, Hsing Nan Village, MINSYONG, CHIAYI, 621 TW</v>
    <v>9.2899999999999991</v>
    <v>Beverages</v>
    <v>Stock</v>
    <v>44834.398888888885</v>
    <v>40</v>
    <v>9.1199999999999992</v>
    <v>4589084000</v>
    <v>AGV PRODUCTS CORP.</v>
    <v>AGV PRODUCTS CORP.</v>
    <v>9.19</v>
    <v>87.71</v>
    <v>9.2899999999999991</v>
    <v>9.2799999999999994</v>
    <v>494513300</v>
    <v>1217</v>
    <v>AGV PRODUCTS CORP. (XTAI:1217)</v>
    <v>402761</v>
    <v>914690</v>
    <v>1971</v>
  </rv>
  <rv s="2">
    <v>41</v>
  </rv>
  <rv s="0">
    <v>https://www.bing.com/financeapi/forcetrigger?t=anagmw&amp;q=XTAI%3a1218&amp;form=skydnc</v>
    <v>Learn more on Bing</v>
  </rv>
  <rv s="1">
    <v>en-US</v>
    <v>anagmw</v>
    <v>268435456</v>
    <v>1</v>
    <v>Powered by Refinitiv</v>
    <v>0</v>
    <v>TAISUN ENTERPRISE CO., LTD. (XTAI:1218)</v>
    <v>2</v>
    <v>3</v>
    <v>Finance</v>
    <v>4</v>
    <v>37.15</v>
    <v>26.1</v>
    <v>0.36320000000000002</v>
    <v>0.1</v>
    <v>2.8210000000000002E-3</v>
    <v>TWD</v>
    <v>TAISUN ENTERPRISE CO., LTD. is a Taiwan-based company principally engaged in the manufacture, processing and sales of oil products, food products and feedstuff products. The Company’s products include five categories. Soybean powder products include soybean, soybean powder and high protein soybean powder. Oil products include salad oil, flavor oil, cooking oil, sunflower oil and olive oil, among others. Feedstuff products include aquatic feedstuff products, such as feedstuff for ayu and groupers, among others. Food products include herbal jelly, mixed congee, black tea, green tea and purified water products, among others. Cold storage products include cold storage herbal jelly, iced black tea and other beverages. The Company operates businesses in Taiwan market.</v>
    <v>1790</v>
    <v>Taiwan Stock Exchange</v>
    <v>XTAI</v>
    <v>XTAI</v>
    <v>No. 6, Xinggong Road, TIANJHONG, CHANGHUA, 520 TW</v>
    <v>35.65</v>
    <v>Food &amp; Tobacco</v>
    <v>Stock</v>
    <v>44834.398888888885</v>
    <v>43</v>
    <v>34.799999999999997</v>
    <v>17774960000</v>
    <v>TAISUN ENTERPRISE CO., LTD.</v>
    <v>TAISUN ENTERPRISE CO., LTD.</v>
    <v>35.049999999999997</v>
    <v>30.67</v>
    <v>35.450000000000003</v>
    <v>35.549999999999997</v>
    <v>499999100</v>
    <v>1218</v>
    <v>TAISUN ENTERPRISE CO., LTD. (XTAI:1218)</v>
    <v>726851</v>
    <v>839870</v>
    <v>1960</v>
  </rv>
  <rv s="2">
    <v>44</v>
  </rv>
  <rv s="0">
    <v>https://www.bing.com/financeapi/forcetrigger?t=anagpr&amp;q=XTAI%3a1219&amp;form=skydnc</v>
    <v>Learn more on Bing</v>
  </rv>
  <rv s="1">
    <v>en-US</v>
    <v>anagpr</v>
    <v>268435456</v>
    <v>1</v>
    <v>Powered by Refinitiv</v>
    <v>0</v>
    <v>FWUSOW INDUSTRY CO.,LTD (XTAI:1219)</v>
    <v>2</v>
    <v>3</v>
    <v>Finance</v>
    <v>4</v>
    <v>28.9</v>
    <v>19</v>
    <v>0.31040000000000001</v>
    <v>0.15</v>
    <v>7.7320000000000002E-3</v>
    <v>TWD</v>
    <v>FWUSOW INDUSTRY CO., LTD. is a Taiwan-based company principally engaged in the manufacture and sales of feedstuff, oil and fat products and other foods and fertilizers. The Company’s products include mixed feedstuff, pet foods, edible oil, soybean powder, cereal products and organic fertilizers. It mixed feedstuff products include feedstuff for pigs, chicken and aquatic livestock, among others. Its edible oil products include salad oil, sunflower oil, sesame oil and olive oil, among others. Its cereal food products mainly include instant breakfast cereal foods. The Company is also engaged in importing and exporting businesses and the importing and sales of bulk cereals. The Company mainly operates businesses in domestic market.</v>
    <v>874</v>
    <v>Taiwan Stock Exchange</v>
    <v>XTAI</v>
    <v>XTAI</v>
    <v>No.45, Sha-Tyan Road, Shalu District, TAICHUNG, TAICHUNG, 433 TW</v>
    <v>19.7</v>
    <v>Food &amp; Tobacco</v>
    <v>Stock</v>
    <v>44834.398888888885</v>
    <v>46</v>
    <v>19.2</v>
    <v>6295372000</v>
    <v>FWUSOW INDUSTRY CO.,LTD</v>
    <v>FWUSOW INDUSTRY CO.,LTD</v>
    <v>19.3</v>
    <v>16.690000000000001</v>
    <v>19.399999999999999</v>
    <v>19.55</v>
    <v>322013900</v>
    <v>1219</v>
    <v>FWUSOW INDUSTRY CO.,LTD (XTAI:1219)</v>
    <v>575243</v>
    <v>816080</v>
    <v>1955</v>
  </rv>
  <rv s="2">
    <v>47</v>
  </rv>
  <rv s="0">
    <v>https://www.bing.com/financeapi/forcetrigger?t=anagsm&amp;q=XTAI%3a1220&amp;form=skydnc</v>
    <v>Learn more on Bing</v>
  </rv>
  <rv s="1">
    <v>en-US</v>
    <v>anagsm</v>
    <v>268435456</v>
    <v>1</v>
    <v>Powered by Refinitiv</v>
    <v>0</v>
    <v>TAI ROUN PRODUCTS CO.,LTD. (XTAI:1220)</v>
    <v>2</v>
    <v>3</v>
    <v>Finance</v>
    <v>4</v>
    <v>25.5</v>
    <v>13.9</v>
    <v>0.40250000000000002</v>
    <v>-0.05</v>
    <v>-3.4839999999999997E-3</v>
    <v>TWD</v>
    <v>TAIROUN PRODUCTS CO., LTD. is a Taiwan-based company principally engaged in the manufacture, processing and trading of feedstuff, fructose products, corn starches and aquatic products. The Company operates through seven segments. Feedstuff segment provides feedstuff for pig, chicken, fish and shrimp. Fructose Products segment mainly provides high fructose syrups. Starches segment provides corn starches, corn gluten meal, corn germs and corn bran. Aquatic Products Trading segment is engaged in the trading of aquatic products. Olive segment is engaged in the trading of olives. Frozen Broiled Eel segment is engaged in the manufacture, processing and trading of frozen broiled eels. Others segment is engaged in the manufacture, processing and trading of other agricultural products and frozen foods, as well as the leasing of kitchens. The Company operates businesses in Taiwan, China and Japan.</v>
    <v>375</v>
    <v>Taiwan Stock Exchange</v>
    <v>XTAI</v>
    <v>XTAI</v>
    <v>6F, No. 206, Section 2, Nanking East Road, Jhongshan District, TAIPEI, TAIPEI, 104 TW</v>
    <v>14.35</v>
    <v>Food &amp; Tobacco</v>
    <v>Stock</v>
    <v>44834.398888888885</v>
    <v>49</v>
    <v>14.05</v>
    <v>2532215000</v>
    <v>TAI ROUN PRODUCTS CO.,LTD.</v>
    <v>TAI ROUN PRODUCTS CO.,LTD.</v>
    <v>14.05</v>
    <v>23.61</v>
    <v>14.35</v>
    <v>14.3</v>
    <v>177077900</v>
    <v>1220</v>
    <v>TAI ROUN PRODUCTS CO.,LTD. (XTAI:1220)</v>
    <v>184833</v>
    <v>264160</v>
    <v>1969</v>
  </rv>
  <rv s="2">
    <v>50</v>
  </rv>
  <rv s="0">
    <v>https://www.bing.com/financeapi/forcetrigger?t=anagvh&amp;q=XTAI%3a1225&amp;form=skydnc</v>
    <v>Learn more on Bing</v>
  </rv>
  <rv s="1">
    <v>en-US</v>
    <v>anagvh</v>
    <v>268435456</v>
    <v>1</v>
    <v>Powered by Refinitiv</v>
    <v>0</v>
    <v>FORMOSA OILSEED PROCESSING CO,LTD (XTAI:1225)</v>
    <v>2</v>
    <v>3</v>
    <v>Finance</v>
    <v>4</v>
    <v>63.8</v>
    <v>44</v>
    <v>0.60160000000000002</v>
    <v>1.5</v>
    <v>2.9411999999999997E-2</v>
    <v>TWD</v>
    <v>FORMOSA OILSEED PROCESSING CO., LTD. is a Taiwan-based company principally engaged in the manufacture and sales of oil products and feedstuff. The Company’s products include oil products, feedstuff products, raw material products including cereals and corns, as well as flour products. Its oil products include soybean oil, sunflower oil and palm oil, among others. Its feedstuff products include soybean powder, wheat powder, wheat bran, barley and mixed feedstuff, among others. The Company operates through four segments. Oil segment manufactures, processes and sells soybean oil and soybean powder. Feedstuff segment manufactures, processes and sells feedstuff. Flour segment manufactures, processes and sells flour products. Others segment is engaged in other businesses.</v>
    <v>450</v>
    <v>Taiwan Stock Exchange</v>
    <v>XTAI</v>
    <v>XTAI</v>
    <v>No. 453, Section 1, Shatian Road, Dadu District, TAICHUNG, TAICHUNG, 432 TW</v>
    <v>52.6</v>
    <v>Food &amp; Tobacco</v>
    <v>Stock</v>
    <v>44834.398888888885</v>
    <v>52</v>
    <v>51.7</v>
    <v>11481910000</v>
    <v>FORMOSA OILSEED PROCESSING CO,LTD</v>
    <v>FORMOSA OILSEED PROCESSING CO,LTD</v>
    <v>51.7</v>
    <v>22.81</v>
    <v>51</v>
    <v>52.5</v>
    <v>218703000</v>
    <v>1225</v>
    <v>FORMOSA OILSEED PROCESSING CO,LTD (XTAI:1225)</v>
    <v>35863</v>
    <v>12810</v>
    <v>1986</v>
  </rv>
  <rv s="2">
    <v>53</v>
  </rv>
  <rv s="0">
    <v>https://www.bing.com/financeapi/forcetrigger?t=anagyc&amp;q=XTAI%3a1227&amp;form=skydnc</v>
    <v>Learn more on Bing</v>
  </rv>
  <rv s="1">
    <v>en-US</v>
    <v>anagyc</v>
    <v>268435456</v>
    <v>1</v>
    <v>Powered by Refinitiv</v>
    <v>0</v>
    <v>STANDARD FOODS CORPORATION (XTAI:1227)</v>
    <v>2</v>
    <v>3</v>
    <v>Finance</v>
    <v>4</v>
    <v>54.4</v>
    <v>36.549999999999997</v>
    <v>0.3533</v>
    <v>1</v>
    <v>2.6846000000000002E-2</v>
    <v>TWD</v>
    <v>Standard Foods Corp is a Taiwan-based company principally engaged in the production and distribution of nutrition foods, edible oil products, dairy products and beverages. The Company's products include milk powders for infant and adults, oat products, adult nutrition food, Chinese herbal healthcare products, healthcare beverages and edible oil, among others. The Company also provides leisure snack foods and agency services for candy products. The Company mainly operates businesses in Taiwan and China. The Company is also involved in the provision of electronics manufacturing services (EMS) through its subsidiaries.</v>
    <v>2131</v>
    <v>Taiwan Stock Exchange</v>
    <v>XTAI</v>
    <v>XTAI</v>
    <v>10F, No.610, Rueiguang Road, Neihu District, TAIPEI, TAIPEI, 114 TW</v>
    <v>38.25</v>
    <v>Food &amp; Tobacco</v>
    <v>Stock</v>
    <v>44834.398888888885</v>
    <v>55</v>
    <v>36.75</v>
    <v>35002180000</v>
    <v>STANDARD FOODS CORPORATION</v>
    <v>STANDARD FOODS CORPORATION</v>
    <v>37.25</v>
    <v>22.22</v>
    <v>37.25</v>
    <v>38.25</v>
    <v>915089600</v>
    <v>1227</v>
    <v>STANDARD FOODS CORPORATION (XTAI:1227)</v>
    <v>1018498</v>
    <v>910670</v>
    <v>1986</v>
  </rv>
  <rv s="2">
    <v>56</v>
  </rv>
  <rv s="0">
    <v>https://www.bing.com/financeapi/forcetrigger?t=anah27&amp;q=XTAI%3a1229&amp;form=skydnc</v>
    <v>Learn more on Bing</v>
  </rv>
  <rv s="1">
    <v>en-US</v>
    <v>anah27</v>
    <v>268435456</v>
    <v>1</v>
    <v>Powered by Refinitiv</v>
    <v>0</v>
    <v>Lien Hwa Industrial Holdings Corporation (XTAI:1229)</v>
    <v>2</v>
    <v>3</v>
    <v>Finance</v>
    <v>4</v>
    <v>70.48</v>
    <v>49.43</v>
    <v>0.67359999999999998</v>
    <v>-0.5</v>
    <v>-9.7660000000000004E-3</v>
    <v>TWD</v>
    <v>Lien Hwa Industrial Holdings Corp is a Taiwan-based company mainly engaged in the processing and distribution of wheaten food products. The wheaten food products include flour, wheat bran and pasta, among others. The Company operates through five business segments. The Leasing segment operates real estate leasing and development business. The Wheaten segment and the Overseas Wheaten segment are engaged in the processing, manufacture and sale of wheaten food products within domestic market and to overseas markets. The System Integration Service segment is engaged in system integration services, automation systems, application software design and industrial computer sales. The Administrative Resource Center segment is engaged in domestic and foreign reinvestment.</v>
    <v>648</v>
    <v>Taiwan Stock Exchange</v>
    <v>XTAI</v>
    <v>XTAI</v>
    <v>6F, No. 44, Section 1, Chengde Road, Datong District, TAIPEI, TAIPEI, 103 TW</v>
    <v>51</v>
    <v>Food &amp; Tobacco</v>
    <v>Stock</v>
    <v>44834.398888888885</v>
    <v>58</v>
    <v>49.7</v>
    <v>75042610000</v>
    <v>Lien Hwa Industrial Holdings Corporation</v>
    <v>Lien Hwa Industrial Holdings Corporation</v>
    <v>50.9</v>
    <v>17.84</v>
    <v>51.2</v>
    <v>50.7</v>
    <v>1480130000</v>
    <v>1229</v>
    <v>Lien Hwa Industrial Holdings Corporation (XTAI:1229)</v>
    <v>2006499</v>
    <v>1333630</v>
    <v>1956</v>
  </rv>
  <rv s="2">
    <v>59</v>
  </rv>
  <rv s="0">
    <v>https://www.bing.com/financeapi/forcetrigger?t=anah52&amp;q=XTAI%3a1231&amp;form=skydnc</v>
    <v>Learn more on Bing</v>
  </rv>
  <rv s="1">
    <v>en-US</v>
    <v>anah52</v>
    <v>268435456</v>
    <v>1</v>
    <v>Powered by Refinitiv</v>
    <v>0</v>
    <v>Lian Hwa Foods Corporation (XTAI:1231)</v>
    <v>2</v>
    <v>3</v>
    <v>Finance</v>
    <v>4</v>
    <v>84.6</v>
    <v>58.02</v>
    <v>0.35270000000000001</v>
    <v>-0.9</v>
    <v>-1.2517E-2</v>
    <v>TWD</v>
    <v>Lian Hwa Foods Corporation is a Taiwan-based company principally engaged in the manufacture, processing and distribution of food products. The Company’s main products include seaweed, squid, noodle, rice grains, legumes, nuts, melon seeds, jam, beverages, candies and biscuits, as well as bento, rice balls, sushi and noodles. The Company provides its products under brands names of Cadina, VIVA, MOTOMOTOYAMA, KOLOKO, PATATA, LUCKY STARS, CHEF HOKA, KGCHECK and others. The Company distributes its products both within domestic market and to overseas markets.</v>
    <v>1266</v>
    <v>Taiwan Stock Exchange</v>
    <v>XTAI</v>
    <v>XTAI</v>
    <v>No.148, Section 1, Ti Hwa Street, Datong District, TAIPEI, TAIPEI, 103 TW</v>
    <v>71.599999999999994</v>
    <v>Food &amp; Tobacco</v>
    <v>Stock</v>
    <v>44834.398888888885</v>
    <v>61</v>
    <v>70.2</v>
    <v>15920560000</v>
    <v>Lian Hwa Foods Corporation</v>
    <v>Lian Hwa Foods Corporation</v>
    <v>70.900000000000006</v>
    <v>18.809999999999999</v>
    <v>71.900000000000006</v>
    <v>71</v>
    <v>224233300</v>
    <v>1231</v>
    <v>Lian Hwa Foods Corporation (XTAI:1231)</v>
    <v>194796</v>
    <v>277630</v>
    <v>1970</v>
  </rv>
  <rv s="2">
    <v>62</v>
  </rv>
  <rv s="0">
    <v>https://www.bing.com/financeapi/forcetrigger?t=anah7w&amp;q=XTAI%3a1232&amp;form=skydnc</v>
    <v>Learn more on Bing</v>
  </rv>
  <rv s="1">
    <v>en-US</v>
    <v>anah7w</v>
    <v>268435456</v>
    <v>1</v>
    <v>Powered by Refinitiv</v>
    <v>0</v>
    <v>TTET UNION CORPORATION (XTAI:1232)</v>
    <v>2</v>
    <v>3</v>
    <v>Finance</v>
    <v>4</v>
    <v>169</v>
    <v>147</v>
    <v>0.4526</v>
    <v>1</v>
    <v>6.515E-3</v>
    <v>TWD</v>
    <v>TTET UNION CORPORATION is a Taiwan-based company principally engaged in the manufacture, processing and sales of soybean powder. The Company’s main businesses include the manufacture and processing of soybean powder, as well as the manufacture and processing of refined salad oil. Through its subsidiaries, the Company is also engaged in the processing and manufacture of high protein soybean powder, featured soybean, palm oil, sunflower oil, canola oil and others. The Company mainly distributes its products in Taiwan.</v>
    <v>319</v>
    <v>Taiwan Stock Exchange</v>
    <v>XTAI</v>
    <v>XTAI</v>
    <v>No.32, Gongye West Road, Erzhen Village, Guantian District, TAINAN, TAINAN, 720 TW</v>
    <v>154.5</v>
    <v>Food &amp; Tobacco</v>
    <v>Stock</v>
    <v>44834.398888888885</v>
    <v>64</v>
    <v>152.5</v>
    <v>24716130000</v>
    <v>TTET UNION CORPORATION</v>
    <v>TTET UNION CORPORATION</v>
    <v>152.5</v>
    <v>18.46</v>
    <v>153.5</v>
    <v>154.5</v>
    <v>159974900</v>
    <v>1232</v>
    <v>TTET UNION CORPORATION (XTAI:1232)</v>
    <v>31430</v>
    <v>62820</v>
    <v>1982</v>
  </rv>
  <rv s="2">
    <v>65</v>
  </rv>
  <rv s="0">
    <v>https://www.bing.com/financeapi/forcetrigger?t=anahar&amp;q=XTAI%3a1233&amp;form=skydnc</v>
    <v>Learn more on Bing</v>
  </rv>
  <rv s="1">
    <v>en-US</v>
    <v>anahar</v>
    <v>268435456</v>
    <v>1</v>
    <v>Powered by Refinitiv</v>
    <v>0</v>
    <v>TEN REN TEA CO., LTD. (XTAI:1233)</v>
    <v>2</v>
    <v>3</v>
    <v>Finance</v>
    <v>4</v>
    <v>35.299999999999997</v>
    <v>31.8</v>
    <v>0.37230000000000002</v>
    <v>0.1</v>
    <v>3.0299999999999997E-3</v>
    <v>TWD</v>
    <v>Ten Ren Tea Co., Ltd. is a Taiwan-based company principally engaged in the production and distribution of tea leaves, tea sets and beverages. The Company provides specialty tea products, such as oolong tea, packaged tea products, tea gifts, tea sets, tea food, tea moon cakes, tea beverages, tea wines, green tea powder, green tea cookies, as well as green tea health food and others. It distributes its products within domestic market and overseas markets, with Taiwan as its main market.</v>
    <v>1586</v>
    <v>Taiwan Stock Exchange</v>
    <v>XTAI</v>
    <v>XTAI</v>
    <v>6F, No.107, Section 4, Chung Hsiao East Road, Da'an District, TAIPEI, TAIPEI, 106 TW</v>
    <v>33.1</v>
    <v>Food &amp; Tobacco</v>
    <v>Stock</v>
    <v>44834.398888888885</v>
    <v>67</v>
    <v>33</v>
    <v>2998592000</v>
    <v>TEN REN TEA CO., LTD.</v>
    <v>TEN REN TEA CO., LTD.</v>
    <v>33.049999999999997</v>
    <v>48.12</v>
    <v>33</v>
    <v>33.1</v>
    <v>90591900</v>
    <v>1233</v>
    <v>TEN REN TEA CO., LTD. (XTAI:1233)</v>
    <v>6011</v>
    <v>9960</v>
    <v>1975</v>
  </rv>
  <rv s="2">
    <v>68</v>
  </rv>
  <rv s="0">
    <v>https://www.bing.com/financeapi/forcetrigger?t=anahdm&amp;q=XTAI%3a1234&amp;form=skydnc</v>
    <v>Learn more on Bing</v>
  </rv>
  <rv s="1">
    <v>en-US</v>
    <v>anahdm</v>
    <v>268435456</v>
    <v>1</v>
    <v>Powered by Refinitiv</v>
    <v>0</v>
    <v>HEY-SONG CORPORATION (XTAI:1234)</v>
    <v>2</v>
    <v>3</v>
    <v>Finance</v>
    <v>4</v>
    <v>37.549999999999997</v>
    <v>32.9</v>
    <v>0.33279999999999998</v>
    <v>-0.1</v>
    <v>-3.0080000000000003E-3</v>
    <v>TWD</v>
    <v>Hey-Song Corporation is a Taiwan-based company principally engaged in the production and distribution of beverages. The Company provides carbonated beverages, including HeySong Sarsaparilla drinks and sodas; tea drinks, including oolong teas, green teas and black teas, among others; coffee drinks, fruit drinks, fruit vinegar beverages, milk tea drinks, and sport drinks, among others. The Company also offers alcoholic drinks, such as whiskeys, wines and Kaoliang spirits, as well as health drinks, among others. The Company distributes its products in domestic market and to overseas markets, including the rest of Asia, the Americas and Europe.</v>
    <v>1011</v>
    <v>Taiwan Stock Exchange</v>
    <v>XTAI</v>
    <v>XTAI</v>
    <v>3F, No.296, Section 4, Hsin Yi Road, Da'an District, TAIPEI, TAIPEI, 106 TW</v>
    <v>33.5</v>
    <v>Beverages</v>
    <v>Stock</v>
    <v>44834.398888888885</v>
    <v>70</v>
    <v>33.1</v>
    <v>13322030000</v>
    <v>HEY-SONG CORPORATION</v>
    <v>HEY-SONG CORPORATION</v>
    <v>33.25</v>
    <v>16.5</v>
    <v>33.25</v>
    <v>33.15</v>
    <v>401871100</v>
    <v>1234</v>
    <v>HEY-SONG CORPORATION (XTAI:1234)</v>
    <v>108519</v>
    <v>141990</v>
    <v>1969</v>
  </rv>
  <rv s="2">
    <v>71</v>
  </rv>
  <rv s="0">
    <v>https://www.bing.com/financeapi/forcetrigger?t=anahgh&amp;q=XTAI%3a1235&amp;form=skydnc</v>
    <v>Learn more on Bing</v>
  </rv>
  <rv s="1">
    <v>en-US</v>
    <v>anahgh</v>
    <v>268435456</v>
    <v>1</v>
    <v>Powered by Refinitiv</v>
    <v>0</v>
    <v>SHIN TAI INDUSTRY CO., LTD. (XTAI:1235)</v>
    <v>2</v>
    <v>3</v>
    <v>Finance</v>
    <v>4</v>
    <v>63.5</v>
    <v>26.41</v>
    <v>2.0799999999999999E-2</v>
    <v>3.3</v>
    <v>5.4907999999999998E-2</v>
    <v>TWD</v>
    <v>Shin Tai Industry Co., Ltd. is a Taiwan-based company principally engaged in the manufacture, processing and trading of feedstuff for poultry, livestock and fish. The Company provides feedstuff for ducks, chicken, pigs, fish, prawn, eel, fresh water fish and seawater fish. The Company also provides corn, manioc and other raw materials. The Company distributes its products in domestic market and to overseas markets.</v>
    <v>37</v>
    <v>Taiwan Stock Exchange</v>
    <v>XTAI</v>
    <v>XTAI</v>
    <v>No.10, Kao-Nang Highway, Renwu District, KAOHSIUNG, KAOHSIUNG, 814 TW</v>
    <v>63.5</v>
    <v>Food &amp; Tobacco</v>
    <v>Stock</v>
    <v>44834.398888888885</v>
    <v>73</v>
    <v>60.1</v>
    <v>8472105000</v>
    <v>SHIN TAI INDUSTRY CO., LTD.</v>
    <v>SHIN TAI INDUSTRY CO., LTD.</v>
    <v>60.4</v>
    <v>50.55</v>
    <v>60.1</v>
    <v>63.4</v>
    <v>133629400</v>
    <v>1235</v>
    <v>SHIN TAI INDUSTRY CO., LTD. (XTAI:1235)</v>
    <v>23767</v>
    <v>14010</v>
    <v>1972</v>
  </rv>
  <rv s="2">
    <v>74</v>
  </rv>
  <rv s="0">
    <v>https://www.bing.com/financeapi/forcetrigger?t=anahjc&amp;q=XTAI%3a1236&amp;form=skydnc</v>
    <v>Learn more on Bing</v>
  </rv>
  <rv s="1">
    <v>en-US</v>
    <v>anahjc</v>
    <v>268435456</v>
    <v>1</v>
    <v>Powered by Refinitiv</v>
    <v>0</v>
    <v>HUNYA FOODS CO., LTD. (XTAI:1236)</v>
    <v>2</v>
    <v>3</v>
    <v>Finance</v>
    <v>4</v>
    <v>35.25</v>
    <v>13.75</v>
    <v>1.2197</v>
    <v>-0.4</v>
    <v>-1.9001999999999998E-2</v>
    <v>TWD</v>
    <v>HUNYA FOODS CO., LTD. is a Taiwan-based company principally engaged in the manufacture and distribution of food products. The Company provides chocolate series products, including chocolate jams, chocolate gift sets and other products, as well as cakes and gift sets, including moon cake products, birthday cakes and wedding cakes, among others. In addition, the Company is involved in the provision of leisure services, operating chocolate museums, named REPULIC OF CHOCOLATE. The Company distributes its products in domestic market and to overseas markets.</v>
    <v>1093</v>
    <v>Taiwan Stock Exchange</v>
    <v>XTAI</v>
    <v>XTAI</v>
    <v>5F, No.3, Alley 8, Lane 5, Pao Hsin Road, Hsin Tien District, NEW TAIPEI, NEW TAIPEI, 231 TW</v>
    <v>21</v>
    <v>Food &amp; Tobacco</v>
    <v>Stock</v>
    <v>44834.398888888885</v>
    <v>76</v>
    <v>20.149999999999999</v>
    <v>2237273000</v>
    <v>HUNYA FOODS CO., LTD.</v>
    <v>HUNYA FOODS CO., LTD.</v>
    <v>21</v>
    <v>6.04</v>
    <v>21.05</v>
    <v>20.65</v>
    <v>108342500</v>
    <v>1236</v>
    <v>HUNYA FOODS CO., LTD. (XTAI:1236)</v>
    <v>483110</v>
    <v>168570</v>
    <v>1976</v>
  </rv>
  <rv s="2">
    <v>77</v>
  </rv>
  <rv s="0">
    <v>https://www.bing.com/financeapi/forcetrigger?t=b1irsm&amp;q=XTAI%3a1256&amp;form=skydnc</v>
    <v>Learn more on Bing</v>
  </rv>
  <rv s="1">
    <v>en-US</v>
    <v>b1irsm</v>
    <v>268435456</v>
    <v>1</v>
    <v>Powered by Refinitiv</v>
    <v>0</v>
    <v>Sunjuice Holdings Co., Limited (XTAI:1256)</v>
    <v>2</v>
    <v>3</v>
    <v>Finance</v>
    <v>4</v>
    <v>396</v>
    <v>215</v>
    <v>0.55969999999999998</v>
    <v>1.5</v>
    <v>6.5500000000000003E-3</v>
    <v>TWD</v>
    <v>Sunjuice Holdings Co., Limited is a Taiwan-based company principally engaged in the production and sales of food ingredients and beverage ingredients. The Company's main products include juices, fruit kernels, fruit powder and other juice beverage ingredients. The Company distributes its products in Taiwan and mainland China markets.</v>
    <v>272</v>
    <v>Taiwan Stock Exchange</v>
    <v>XTAI</v>
    <v>XTAI</v>
    <v>No. 10 Jujin Road, Zhangpu Town, Kunshan City, SUZHOU, JIANGSU CN</v>
    <v>235.5</v>
    <v>Food &amp; Tobacco</v>
    <v>Stock</v>
    <v>44834.398888888885</v>
    <v>79</v>
    <v>227</v>
    <v>7800618000</v>
    <v>Sunjuice Holdings Co., Limited</v>
    <v>Sunjuice Holdings Co., Limited</v>
    <v>227</v>
    <v>20.13</v>
    <v>229</v>
    <v>230.5</v>
    <v>33842160</v>
    <v>1256</v>
    <v>Sunjuice Holdings Co., Limited (XTAI:1256)</v>
    <v>6487</v>
    <v>13260</v>
    <v>2010</v>
  </rv>
  <rv s="2">
    <v>80</v>
  </rv>
  <rv s="0">
    <v>https://www.bing.com/financeapi/forcetrigger?t=anahp2&amp;q=XTAI%3a1301&amp;form=skydnc</v>
    <v>Learn more on Bing</v>
  </rv>
  <rv s="1">
    <v>en-US</v>
    <v>anahp2</v>
    <v>268435456</v>
    <v>1</v>
    <v>Powered by Refinitiv</v>
    <v>0</v>
    <v>Formosa Plastics Corporation (XTAI:1301)</v>
    <v>2</v>
    <v>3</v>
    <v>Finance</v>
    <v>4</v>
    <v>121</v>
    <v>84.2</v>
    <v>0.65620000000000001</v>
    <v>0.9</v>
    <v>1.0502000000000001E-2</v>
    <v>TWD</v>
    <v>Formosa Plastics Corporation is a Taiwan-based company principally engaged in the manufacture and sales of chemical products. The Company operates through eight divisions. The Plastic division provides polyvinyl chloride (PVC) powders and liquid soda. The Polyolefin division provides high-density polyethylene (PE), polyvinyl acetate, low-density PE and linear low-density PE. The Polypropylene division provides polypropylene products. The Taililang division provides acrylic staple fibers, acrylic ester and carbon fibers. The Chemicals division provides acrylonitrile, methyl tert-butyl ether, methacrylic ester and epoxy chloropropane. The Calcium Carbide division provides calcium carbonates and calcium carbides. The Public Work division provides water, electricity and steam. The Others division provides distributed control systems (DCSs).</v>
    <v>6784</v>
    <v>Taiwan Stock Exchange</v>
    <v>XTAI</v>
    <v>XTAI</v>
    <v>No.100, Shuiguan Road, Zhuhou Li, Renwu District, KAOHSIUNG, KAOHSIUNG, 814 TW</v>
    <v>86.9</v>
    <v>Chemicals</v>
    <v>Stock</v>
    <v>44834.398888888885</v>
    <v>82</v>
    <v>85.2</v>
    <v>551273100000</v>
    <v>Formosa Plastics Corporation</v>
    <v>Formosa Plastics Corporation</v>
    <v>85.5</v>
    <v>7.46</v>
    <v>85.7</v>
    <v>86.6</v>
    <v>6365741000</v>
    <v>1301</v>
    <v>Formosa Plastics Corporation (XTAI:1301)</v>
    <v>10334050</v>
    <v>15459950</v>
    <v>1954</v>
  </rv>
  <rv s="2">
    <v>83</v>
  </rv>
  <rv s="0">
    <v>https://www.bing.com/financeapi/forcetrigger?t=anahrw&amp;q=XTAI%3a1303&amp;form=skydnc</v>
    <v>Learn more on Bing</v>
  </rv>
  <rv s="1">
    <v>en-US</v>
    <v>anahrw</v>
    <v>268435456</v>
    <v>1</v>
    <v>Powered by Refinitiv</v>
    <v>0</v>
    <v>NAN YA PLASTICS CORPORATION (XTAI:1303)</v>
    <v>2</v>
    <v>3</v>
    <v>Finance</v>
    <v>4</v>
    <v>94</v>
    <v>60.1</v>
    <v>0.755</v>
    <v>1.2</v>
    <v>1.8265E-2</v>
    <v>TWD</v>
    <v>NAN YA PLASTICS CORPORATION is a Taiwan-based company principally engaged in the manufacture and sales of plastic products, electronic products and polyester products. Its plastic processed products include soft plastic fabrics, rubber products, film products, rigid tubes, sound-absorbing materials, iridescent paper, polypropylene (PP) synthetic paper and polyvinyl chloride (PVC) plastic pellets. Its plastic raw material products include ethylene glycol, propylene glycol and isocaprylic acid. Its electronic material products include aluminum foil substrates, aluminum foils, epoxy resin, liquid crystal displays (LCD) and printed circuit boards (PCB). Its polyester products include polyester pellets, polyester cotton and polyester filaments. The Company is also engaged in mechanical and electrical engineering businesses.</v>
    <v>34224</v>
    <v>Taiwan Stock Exchange</v>
    <v>XTAI</v>
    <v>XTAI</v>
    <v>No.201, Tung Hwa North Road, Songshan District, TAIPEI, TAIPEI, 105 TW</v>
    <v>67.099999999999994</v>
    <v>Chemicals</v>
    <v>Stock</v>
    <v>44834.398888888885</v>
    <v>85</v>
    <v>65.3</v>
    <v>530571900000</v>
    <v>NAN YA PLASTICS CORPORATION</v>
    <v>NAN YA PLASTICS CORPORATION</v>
    <v>65.7</v>
    <v>7.58</v>
    <v>65.7</v>
    <v>66.900000000000006</v>
    <v>7930822000</v>
    <v>1303</v>
    <v>NAN YA PLASTICS CORPORATION (XTAI:1303)</v>
    <v>10219378</v>
    <v>7222080</v>
    <v>1958</v>
  </rv>
  <rv s="2">
    <v>86</v>
  </rv>
  <rv s="0">
    <v>https://www.bing.com/financeapi/forcetrigger?t=anahur&amp;q=XTAI%3a1304&amp;form=skydnc</v>
    <v>Learn more on Bing</v>
  </rv>
  <rv s="1">
    <v>en-US</v>
    <v>anahur</v>
    <v>268435456</v>
    <v>1</v>
    <v>Powered by Refinitiv</v>
    <v>0</v>
    <v>USI CORPORATION (XTAI:1304)</v>
    <v>2</v>
    <v>3</v>
    <v>Finance</v>
    <v>4</v>
    <v>42.8</v>
    <v>19.5</v>
    <v>1.1464000000000001</v>
    <v>0.4</v>
    <v>1.9851000000000001E-2</v>
    <v>TWD</v>
    <v>USI Corporation is a Taiwan-based company principally engaged in the design, development, manufacture and sales of polyethylene plastic pellets. The main products of the Company include low-density polyethylene (LDPE), ethyl vinyl acetate (EVA), high-density polyethylene (HDPE) and linear low-density polyethylene (LLDPE), among others. These products are applied in the manufacture of plastics house wares after processing. The Company also produces other chemical products, which are applied in electronic materials and other products. The Company operates businesses in Hong Kong and mainland China, India, Japan, Canada, Brazil, Singapore, South Africa, Vietnam, Thailand and Russia, among others.</v>
    <v>5533</v>
    <v>Taiwan Stock Exchange</v>
    <v>XTAI</v>
    <v>XTAI</v>
    <v>12F, No.37, Ji-hu Road, Nei-hu District, TAIPEI, TAIPEI, 114 TW</v>
    <v>20.55</v>
    <v>Chemicals</v>
    <v>Stock</v>
    <v>44834.398888888885</v>
    <v>88</v>
    <v>19.600000000000001</v>
    <v>24429090000</v>
    <v>USI CORPORATION</v>
    <v>USI CORPORATION</v>
    <v>20</v>
    <v>6.25</v>
    <v>20.149999999999999</v>
    <v>20.55</v>
    <v>1188764000</v>
    <v>1304</v>
    <v>USI CORPORATION (XTAI:1304)</v>
    <v>1529910</v>
    <v>1800500</v>
    <v>1965</v>
  </rv>
  <rv s="2">
    <v>89</v>
  </rv>
  <rv s="0">
    <v>https://www.bing.com/financeapi/forcetrigger?t=anahxm&amp;q=XTAI%3a1305&amp;form=skydnc</v>
    <v>Learn more on Bing</v>
  </rv>
  <rv s="1">
    <v>en-US</v>
    <v>anahxm</v>
    <v>268435456</v>
    <v>1</v>
    <v>Powered by Refinitiv</v>
    <v>0</v>
    <v>CHINA GENERAL PLASTICS CORPORATION (XTAI:1305)</v>
    <v>2</v>
    <v>3</v>
    <v>Finance</v>
    <v>4</v>
    <v>47.95</v>
    <v>19.5</v>
    <v>1.2672000000000001</v>
    <v>0.3</v>
    <v>1.4851000000000001E-2</v>
    <v>TWD</v>
    <v>China General Plastics Corp is a Taiwan-based company mainly engaged in the manufacture and sale of plastics and related products. The main products include vinyl chloride monomer (VCM) products, ethylene dichloride (EDC), polyvinyl chloride (PVC) powder, plastic pellets and chemicals, plastic cloth, plastic skin and soft skin, as well as PVC construction products such as plastic tubes, plastic pipes, plastic door sheets and erosion protection shields. The Company is also engaged in the provision of design, installation and other technical services for chemical equipment. The Company operates in Asia, America, Oceania, Europe, the Middle East and Africa markets.</v>
    <v>936</v>
    <v>Taiwan Stock Exchange</v>
    <v>XTAI</v>
    <v>XTAI</v>
    <v>12F, No.37, Ji-Hu Road, Neihu District, TAIPEI, TAIPEI, 114 TW</v>
    <v>20.5</v>
    <v>Chemicals</v>
    <v>Stock</v>
    <v>44834.398888888885</v>
    <v>91</v>
    <v>19.600000000000001</v>
    <v>11911540000</v>
    <v>CHINA GENERAL PLASTICS CORPORATION</v>
    <v>CHINA GENERAL PLASTICS CORPORATION</v>
    <v>19.95</v>
    <v>8.17</v>
    <v>20.2</v>
    <v>20.5</v>
    <v>581050500</v>
    <v>1305</v>
    <v>CHINA GENERAL PLASTICS CORPORATION (XTAI:1305)</v>
    <v>1457916</v>
    <v>1395980</v>
    <v>1964</v>
  </rv>
  <rv s="2">
    <v>92</v>
  </rv>
  <rv s="0">
    <v>https://www.bing.com/financeapi/forcetrigger?t=anai1h&amp;q=XTAI%3a1307&amp;form=skydnc</v>
    <v>Learn more on Bing</v>
  </rv>
  <rv s="1">
    <v>en-US</v>
    <v>anai1h</v>
    <v>268435456</v>
    <v>1</v>
    <v>Powered by Refinitiv</v>
    <v>0</v>
    <v>SAN FANG CHEMICAL INDUSTRY CO., LTD. (XTAI:1307)</v>
    <v>2</v>
    <v>3</v>
    <v>Finance</v>
    <v>4</v>
    <v>22.65</v>
    <v>19.149999999999999</v>
    <v>0.78039999999999998</v>
    <v>0.4</v>
    <v>1.9323999999999997E-2</v>
    <v>TWD</v>
    <v>SAN FANG CHEMICAL INDUSTRY CO., LTD. is a Taiwan-based company principally engaged in the research and development, manufacture and sales of leather products. The products of the Company include wet synthetic leather, ultrafine artificial leather, dry and environmental friendly synthetic leather and other film materials. Its products are applied in footwear materials, furniture, balls, automotive materials, covering materials for electronic products, medical materials and construction materials, among others. The Company operates businesses in Taiwan, China, Hong Kong and Southeast Asia.</v>
    <v>3240</v>
    <v>Taiwan Stock Exchange</v>
    <v>XTAI</v>
    <v>XTAI</v>
    <v>No.120, Tung Hwa Street, San-ming District, KAOHSIUNG, KAOHSIUNG, 807 TW</v>
    <v>21.2</v>
    <v>Textiles &amp; Apparel</v>
    <v>Stock</v>
    <v>44834.398888888885</v>
    <v>94</v>
    <v>20.399999999999999</v>
    <v>8393963000</v>
    <v>SAN FANG CHEMICAL INDUSTRY CO., LTD.</v>
    <v>SAN FANG CHEMICAL INDUSTRY CO., LTD.</v>
    <v>20.65</v>
    <v>66.56</v>
    <v>20.7</v>
    <v>21.1</v>
    <v>397818100</v>
    <v>1307</v>
    <v>SAN FANG CHEMICAL INDUSTRY CO., LTD. (XTAI:1307)</v>
    <v>119548</v>
    <v>197820</v>
    <v>1973</v>
  </rv>
  <rv s="2">
    <v>95</v>
  </rv>
  <rv s="0">
    <v>https://www.bing.com/financeapi/forcetrigger?t=anai4c&amp;q=XTAI%3a1308&amp;form=skydnc</v>
    <v>Learn more on Bing</v>
  </rv>
  <rv s="1">
    <v>en-US</v>
    <v>anai4c</v>
    <v>268435456</v>
    <v>1</v>
    <v>Powered by Refinitiv</v>
    <v>0</v>
    <v>ASIA POLYMER CORPORATION (XTAI:1308)</v>
    <v>2</v>
    <v>3</v>
    <v>Finance</v>
    <v>4</v>
    <v>52.6</v>
    <v>24.15</v>
    <v>0.73429999999999995</v>
    <v>0.4</v>
    <v>1.4311000000000001E-2</v>
    <v>TWD</v>
    <v>ASIA POLYMER CORPORATION is a Taiwan-based company principally engaged in the manufacture, processing and sales of polyethylene and related products. Its products include low-density polyethylene (LDPE) resins and ethylene-vinyl acetate (EVA) resins. Its LDPE products are applied in the processing of packaging films, the manufacture of plastic products and accessories and the manufacture of plastic films. Its EVA products are applied in the production of foam materials, sports equipment, solar cell films, laminating films and insulation materials for wire and cable. The Company operates businesses in China, Southeast Asia, South Asia, Middle East, South Africa, Europe and Northeast Asia, among others. The Company is also engaged in investment businesses through its subsidiaries.</v>
    <v>226</v>
    <v>Taiwan Stock Exchange</v>
    <v>XTAI</v>
    <v>XTAI</v>
    <v>No.3, Industrial 1st Road, LINYUAN, KAOHSIUNG, 832 TW</v>
    <v>28.35</v>
    <v>Chemicals</v>
    <v>Stock</v>
    <v>44834.398888888885</v>
    <v>97</v>
    <v>26.85</v>
    <v>16832640000</v>
    <v>ASIA POLYMER CORPORATION</v>
    <v>ASIA POLYMER CORPORATION</v>
    <v>27.55</v>
    <v>7.27</v>
    <v>27.95</v>
    <v>28.35</v>
    <v>593743900</v>
    <v>1308</v>
    <v>ASIA POLYMER CORPORATION (XTAI:1308)</v>
    <v>2075414</v>
    <v>2451600</v>
    <v>1977</v>
  </rv>
  <rv s="2">
    <v>98</v>
  </rv>
  <rv s="0">
    <v>https://www.bing.com/financeapi/forcetrigger?t=anai77&amp;q=XTAI%3a1309&amp;form=skydnc</v>
    <v>Learn more on Bing</v>
  </rv>
  <rv s="1">
    <v>en-US</v>
    <v>anai77</v>
    <v>268435456</v>
    <v>1</v>
    <v>Powered by Refinitiv</v>
    <v>0</v>
    <v>TAITA CHEMICAL COMPANY, LIMITED (XTAI:1309)</v>
    <v>2</v>
    <v>3</v>
    <v>Finance</v>
    <v>4</v>
    <v>39.33</v>
    <v>19.75</v>
    <v>1.0370999999999999</v>
    <v>0.35</v>
    <v>1.6508999999999999E-2</v>
    <v>TWD</v>
    <v>TAITA CHEMICAL COMPANY, LIMITED is a Taiwan-based company principally engaged in the manufacture and distribution of chemical products. The Company's products mainly include expanded polystyrene (EPS), acrylonitrile, butadiene, acrylonitrile butadiene styrene (ABS) resin, general polystyrene (GPS), glasswool products, cubic printing products, impact-resistant polystyrene (IPS) and others. The Company' s products are applied in the manufacture of information equipment, sanitary products, toys, decorations, packaging products, household electrical appliances and others. The Company distributes its products within domestic market and to overseas markets.</v>
    <v>672</v>
    <v>Taiwan Stock Exchange</v>
    <v>XTAI</v>
    <v>XTAI</v>
    <v>12F, No.37, Ji Hu Road, TAIPEI, TAIPEI, 114 TW</v>
    <v>21.7</v>
    <v>Chemicals</v>
    <v>Stock</v>
    <v>44834.398888888885</v>
    <v>100</v>
    <v>20.5</v>
    <v>8567996000</v>
    <v>TAITA CHEMICAL COMPANY, LIMITED</v>
    <v>TAITA CHEMICAL COMPANY, LIMITED</v>
    <v>20.8</v>
    <v>7.01</v>
    <v>21.2</v>
    <v>21.55</v>
    <v>397586900</v>
    <v>1309</v>
    <v>TAITA CHEMICAL COMPANY, LIMITED (XTAI:1309)</v>
    <v>957568</v>
    <v>685910</v>
    <v>1960</v>
  </rv>
  <rv s="2">
    <v>101</v>
  </rv>
  <rv s="0">
    <v>https://www.bing.com/financeapi/forcetrigger?t=anaia2&amp;q=XTAI%3a1310&amp;form=skydnc</v>
    <v>Learn more on Bing</v>
  </rv>
  <rv s="1">
    <v>en-US</v>
    <v>anaia2</v>
    <v>268435456</v>
    <v>1</v>
    <v>Powered by Refinitiv</v>
    <v>0</v>
    <v>Taiwan Styrene Monomer Corporation (XTAI:1310)</v>
    <v>2</v>
    <v>3</v>
    <v>Finance</v>
    <v>4</v>
    <v>20.8</v>
    <v>12.9</v>
    <v>1.0250999999999999</v>
    <v>-0.1</v>
    <v>-7.5470000000000008E-3</v>
    <v>TWD</v>
    <v>Taiwan Styrene Monomer Corporation is a Taiwan-based company principally engaged in the manufacture and sales of styrene and related products. Its products include styrene monomer, para-diethyl benzene, toluene, hydrogen and steam, among others. The Company mainly distributes its products in Taiwan market. The Company operates through five segments. Plastics segment manufactures and sells styrene monomer, chemical materials and plastic raw materials. Engineering segment provides the mechanical and electrical installation services, cleaning and maintenance services and civil construction services. Electronic segment is mainly engaged in the sales of electronic parts. Investment segment is engaged in general investment businesses. Other segment includes hotel businesses and the wholesales of medical equipment.</v>
    <v>2291</v>
    <v>Taiwan Stock Exchange</v>
    <v>XTAI</v>
    <v>XTAI</v>
    <v>8F-1, No.6, Section 1, Roosevelt Road, Jhongjheng District, TAIPEI, TAIPEI, 100 TW</v>
    <v>13.2</v>
    <v>Chemicals</v>
    <v>Stock</v>
    <v>44834.398888888885</v>
    <v>103</v>
    <v>13</v>
    <v>6941487000</v>
    <v>Taiwan Styrene Monomer Corporation</v>
    <v>Taiwan Styrene Monomer Corporation</v>
    <v>13.1</v>
    <v>74.72</v>
    <v>13.25</v>
    <v>13.15</v>
    <v>527869800</v>
    <v>1310</v>
    <v>Taiwan Styrene Monomer Corporation (XTAI:1310)</v>
    <v>378766</v>
    <v>546820</v>
    <v>1979</v>
  </rv>
  <rv s="2">
    <v>104</v>
  </rv>
  <rv s="0">
    <v>https://www.bing.com/financeapi/forcetrigger?t=anaicw&amp;q=XTAI%3a1312&amp;form=skydnc</v>
    <v>Learn more on Bing</v>
  </rv>
  <rv s="1">
    <v>en-US</v>
    <v>anaicw</v>
    <v>268435456</v>
    <v>1</v>
    <v>Powered by Refinitiv</v>
    <v>0</v>
    <v>GRAND PACIFIC PETROCHEMICAL CORPORATION (XTAI:1312)</v>
    <v>2</v>
    <v>3</v>
    <v>Finance</v>
    <v>4</v>
    <v>31.75</v>
    <v>16.55</v>
    <v>0.99460000000000004</v>
    <v>0.4</v>
    <v>2.3392E-2</v>
    <v>TWD</v>
    <v>Grand Pacific Petrochemical Corp is a Taiwan-based company mainly engaged in the manufacture and sale of petrochemical products. The main businesses include the production and marketing of petrochemical products, the production and marketing of plastic products, and advertising, video and channel operations. The petrochemical products include styrene monomer (SM) and related derivatives and by-products including toluene and hydrogen (H2). The plastic products include acrylonitrile-butadiene-styrene copolymer resin (ABS) and high impact polystyrene (HIPS). The Company also produces steam, electricity and nylon (PA). The Company is also engaged in satellite television programming and advertising. The Company operates in the domestic market.</v>
    <v>379</v>
    <v>Taiwan Stock Exchange</v>
    <v>XTAI</v>
    <v>XTAI</v>
    <v>8F, No.135, Dunhua North Road, Songshan District, TAIPEI, TAIPEI, 105 TW</v>
    <v>17.600000000000001</v>
    <v>Chemicals</v>
    <v>Stock</v>
    <v>44834.398888888885</v>
    <v>106</v>
    <v>16.75</v>
    <v>16408860000</v>
    <v>GRAND PACIFIC PETROCHEMICAL CORPORATION</v>
    <v>GRAND PACIFIC PETROCHEMICAL CORPORATION</v>
    <v>16.850000000000001</v>
    <v>5.87</v>
    <v>17.100000000000001</v>
    <v>17.5</v>
    <v>926620300</v>
    <v>1312</v>
    <v>GRAND PACIFIC PETROCHEMICAL CORPORATION (XTAI:1312)</v>
    <v>3213548</v>
    <v>2950880</v>
    <v>1973</v>
  </rv>
  <rv s="2">
    <v>107</v>
  </rv>
  <rv s="0">
    <v>https://www.bing.com/financeapi/forcetrigger?t=anaiim&amp;q=XTAI%3a1313&amp;form=skydnc</v>
    <v>Learn more on Bing</v>
  </rv>
  <rv s="1">
    <v>en-US</v>
    <v>anaiim</v>
    <v>268435456</v>
    <v>1</v>
    <v>Powered by Refinitiv</v>
    <v>0</v>
    <v>UPC TECHNOLOGY CORPORATION (XTAI:1313)</v>
    <v>2</v>
    <v>3</v>
    <v>Finance</v>
    <v>4</v>
    <v>26.6</v>
    <v>11.9</v>
    <v>1.5696000000000001</v>
    <v>0.1</v>
    <v>8.2299999999999995E-3</v>
    <v>TWD</v>
    <v>UPC TECHNOLOGY CORPORATION is a Taiwan-based company principally engaged in the manufacture and distribution of chemical products. The Company’s main products include phthalic anhydride (PA), maleic anhydride (MA), diisononyl phthalate (DINP), fumaric acid (FA), unsaturated polyester resins (UPR), poly ethylene (PE), polyester polyol, polyvinyl chloride (PVC) and epoxy resins, among others. The Company operates its businesses through six geographical segments, including Eastern China, Southern China, Northern China, Central China, Taiwan and Other Regions.</v>
    <v>1381</v>
    <v>Taiwan Stock Exchange</v>
    <v>XTAI</v>
    <v>XTAI</v>
    <v>9F, Building A, No.209, Section 1, Nangang Road, Nangang District, TAIPEI, TAIPEI, 115 TW</v>
    <v>12.35</v>
    <v>Chemicals</v>
    <v>Stock</v>
    <v>44834.398888888885</v>
    <v>109</v>
    <v>11.9</v>
    <v>16544670000</v>
    <v>UPC TECHNOLOGY CORPORATION</v>
    <v>UPC TECHNOLOGY CORPORATION</v>
    <v>11.95</v>
    <v>9.57</v>
    <v>12.15</v>
    <v>12.25</v>
    <v>1350586000</v>
    <v>1313</v>
    <v>UPC TECHNOLOGY CORPORATION (XTAI:1313)</v>
    <v>2019283</v>
    <v>1174630</v>
    <v>1976</v>
  </rv>
  <rv s="2">
    <v>110</v>
  </rv>
  <rv s="0">
    <v>https://www.bing.com/financeapi/forcetrigger?t=anailh&amp;q=XTAI%3a1314&amp;form=skydnc</v>
    <v>Learn more on Bing</v>
  </rv>
  <rv s="1">
    <v>en-US</v>
    <v>anailh</v>
    <v>268435456</v>
    <v>1</v>
    <v>Powered by Refinitiv</v>
    <v>0</v>
    <v>CHINA PETROCHEMICAL DEVELOPMENT CORPORATION (XTAI:1314)</v>
    <v>2</v>
    <v>3</v>
    <v>Finance</v>
    <v>4</v>
    <v>14.25</v>
    <v>8.9600000000000009</v>
    <v>1.1323000000000001</v>
    <v>0.06</v>
    <v>6.3490000000000005E-3</v>
    <v>TWD</v>
    <v>China Petrochemical Development Corp is a Taiwan-based company principally engaged in the manufacture and sales of chemical products. The Company's main products include acrylonitrile (AN), caprolactam (CPL) and nylon chips (NY6). The Company also produces other byproducts, including electricity, cyanate, ammonium sulfate, industrial sulfuric acid, refined sulfuric acid and fuming sulfuric acid, among others. The Company operates through three segments including AN and Byproducts segment, CPL and Byproducts segment and Others segment. The Company operates its businesses in domestic market, Asian market and other markets.</v>
    <v>1301</v>
    <v>Taiwan Stock Exchange</v>
    <v>XTAI</v>
    <v>XTAI</v>
    <v>No.1, Jingjian Road, Dashe District, KAOHSIUNG, KAOHSIUNG, 815 TW</v>
    <v>9.57</v>
    <v>Chemicals</v>
    <v>Stock</v>
    <v>44834.398888888885</v>
    <v>112</v>
    <v>9.23</v>
    <v>71728720000</v>
    <v>CHINA PETROCHEMICAL DEVELOPMENT CORPORATION</v>
    <v>CHINA PETROCHEMICAL DEVELOPMENT CORPORATION</v>
    <v>9.36</v>
    <v>43.99</v>
    <v>9.4499999999999993</v>
    <v>9.51</v>
    <v>3936244000</v>
    <v>1314</v>
    <v>CHINA PETROCHEMICAL DEVELOPMENT CORPORATION (XTAI:1314)</v>
    <v>7600615</v>
    <v>7791750</v>
    <v>1969</v>
  </rv>
  <rv s="2">
    <v>113</v>
  </rv>
  <rv s="0">
    <v>https://www.bing.com/financeapi/forcetrigger?t=anaioc&amp;q=XTAI%3a1315&amp;form=skydnc</v>
    <v>Learn more on Bing</v>
  </rv>
  <rv s="1">
    <v>en-US</v>
    <v>anaioc</v>
    <v>268435456</v>
    <v>1</v>
    <v>Powered by Refinitiv</v>
    <v>0</v>
    <v>TAH HSIN INDUSTRIAL CORPORATION (XTAI:1315)</v>
    <v>2</v>
    <v>3</v>
    <v>Finance</v>
    <v>4</v>
    <v>90.76</v>
    <v>65.900000000000006</v>
    <v>0.45229999999999998</v>
    <v>0</v>
    <v>0</v>
    <v>TWD</v>
    <v>TAH HSIN INDUSTRIAL CORPORATION is a Taiwan-based company principally engaged in the manufacture and processing of plastic products. The Company is also engaged in the manufacture and processing of garment fibers, steel and iron products and mechanical products. Its products include raincoats, garments, wardrobes, furniture products, file folders and binding machines, plastics, polypropylene (PP) corrugated boards, laminating films and machines, as well as waterproof clothing. The Company operates businesses in Taiwan, the United States, Europe and Japan.</v>
    <v>370</v>
    <v>Taiwan Stock Exchange</v>
    <v>XTAI</v>
    <v>XTAI</v>
    <v>No.51, 35th Road, Taichung Industrial Park, Situn District, TAICHUNG, TAICHUNG, 407 TW</v>
    <v>67.099999999999994</v>
    <v>Textiles &amp; Apparel</v>
    <v>Stock</v>
    <v>44834.398888888885</v>
    <v>115</v>
    <v>67</v>
    <v>6639633000</v>
    <v>TAH HSIN INDUSTRIAL CORPORATION</v>
    <v>TAH HSIN INDUSTRIAL CORPORATION</v>
    <v>67.099999999999994</v>
    <v>12.16</v>
    <v>67</v>
    <v>67</v>
    <v>99099000</v>
    <v>1315</v>
    <v>TAH HSIN INDUSTRIAL CORPORATION (XTAI:1315)</v>
    <v>4468</v>
    <v>17690</v>
    <v>1966</v>
  </rv>
  <rv s="2">
    <v>116</v>
  </rv>
  <rv s="0">
    <v>https://www.bing.com/financeapi/forcetrigger?t=anair7&amp;q=XTAI%3a1316&amp;form=skydnc</v>
    <v>Learn more on Bing</v>
  </rv>
  <rv s="1">
    <v>en-US</v>
    <v>anair7</v>
    <v>268435456</v>
    <v>1</v>
    <v>Powered by Refinitiv</v>
    <v>0</v>
    <v>SUN YAD CONSTRUCTION CO.,LTD (XTAI:1316)</v>
    <v>2</v>
    <v>3</v>
    <v>Finance</v>
    <v>4</v>
    <v>27.75</v>
    <v>11.25</v>
    <v>1.5216000000000001</v>
    <v>0.45</v>
    <v>3.7190000000000001E-2</v>
    <v>TWD</v>
    <v>SUN YAD CONSTRUCTION CO.,LTD, is mainly engaged in the development and construction of real estate, as well as the manufacture and sale of polyurethane (PU) synthetic resin chemical raw materials. The real estate development and construction business is mainly engaged in the investment, development and trading of land, as well as the construction investment, design and trading of real estate. The main products of synthetic resins business include PU synthetic resin, PU adhesives, nylon resin and polyester polyols, among others. These products are mainly used for the manufacture of the PU synthetic leather and artificial leather for footwear, leather bags and clothes, as well as manufacture of the waterproof nylon, such as raincoats, suitcases and tents. The Company distributes products within domestic market and to overseas markets.</v>
    <v>662</v>
    <v>Taiwan Stock Exchange</v>
    <v>XTAI</v>
    <v>XTAI</v>
    <v>20F-6, No.248, Section 2, Yonghua Road, Anping District, TAINAN, TAINAN, 708 TW</v>
    <v>12.85</v>
    <v>Real Estate Operations</v>
    <v>Stock</v>
    <v>44834.398888888885</v>
    <v>118</v>
    <v>12.05</v>
    <v>3010098000</v>
    <v>SUN YAD CONSTRUCTION CO.,LTD</v>
    <v>SUN YAD CONSTRUCTION CO.,LTD</v>
    <v>12.15</v>
    <v>231.98</v>
    <v>12.1</v>
    <v>12.55</v>
    <v>239848500</v>
    <v>1316</v>
    <v>SUN YAD CONSTRUCTION CO.,LTD (XTAI:1316)</v>
    <v>3415374</v>
    <v>2543410</v>
    <v>1979</v>
  </rv>
  <rv s="2">
    <v>119</v>
  </rv>
  <rv s="0">
    <v>https://www.bing.com/financeapi/forcetrigger?t=anaiu2&amp;q=XTAI%3a1319&amp;form=skydnc</v>
    <v>Learn more on Bing</v>
  </rv>
  <rv s="1">
    <v>en-US</v>
    <v>anaiu2</v>
    <v>268435456</v>
    <v>1</v>
    <v>Powered by Refinitiv</v>
    <v>0</v>
    <v>TONG YANG INDUSTRY CO., LTD (XTAI:1319)</v>
    <v>2</v>
    <v>3</v>
    <v>Finance</v>
    <v>4</v>
    <v>57.2</v>
    <v>30.5</v>
    <v>0.49</v>
    <v>-1.45</v>
    <v>-2.9146000000000002E-2</v>
    <v>TWD</v>
    <v>Tong Yang Industry Co Ltd is a Taiwan-based company mainly engaged in the manufacture and sale of automobile and motorcycle spare parts. The Company operates through two segments. The Automobile Assembly Market segment is engaged in the manufacture and sale of automobile and motorcycle spare parts for automobile assembly market. The Repair and Maintenance Market segment is engaged in the manufacture and sale of automobile and motorcycle spare parts for repair and maintenance market. The main products include bumpers, headers, instrument boards, engine covers, fenders and fans. The Company operates within the domestic market and to overseas markets, including China mainland, the United States and other countries.</v>
    <v>4765</v>
    <v>Taiwan Stock Exchange</v>
    <v>XTAI</v>
    <v>XTAI</v>
    <v>No.98, Section 2, An Ho Road, TAINAN, TAINAN, 709 TW</v>
    <v>49.25</v>
    <v>Automobiles &amp; Auto Parts</v>
    <v>Stock</v>
    <v>44834.398888888885</v>
    <v>121</v>
    <v>47.2</v>
    <v>28568340000</v>
    <v>TONG YANG INDUSTRY CO., LTD</v>
    <v>TONG YANG INDUSTRY CO., LTD</v>
    <v>48.45</v>
    <v>20.34</v>
    <v>49.75</v>
    <v>48.3</v>
    <v>591477100</v>
    <v>1319</v>
    <v>TONG YANG INDUSTRY CO., LTD (XTAI:1319)</v>
    <v>7536825</v>
    <v>7172170</v>
    <v>1967</v>
  </rv>
  <rv s="2">
    <v>122</v>
  </rv>
  <rv s="0">
    <v>https://www.bing.com/financeapi/forcetrigger?t=anaiww&amp;q=XTAI%3a1321&amp;form=skydnc</v>
    <v>Learn more on Bing</v>
  </rv>
  <rv s="1">
    <v>en-US</v>
    <v>anaiww</v>
    <v>268435456</v>
    <v>1</v>
    <v>Powered by Refinitiv</v>
    <v>0</v>
    <v>Ocean Plastics Co., Ltd (XTAI:1321)</v>
    <v>2</v>
    <v>3</v>
    <v>Finance</v>
    <v>4</v>
    <v>38.9</v>
    <v>30.9</v>
    <v>0.82899999999999996</v>
    <v>0</v>
    <v>0</v>
    <v>TWD</v>
    <v>OCEAN PLASTICS CO., LTD. is a Taiwan-based company principally engaged in the manufacture, processing and distribution of plastic materials and products. The Company primarily provides plastic cloths, plastic leather products, synthetic leather products, plastic construction materials and plastic raw materials. The Company’s products are primarily applied in the manufacture of file folders, stationery related products, balls, shoes, purses, handbags, furniture, sports equipment, tubes, as well as electrical insulating materials, among others. The Company distributes its products in Taiwan, Mainland China, Hong Kong, India and the United States, among others.</v>
    <v>802</v>
    <v>Taiwan Stock Exchange</v>
    <v>XTAI</v>
    <v>XTAI</v>
    <v>5F&amp;6F, No.310, Chukwang Road, TAIPEI, TAIPEI, 108 TW</v>
    <v>35.4</v>
    <v>Chemicals</v>
    <v>Stock</v>
    <v>44834.398888888885</v>
    <v>124</v>
    <v>34.700000000000003</v>
    <v>7952990500</v>
    <v>Ocean Plastics Co., Ltd</v>
    <v>Ocean Plastics Co., Ltd</v>
    <v>34.799999999999997</v>
    <v>66.510000000000005</v>
    <v>35</v>
    <v>35</v>
    <v>227228300</v>
    <v>1321</v>
    <v>Ocean Plastics Co., Ltd (XTAI:1321)</v>
    <v>141029</v>
    <v>193780</v>
    <v>1965</v>
  </rv>
  <rv s="2">
    <v>125</v>
  </rv>
  <rv s="0">
    <v>https://www.bing.com/financeapi/forcetrigger?t=anaizr&amp;q=XTAI%3a1323&amp;form=skydnc</v>
    <v>Learn more on Bing</v>
  </rv>
  <rv s="1">
    <v>en-US</v>
    <v>anaizr</v>
    <v>268435456</v>
    <v>1</v>
    <v>Powered by Refinitiv</v>
    <v>0</v>
    <v>YONYU PLASTICS CO., LTD (XTAI:1323)</v>
    <v>2</v>
    <v>3</v>
    <v>Finance</v>
    <v>4</v>
    <v>38.549999999999997</v>
    <v>32.049999999999997</v>
    <v>0.42570000000000002</v>
    <v>-0.15</v>
    <v>-4.5250000000000004E-3</v>
    <v>TWD</v>
    <v>YONYU PLASTICS CO., LTD is a Taiwan-based company principally engaged in the manufacture and distribution of plastic products. The Company's products include plastic containers, plastic closures, plastic tubes and cable fasteners. Its plastic containers, closures and tubes are applied in the packaging of cosmetics, foods, medicines, oil products and others. Its cable fasteners are applied in the packaging of electronic and electrical products, bicycles, machines, automobiles and others. The Company distributes its products in Taiwan, Mainland China, Europe, the Americas, Japan and others.</v>
    <v>1583</v>
    <v>Taiwan Stock Exchange</v>
    <v>XTAI</v>
    <v>XTAI</v>
    <v>No. 88, Sheng Li Road, Sintian Li, Rende District, TAINAN, TAINAN, 717 TW</v>
    <v>33.1</v>
    <v>Containers &amp; Packaging</v>
    <v>Stock</v>
    <v>44834.398888888885</v>
    <v>127</v>
    <v>32.950000000000003</v>
    <v>3012060000</v>
    <v>YONYU PLASTICS CO., LTD</v>
    <v>YONYU PLASTICS CO., LTD</v>
    <v>33.049999999999997</v>
    <v>13.98</v>
    <v>33.15</v>
    <v>33</v>
    <v>91274550</v>
    <v>1323</v>
    <v>YONYU PLASTICS CO., LTD (XTAI:1323)</v>
    <v>36100</v>
    <v>73820</v>
    <v>1973</v>
  </rv>
  <rv s="2">
    <v>128</v>
  </rv>
  <rv s="0">
    <v>https://www.bing.com/financeapi/forcetrigger?t=anaj3m&amp;q=XTAI%3a1324&amp;form=skydnc</v>
    <v>Learn more on Bing</v>
  </rv>
  <rv s="1">
    <v>en-US</v>
    <v>anaj3m</v>
    <v>268435456</v>
    <v>1</v>
    <v>Powered by Refinitiv</v>
    <v>0</v>
    <v>GLOBE INDUSTRIES CORPORATION (XTAI:1324)</v>
    <v>2</v>
    <v>3</v>
    <v>Finance</v>
    <v>4</v>
    <v>12.35</v>
    <v>10.1</v>
    <v>0.72719999999999996</v>
    <v>-0.05</v>
    <v>-4.8079999999999998E-3</v>
    <v>TWD</v>
    <v>GLOBE INDUSTRIES CORPORATION is a Taiwan-based company principally engaged in manufacture and distribution of adhesive tapes. The Company mainly provides polyvinyl chloride (PVC) tapes, oriented polypropylene (OPP) tapes and others. The Company’s products are applied in packaging, industrial piping, electrical insulating, stationery, electronic, preservative and waterproof industries. The Company distributes its products in Taiwan, the rest of Asia, Africa and Middle East markets.</v>
    <v>348</v>
    <v>Taiwan Stock Exchange</v>
    <v>XTAI</v>
    <v>XTAI</v>
    <v>7F, No.61, Section 3, Nanking East Road, Fuhua Li, Jhongshan District, TAIPEI, TAIPEI, 104 TW</v>
    <v>10.4</v>
    <v>Professional &amp; Commercial Services</v>
    <v>Stock</v>
    <v>44834.398888888885</v>
    <v>130</v>
    <v>10.35</v>
    <v>777511700</v>
    <v>GLOBE INDUSTRIES CORPORATION</v>
    <v>GLOBE INDUSTRIES CORPORATION</v>
    <v>10.35</v>
    <v>7961.54</v>
    <v>10.4</v>
    <v>10.35</v>
    <v>75121900</v>
    <v>1324</v>
    <v>GLOBE INDUSTRIES CORPORATION (XTAI:1324)</v>
    <v>31865</v>
    <v>45660</v>
    <v>1964</v>
  </rv>
  <rv s="2">
    <v>131</v>
  </rv>
  <rv s="0">
    <v>https://www.bing.com/financeapi/forcetrigger?t=anaj6h&amp;q=XTAI%3a1325&amp;form=skydnc</v>
    <v>Learn more on Bing</v>
  </rv>
  <rv s="1">
    <v>en-US</v>
    <v>anaj6h</v>
    <v>268435456</v>
    <v>1</v>
    <v>Powered by Refinitiv</v>
    <v>0</v>
    <v>UNIVERSAL INCORPORATION (XTAI:1325)</v>
    <v>2</v>
    <v>3</v>
    <v>Finance</v>
    <v>4</v>
    <v>61.7</v>
    <v>22</v>
    <v>1.1234999999999999</v>
    <v>-0.3</v>
    <v>-1.3158000000000001E-2</v>
    <v>TWD</v>
    <v>UNIVERSAL INCORPORATION is a Taiwan-based company engaged in the manufacture and sale of nonwoven fabrics. The Company's products include nonwoven fabrics, melt-blown nonwovens and composite nonwovens. In addition, the Company is also engaged in nonwoven reprocessing, such as anti-static, mildew, printing and so on. The Company also provides masks. The Company's products are used in health products, medical products, leather bags lining, furniture and so on, as well as car kits, tents, tablecloths and other cover cloth. The Company's products are also used in automotive interior materials, thermal insulation and so on.</v>
    <v>180</v>
    <v>Taiwan Stock Exchange</v>
    <v>XTAI</v>
    <v>XTAI</v>
    <v>10F, No.372, Lin Shen North Road, Jhongshan District, TAIPEI, TAIPEI, 104 TW</v>
    <v>23</v>
    <v>Textiles &amp; Apparel</v>
    <v>Stock</v>
    <v>44834.398888888885</v>
    <v>133</v>
    <v>22.2</v>
    <v>1918827000</v>
    <v>UNIVERSAL INCORPORATION</v>
    <v>UNIVERSAL INCORPORATION</v>
    <v>22.3</v>
    <v>17.46</v>
    <v>22.8</v>
    <v>22.5</v>
    <v>85281200</v>
    <v>1325</v>
    <v>UNIVERSAL INCORPORATION (XTAI:1325)</v>
    <v>490564</v>
    <v>315810</v>
    <v>1962</v>
  </rv>
  <rv s="2">
    <v>134</v>
  </rv>
  <rv s="0">
    <v>https://www.bing.com/financeapi/forcetrigger?t=anaj9c&amp;q=XTAI%3a1326&amp;form=skydnc</v>
    <v>Learn more on Bing</v>
  </rv>
  <rv s="1">
    <v>en-US</v>
    <v>anaj9c</v>
    <v>268435456</v>
    <v>1</v>
    <v>Powered by Refinitiv</v>
    <v>0</v>
    <v>FORMOSA CHEMICALS &amp; FIBRE CORPORATION (XTAI:1326)</v>
    <v>2</v>
    <v>3</v>
    <v>Finance</v>
    <v>4</v>
    <v>84.9</v>
    <v>64.400000000000006</v>
    <v>0.6915</v>
    <v>0.3</v>
    <v>4.3600000000000002E-3</v>
    <v>TWD</v>
    <v>Formosa Chemicals &amp; Fibre Corp is a Taiwan-based company principally engaged in the manufacture and sale of chemical products. The main products of the Company include petrochemical plastic raw materials, synthetic fiber products and common fluid products. Its petrochemical plastic raw material products include benzene, paraxylene (PX), o-xylene (OX), toluene, styrene monomer (SM), phenol, acetone, pure terephthalic acid (PTA), polystyrene (PS), polypropylene (PP) and polycarbonate resin (PC), among others. Its synthetic fiber products include mirabilite, synthetic fiber yarn, cotton yarn, blended yarn, staple fiber cloth, long-fiber cloth and nylon yarn, among others. Its common fluid products include electricity, filtered water, chilled water, soft water, pure water and steam. The Company operates businesses in Mainland China, Asia, the Middle East, America and Europe, among others.</v>
    <v>18585</v>
    <v>Taiwan Stock Exchange</v>
    <v>XTAI</v>
    <v>XTAI</v>
    <v>No. 359, Section 3, Chungshan Road, Chung Chuang Li, CHANGHUA, CHANGHUA, 500 TW</v>
    <v>69.099999999999994</v>
    <v>Chemicals</v>
    <v>Stock</v>
    <v>44834.398888888885</v>
    <v>136</v>
    <v>67.900000000000006</v>
    <v>405008000000</v>
    <v>FORMOSA CHEMICALS &amp; FIBRE CORPORATION</v>
    <v>FORMOSA CHEMICALS &amp; FIBRE CORPORATION</v>
    <v>68.599999999999994</v>
    <v>15.88</v>
    <v>68.8</v>
    <v>69.099999999999994</v>
    <v>5861187000</v>
    <v>1326</v>
    <v>FORMOSA CHEMICALS &amp; FIBRE CORPORATION (XTAI:1326)</v>
    <v>6045719</v>
    <v>3559660</v>
    <v>1965</v>
  </rv>
  <rv s="2">
    <v>137</v>
  </rv>
  <rv s="0">
    <v>https://www.bing.com/financeapi/forcetrigger?t=anajc7&amp;q=XTAI%3a1337&amp;form=skydnc</v>
    <v>Learn more on Bing</v>
  </rv>
  <rv s="4">
    <v>en-US</v>
    <v>anajc7</v>
    <v>268435456</v>
    <v>1</v>
    <v>Powered by Refinitiv</v>
    <v>5</v>
    <v>Asia Plastic Recycling Holding Limited (XTAI:1337)</v>
    <v>2</v>
    <v>6</v>
    <v>Finance</v>
    <v>4</v>
    <v>8.1199999999999992</v>
    <v>5.9</v>
    <v>1.1527000000000001</v>
    <v>-0.02</v>
    <v>-2.7400000000000002E-3</v>
    <v>TWD</v>
    <v>Asia Plastic Recycling Holding Limited is a Taiwan-based company principally engaged in the research, development, manufacture and sales of ethylene-vinyl acetate (EVA) copolymer foam materials. The Company's main products include ordinary sheets, bag and case sheets, special sheets, shoe soles, floor mats, high-elastic foaming materials and others. The Company is also involved in the recycling of waste plastics and scraps. The Company distributes its products in domestic market.</v>
    <v>819</v>
    <v>Taiwan Stock Exchange</v>
    <v>XTAI</v>
    <v>XTAI</v>
    <v>Chendai Jiangtou Industrial Zone, Jinjiang City, QUANZHOU, FUJIAN, 362211 CN</v>
    <v>7.35</v>
    <v>Chemicals</v>
    <v>Stock</v>
    <v>44834.398888888885</v>
    <v>139</v>
    <v>7.13</v>
    <v>1957990000</v>
    <v>Asia Plastic Recycling Holding Limited</v>
    <v>Asia Plastic Recycling Holding Limited</v>
    <v>7.14</v>
    <v>7.3</v>
    <v>7.28</v>
    <v>268954700</v>
    <v>1337</v>
    <v>Asia Plastic Recycling Holding Limited (XTAI:1337)</v>
    <v>570441</v>
    <v>1958250</v>
    <v>2010</v>
  </rv>
  <rv s="2">
    <v>140</v>
  </rv>
  <rv s="0">
    <v>https://www.bing.com/financeapi/forcetrigger?t=anajf2&amp;q=XTAI%3a1338&amp;form=skydnc</v>
    <v>Learn more on Bing</v>
  </rv>
  <rv s="1">
    <v>en-US</v>
    <v>anajf2</v>
    <v>268435456</v>
    <v>1</v>
    <v>Powered by Refinitiv</v>
    <v>0</v>
    <v>Hiroca Holdings Ltd. (XTAI:1338)</v>
    <v>2</v>
    <v>3</v>
    <v>Finance</v>
    <v>4</v>
    <v>60.9</v>
    <v>42.75</v>
    <v>0.99150000000000005</v>
    <v>0.1</v>
    <v>1.8450000000000001E-3</v>
    <v>TWD</v>
    <v>Hiroca Holdings Ltd. is a Taiwan-based company principally engaged in the manufacture and sales of automotive interior parts. The Company is mainly engaged in the surface printing, surface coating, injection molding, in-mold molding and other surface processing of auto plastic interior parts. The Company is also involved in the manufacture and sales of automotive interior trim molds and consumer electronics shells. The Company distributes its products in domestic market and to overseas markets.</v>
    <v>3406</v>
    <v>Taiwan Stock Exchange</v>
    <v>XTAI</v>
    <v>XTAI</v>
    <v>3rd Industrial Zone, Qiaotou, Houjie Town, DONGGUAN, GUANGDONG CN</v>
    <v>54.7</v>
    <v>Automobiles &amp; Auto Parts</v>
    <v>Stock</v>
    <v>44834.398888888885</v>
    <v>142</v>
    <v>53.1</v>
    <v>4552512000</v>
    <v>Hiroca Holdings Ltd.</v>
    <v>Hiroca Holdings Ltd.</v>
    <v>53.1</v>
    <v>14.67</v>
    <v>54.2</v>
    <v>54.3</v>
    <v>83840000</v>
    <v>1338</v>
    <v>Hiroca Holdings Ltd. (XTAI:1338)</v>
    <v>167655</v>
    <v>227840</v>
    <v>2009</v>
  </rv>
  <rv s="2">
    <v>143</v>
  </rv>
  <rv s="0">
    <v>https://www.bing.com/financeapi/forcetrigger?t=anajhw&amp;q=XTAI%3a1339&amp;form=skydnc</v>
    <v>Learn more on Bing</v>
  </rv>
  <rv s="1">
    <v>en-US</v>
    <v>anajhw</v>
    <v>268435456</v>
    <v>1</v>
    <v>Powered by Refinitiv</v>
    <v>0</v>
    <v>Y.C.C. PARTS MFG. CO., LTD. (XTAI:1339)</v>
    <v>2</v>
    <v>3</v>
    <v>Finance</v>
    <v>4</v>
    <v>46.25</v>
    <v>33.65</v>
    <v>0.68330000000000002</v>
    <v>0.1</v>
    <v>2.4629999999999999E-3</v>
    <v>TWD</v>
    <v>Y.C.C. PARTS MFG. CO., LTD. is a Taiwan-based auto parts company. The Company is principally engaged in the original equipment manufacturer (OEM) manufacture and sales of automotive parts. The Company's main products include automotive parts and other parts. The Company is also involved in the surface treatment business and the industrial plastics manufacturing business. The Company distributes its products in domestic market and to overseas markets, including the Americas, the rest of Asia and others.</v>
    <v>307</v>
    <v>Taiwan Stock Exchange</v>
    <v>XTAI</v>
    <v>XTAI</v>
    <v>No.8, Xingye Road, LUGANG, CHANGHUA, 505 TW</v>
    <v>40.700000000000003</v>
    <v>Automobiles &amp; Auto Parts</v>
    <v>Stock</v>
    <v>44834.398888888885</v>
    <v>145</v>
    <v>39.200000000000003</v>
    <v>3016842000</v>
    <v>Y.C.C. PARTS MFG. CO., LTD.</v>
    <v>Y.C.C. PARTS MFG. CO., LTD.</v>
    <v>39.6</v>
    <v>8.9600000000000009</v>
    <v>40.6</v>
    <v>40.700000000000003</v>
    <v>74123870</v>
    <v>1339</v>
    <v>Y.C.C. PARTS MFG. CO., LTD. (XTAI:1339)</v>
    <v>123987</v>
    <v>184140</v>
    <v>1986</v>
  </rv>
  <rv s="2">
    <v>146</v>
  </rv>
  <rv s="0">
    <v>https://www.bing.com/financeapi/forcetrigger?t=anajkr&amp;q=XTAI%3a1340&amp;form=skydnc</v>
    <v>Learn more on Bing</v>
  </rv>
  <rv s="1">
    <v>en-US</v>
    <v>anajkr</v>
    <v>268435456</v>
    <v>1</v>
    <v>Powered by Refinitiv</v>
    <v>0</v>
    <v>VICTORY NEW MATERIALS LIMITED COMPANY (XTAI:1340)</v>
    <v>2</v>
    <v>3</v>
    <v>Finance</v>
    <v>4</v>
    <v>12.1</v>
    <v>9.7100000000000009</v>
    <v>1.2299</v>
    <v>-0.01</v>
    <v>-1.0059999999999999E-3</v>
    <v>TWD</v>
    <v>VICTORY NEW MATERIALS LIMITED COMPANY is a Taiwan-based company principally engaged in the research, development and application of polymer composite materials. The Company’s main products are categorized into sports shoe soles and sole materials, including rubber (RB) soles, ethylene-vinyl acetate (EVA) copolymer soles, ethylene-vinyl alcohol (EVO) copolymer soles, double color double hardness shoe soles and EVO particles. The Company distributes its products in Taiwan and mainland China markets.</v>
    <v>931</v>
    <v>Taiwan Stock Exchange</v>
    <v>XTAI</v>
    <v>XTAI</v>
    <v>Qingyang Lianyu Industrial Area, Jinjiang City, QUANZHOU, FUJIAN CN</v>
    <v>9.9499999999999993</v>
    <v>Textiles &amp; Apparel</v>
    <v>Stock</v>
    <v>44834.398888888885</v>
    <v>148</v>
    <v>9.89</v>
    <v>1518524000</v>
    <v>VICTORY NEW MATERIALS LIMITED COMPANY</v>
    <v>VICTORY NEW MATERIALS LIMITED COMPANY</v>
    <v>9.93</v>
    <v>100</v>
    <v>9.94</v>
    <v>9.93</v>
    <v>152922900</v>
    <v>1340</v>
    <v>VICTORY NEW MATERIALS LIMITED COMPANY (XTAI:1340)</v>
    <v>48718</v>
    <v>71420</v>
    <v>2012</v>
  </rv>
  <rv s="2">
    <v>149</v>
  </rv>
  <rv s="0">
    <v>https://www.bing.com/financeapi/forcetrigger?t=bo9jbh&amp;q=XTAI%3a1341&amp;form=skydnc</v>
    <v>Learn more on Bing</v>
  </rv>
  <rv s="5">
    <v>en-US</v>
    <v>bo9jbh</v>
    <v>268435456</v>
    <v>1</v>
    <v>Powered by Refinitiv</v>
    <v>7</v>
    <v>FULIN PLASTIC INDUSTRY (CAYMAN) HOLDING CO., LTD. (XTAI:1341)</v>
    <v>2</v>
    <v>8</v>
    <v>Finance</v>
    <v>4</v>
    <v>76</v>
    <v>64.3</v>
    <v>0.31490000000000001</v>
    <v>-1.1000000000000001</v>
    <v>-1.6566000000000001E-2</v>
    <v>TWD</v>
    <v>Fulin Plastic Industry (Cayman) Holding Co., Ltd. is principally engaged in the production and sales of polyvinyl chloride (PVC) leather products. The Company's product categories are mainly divided into PVC sponge leathers, PVC sheets, PVC casting leathers and others. The Company sells its products under Fulin brand. The Company mainly sells its products to Vietnam market, as well as the United States, Thailand, the Philippines, Malaysia, Cambodia, Myanmar, Turkey, Ecuador, Sri Lanka, Indonesia and Bangladesh. The Company's PVC sponge leather products include PVC sponge leathers used in furniture, leather bags, balls and rubber mats for car mats. The PVC sheet products include transparent PVC sheets, wood grain PVC sheets for building materials, electrical PVC sheets and general PVC sheets. The PVC casting leathers includes PVC casting leathers used in furniture, leather bags and soft leathers for bicycle seat cushions. The Other products include tarpaulins and non-woven fabrics.</v>
    <v>Taiwan Stock Exchange</v>
    <v>XTAI</v>
    <v>XTAI</v>
    <v>Km9, Pham Van Dong street, Hai Thanh Ward, Duong Kinh district, HAIPHONG, HAI PHONG VN</v>
    <v>66.099999999999994</v>
    <v>Chemicals</v>
    <v>Stock</v>
    <v>44834.398888888885</v>
    <v>151</v>
    <v>65.3</v>
    <v>3291222000</v>
    <v>FULIN PLASTIC INDUSTRY (CAYMAN) HOLDING CO., LTD.</v>
    <v>FULIN PLASTIC INDUSTRY (CAYMAN) HOLDING CO., LTD.</v>
    <v>66.099999999999994</v>
    <v>12.5</v>
    <v>66.400000000000006</v>
    <v>65.3</v>
    <v>50401560</v>
    <v>1341</v>
    <v>FULIN PLASTIC INDUSTRY (CAYMAN) HOLDING CO., LTD. (XTAI:1341)</v>
    <v>8005</v>
    <v>7960</v>
    <v>2016</v>
  </rv>
  <rv s="2">
    <v>152</v>
  </rv>
  <rv s="3">
    <v>12</v>
    <v>Employees</v>
    <v>0</v>
  </rv>
  <rv s="0">
    <v>https://www.bing.com/financeapi/forcetrigger?t=bww4zr&amp;q=XTAI%3a1342&amp;form=skydnc</v>
    <v>Learn more on Bing</v>
  </rv>
  <rv s="6">
    <v>en-US</v>
    <v>bww4zr</v>
    <v>268435456</v>
    <v>1</v>
    <v>Powered by Refinitiv</v>
    <v>9</v>
    <v>CATHAY CONSOLIDATED INC. (XTAI:1342)</v>
    <v>2</v>
    <v>10</v>
    <v>Finance</v>
    <v>4</v>
    <v>86.1</v>
    <v>50.7</v>
    <v>-0.5</v>
    <v>-6.8589999999999996E-3</v>
    <v>TWD</v>
    <v>CATHAY CONSOLIDATED INC. is engaged in the development and production of environmentally friendly materials TPU functional fabrics and finished products. The Company is mainly engaged in the leather fabric business and the finished component business. The leather fabric business is mainly engaged in the production of high-tech polyurethane including functional leather fabrics and film defects according to the physical properties and chemical properties of TPU. Its products can also be applied to the four products: outdoor, medical, life-saving and industrial. The products include sleeping bags, medical grade inflatable beds, aviation escape slides, automotive airbags, among others. The finished component business is engaged in the production of inflatable products for various industries, and provision of full services and solutions for customers in the hospitality, outdoor and other finished components. The Company distributes its products in Taiwan, the Americas and Asia.</v>
    <v>362</v>
    <v>Taiwan Stock Exchange</v>
    <v>XTAI</v>
    <v>XTAI</v>
    <v>No.6, Dexing 4th Road, DONGSHAN, YILAN, 269 TW</v>
    <v>72.8</v>
    <v>Chemicals</v>
    <v>Stock</v>
    <v>44834.398888888885</v>
    <v>155</v>
    <v>70</v>
    <v>4991644000</v>
    <v>CATHAY CONSOLIDATED INC.</v>
    <v>CATHAY CONSOLIDATED INC.</v>
    <v>70.900000000000006</v>
    <v>12.68</v>
    <v>72.900000000000006</v>
    <v>72.400000000000006</v>
    <v>68945360</v>
    <v>1342</v>
    <v>CATHAY CONSOLIDATED INC. (XTAI:1342)</v>
    <v>597444</v>
    <v>471790</v>
    <v>1982</v>
  </rv>
  <rv s="2">
    <v>156</v>
  </rv>
  <rv s="3">
    <v>12</v>
    <v>Beta</v>
    <v>0</v>
  </rv>
  <rv s="0">
    <v>https://www.bing.com/financeapi/forcetrigger?t=anajnm&amp;q=XTAI%3a1402&amp;form=skydnc</v>
    <v>Learn more on Bing</v>
  </rv>
  <rv s="1">
    <v>en-US</v>
    <v>anajnm</v>
    <v>268435456</v>
    <v>1</v>
    <v>Powered by Refinitiv</v>
    <v>0</v>
    <v>Far Eastern New Century Corporation (XTAI:1402)</v>
    <v>2</v>
    <v>3</v>
    <v>Finance</v>
    <v>4</v>
    <v>33.4</v>
    <v>27.75</v>
    <v>0.6764</v>
    <v>-0.35</v>
    <v>-1.0703000000000001E-2</v>
    <v>TWD</v>
    <v>Far Eastern New Century Corp is a Taiwan-based company principally engaged in telecommunication businesses and chemical fiber products businesses. The Company operates through six segments. Petrochemical segment is mainly engaged in the manufacture and sales of purified terephthalic acid (PTA). Chemical Fiber segment manufactures and sells polyester chips, polyester cotton, polyester yarn, polyester thin film, polyester film, polyester preform, nylon yarn and other products. Textile segment manufactures and sells various natural, man-made, synthetic fiber gauze, blended gauze and finished cloth, processed yarn, silk, cloth and others. Mobile Services segment provides personal mobile services, fixed communications, new economy, professional telecommunications integration and other services. Real Estate Development segment develops commercial properties, residential buildings, public buildings and bridges, among others. Investment and Other segment is engaged in investment business.</v>
    <v>28557</v>
    <v>Taiwan Stock Exchange</v>
    <v>XTAI</v>
    <v>XTAI</v>
    <v>36F, No.207, Section 2, Tun Hwa South Road, Da'an District, TAIPEI, TAIPEI, 106 TW</v>
    <v>32.700000000000003</v>
    <v>Chemicals</v>
    <v>Stock</v>
    <v>44834.398888888885</v>
    <v>159</v>
    <v>32.049999999999997</v>
    <v>173165500000</v>
    <v>Far Eastern New Century Corporation</v>
    <v>Far Eastern New Century Corporation</v>
    <v>32.65</v>
    <v>17.399999999999999</v>
    <v>32.700000000000003</v>
    <v>32.35</v>
    <v>5352875000</v>
    <v>1402</v>
    <v>Far Eastern New Century Corporation (XTAI:1402)</v>
    <v>10113445</v>
    <v>9813240</v>
    <v>1951</v>
  </rv>
  <rv s="2">
    <v>160</v>
  </rv>
  <rv s="0">
    <v>https://www.bing.com/financeapi/forcetrigger?t=anajqh&amp;q=XTAI%3a1409&amp;form=skydnc</v>
    <v>Learn more on Bing</v>
  </rv>
  <rv s="1">
    <v>en-US</v>
    <v>anajqh</v>
    <v>268435456</v>
    <v>1</v>
    <v>Powered by Refinitiv</v>
    <v>0</v>
    <v>SHINKONG SYNTHETIC FIBERS CORP. (XTAI:1409)</v>
    <v>2</v>
    <v>3</v>
    <v>Finance</v>
    <v>4</v>
    <v>21.8</v>
    <v>16.05</v>
    <v>1.0992999999999999</v>
    <v>0.3</v>
    <v>1.8349000000000001E-2</v>
    <v>TWD</v>
    <v>SHINKONG SYNTHETIC FIBER CORPORATION is a Taiwan-based company principally engaged in the manufacture and sales of chemical fiber products and plastic products. Its chemical fiber products include polyester granules, polyester cotton, processed polyester filaments, industrial polyester yarns and polyester filaments. Its plastic products include polyester granules for bottles and industrial plastic products, among others. The products of the Company are applied in textile fibers, apparels, decorations, electric motors, electronic products, automotive parts and household appliances. The Company operates through three segments, including polyester segment, financial securities segment and photoelectric segment. The Company operates businesses in Asia and Europe.</v>
    <v>3831</v>
    <v>Taiwan Stock Exchange</v>
    <v>XTAI</v>
    <v>XTAI</v>
    <v>8F, 12F, No.123, Section 2, Nanking East Road, Jhongshan District, TAIPEI, TAIPEI, 104 TW</v>
    <v>16.7</v>
    <v>Textiles &amp; Apparel</v>
    <v>Stock</v>
    <v>44834.398888888885</v>
    <v>162</v>
    <v>16.100000000000001</v>
    <v>26946510000</v>
    <v>SHINKONG SYNTHETIC FIBERS CORP.</v>
    <v>SHINKONG SYNTHETIC FIBERS CORP.</v>
    <v>16.25</v>
    <v>7.1</v>
    <v>16.350000000000001</v>
    <v>16.649999999999999</v>
    <v>1618409000</v>
    <v>1409</v>
    <v>SHINKONG SYNTHETIC FIBERS CORP. (XTAI:1409)</v>
    <v>2132373</v>
    <v>1756800</v>
    <v>1967</v>
  </rv>
  <rv s="2">
    <v>163</v>
  </rv>
  <rv s="0">
    <v>https://www.bing.com/financeapi/forcetrigger?t=anajtc&amp;q=XTAI%3a1410&amp;form=skydnc</v>
    <v>Learn more on Bing</v>
  </rv>
  <rv s="1">
    <v>en-US</v>
    <v>anajtc</v>
    <v>268435456</v>
    <v>1</v>
    <v>Powered by Refinitiv</v>
    <v>0</v>
    <v>NAN YANG DYEING &amp; FINISHING CO.,LTD (XTAI:1410)</v>
    <v>2</v>
    <v>3</v>
    <v>Finance</v>
    <v>4</v>
    <v>48.05</v>
    <v>32.85</v>
    <v>0.42780000000000001</v>
    <v>0.2</v>
    <v>5.0249999999999991E-3</v>
    <v>TWD</v>
    <v>NAN YANG DYEING &amp; FINISHING CO., LTD is a Taiwan-based company principally engaged in semiconductor packaging and testing business, as well as dyeing and finishing processing businesses. The Company's fiber products include cotton knitted fabrics, various blended knitted fabrics and chemical fiber knitted fabrics, including cotton, nylon, spandex and others. The Company is also engaged in the sales of cloth, as well as the provision of leasing services. The Company distributes its products within domestic market and to overseas markets, including Japan, Hong Kong, Europe and the Americas.</v>
    <v>230</v>
    <v>Taiwan Stock Exchange</v>
    <v>XTAI</v>
    <v>XTAI</v>
    <v>No.233, Section 3, Nanshan Road, Luzhu District, TAOYUAN, TAOYUAN, 338 TW</v>
    <v>40.299999999999997</v>
    <v>Textiles &amp; Apparel</v>
    <v>Stock</v>
    <v>44834.398888888885</v>
    <v>165</v>
    <v>38.9</v>
    <v>2520000000</v>
    <v>NAN YANG DYEING &amp; FINISHING CO.,LTD</v>
    <v>NAN YANG DYEING &amp; FINISHING CO.,LTD</v>
    <v>39.75</v>
    <v>39.200000000000003</v>
    <v>39.799999999999997</v>
    <v>40</v>
    <v>63000000</v>
    <v>1410</v>
    <v>NAN YANG DYEING &amp; FINISHING CO.,LTD (XTAI:1410)</v>
    <v>494250</v>
    <v>1065910</v>
    <v>1964</v>
  </rv>
  <rv s="2">
    <v>166</v>
  </rv>
  <rv s="0">
    <v>https://www.bing.com/financeapi/forcetrigger?t=anajw7&amp;q=XTAI%3a1413&amp;form=skydnc</v>
    <v>Learn more on Bing</v>
  </rv>
  <rv s="1">
    <v>en-US</v>
    <v>anajw7</v>
    <v>268435456</v>
    <v>1</v>
    <v>Powered by Refinitiv</v>
    <v>0</v>
    <v>HUNG CHOU FIBER IND. CO., LTD (XTAI:1413)</v>
    <v>2</v>
    <v>3</v>
    <v>Finance</v>
    <v>4</v>
    <v>12.25</v>
    <v>9.0500000000000007</v>
    <v>0.64580000000000004</v>
    <v>0.1</v>
    <v>9.7090000000000006E-3</v>
    <v>TWD</v>
    <v>HUNG CHOU FIBER IND. CO., LTD is a Taiwan-based company principally engaged in the manufacture and trading of textile products. The products of the Company include polyester granules, polyester filaments and polyester textured yarns. Its products are applied in the manufacture of apparels for men and women, causal apparels, sportswear products and industrial products, among others. The Company operates its businesses in Taiwan and Asia.</v>
    <v>210</v>
    <v>Taiwan Stock Exchange</v>
    <v>XTAI</v>
    <v>XTAI</v>
    <v>7F, No.607, Ruiguang Road, Neihu District, TAIPEI, TAIPEI, 114 TW</v>
    <v>10.45</v>
    <v>Textiles &amp; Apparel</v>
    <v>Stock</v>
    <v>44834.398900462962</v>
    <v>168</v>
    <v>10.1</v>
    <v>1373969000</v>
    <v>HUNG CHOU FIBER IND. CO., LTD</v>
    <v>HUNG CHOU FIBER IND. CO., LTD</v>
    <v>10.1</v>
    <v>7.36</v>
    <v>10.3</v>
    <v>10.4</v>
    <v>132112500</v>
    <v>1413</v>
    <v>HUNG CHOU FIBER IND. CO., LTD (XTAI:1413)</v>
    <v>78123</v>
    <v>195830</v>
    <v>1968</v>
  </rv>
  <rv s="2">
    <v>169</v>
  </rv>
  <rv s="0">
    <v>https://www.bing.com/financeapi/forcetrigger?t=anajz2&amp;q=XTAI%3a1414&amp;form=skydnc</v>
    <v>Learn more on Bing</v>
  </rv>
  <rv s="1">
    <v>en-US</v>
    <v>anajz2</v>
    <v>268435456</v>
    <v>1</v>
    <v>Powered by Refinitiv</v>
    <v>0</v>
    <v>Tung Ho Textile Co., Ltd. (XTAI:1414)</v>
    <v>2</v>
    <v>3</v>
    <v>Finance</v>
    <v>4</v>
    <v>21.9</v>
    <v>15</v>
    <v>0.8458</v>
    <v>0.05</v>
    <v>2.9239999999999999E-3</v>
    <v>TWD</v>
    <v>TUNG HO TEXTILE CO., LTD. is a Taiwan-based company principally engaged in the manufacture, processing and sales of yarn products. The Company operates through two segments, including yarn segment and investment segment. The Yarn segment is engaged in the manufacture and sales of yarn products. Its yarn products include cotton yarns, blended yarns, environmental friendly yarns, as well as blended yarns with special raw materials or weaved by special methods, such as slub yarns. The Investment segment is engaged in the construction of residential properties for rental and for sale. The Company operates businesses in Taiwan, China and Hong Kong.</v>
    <v>246</v>
    <v>Taiwan Stock Exchange</v>
    <v>XTAI</v>
    <v>XTAI</v>
    <v>13F, No.376, Section 4, Jen Ai Road, TAIPEI, TAIPEI, 106 TW</v>
    <v>17.149999999999999</v>
    <v>Textiles &amp; Apparel</v>
    <v>Stock</v>
    <v>44834.398900462962</v>
    <v>171</v>
    <v>16.899999999999999</v>
    <v>3773000000</v>
    <v>Tung Ho Textile Co., Ltd.</v>
    <v>Tung Ho Textile Co., Ltd.</v>
    <v>17</v>
    <v>23.21</v>
    <v>17.100000000000001</v>
    <v>17.149999999999999</v>
    <v>220000000</v>
    <v>1414</v>
    <v>Tung Ho Textile Co., Ltd. (XTAI:1414)</v>
    <v>166623</v>
    <v>167730</v>
    <v>1959</v>
  </rv>
  <rv s="2">
    <v>172</v>
  </rv>
  <rv s="0">
    <v>https://www.bing.com/financeapi/forcetrigger?t=anak2w&amp;q=XTAI%3a1416&amp;form=skydnc</v>
    <v>Learn more on Bing</v>
  </rv>
  <rv s="1">
    <v>en-US</v>
    <v>anak2w</v>
    <v>268435456</v>
    <v>1</v>
    <v>Powered by Refinitiv</v>
    <v>0</v>
    <v>KWONG FONG INDUSTRIES CORPORATION (XTAI:1416)</v>
    <v>2</v>
    <v>3</v>
    <v>Finance</v>
    <v>4</v>
    <v>12.25</v>
    <v>10.050000000000001</v>
    <v>0.62</v>
    <v>0.05</v>
    <v>4.6949999999999995E-3</v>
    <v>TWD</v>
    <v>KWONG FONG INDUSTRIES CORPORATION is a Taiwan-based company principally engaged in the construction of properties and the manufacture and sales of household textile products. The Company operates through seven segments. Household Textile Products segment manufactures and trades cotton yarn, blended yarn, towels, bed sheets and cotton blankets. Construction segment leases and manages properties. Asset Management segment develops and constructs real estates and provides property management services and sightseeing services. Overseas Development segment is engaged in production businesses and the investment in property construction. Investment segment invests in banks, insurance companies and trading companies. Towel segment is engaged in the wholesales and retailing of yarn, clothing, garment and footwear products. Food and Beverages segment is engaged in the manufacture of baked food and the wholesales and retailing of food and beverages.</v>
    <v>132</v>
    <v>Taiwan Stock Exchange</v>
    <v>XTAI</v>
    <v>XTAI</v>
    <v>28F, No.97, Section 2, Dunhua South Road, Da'an District, TAOYUAN, TAOYUAN, 106 TW</v>
    <v>10.7</v>
    <v>Diversified Retail</v>
    <v>Stock</v>
    <v>44834.398900462962</v>
    <v>174</v>
    <v>10.5</v>
    <v>1983161000</v>
    <v>KWONG FONG INDUSTRIES CORPORATION</v>
    <v>KWONG FONG INDUSTRIES CORPORATION</v>
    <v>10.65</v>
    <v>58.12</v>
    <v>10.65</v>
    <v>10.7</v>
    <v>185342200</v>
    <v>1416</v>
    <v>KWONG FONG INDUSTRIES CORPORATION (XTAI:1416)</v>
    <v>151993</v>
    <v>122010</v>
    <v>1968</v>
  </rv>
  <rv s="2">
    <v>175</v>
  </rv>
  <rv s="0">
    <v>https://www.bing.com/financeapi/forcetrigger?t=anak5r&amp;q=XTAI%3a1417&amp;form=skydnc</v>
    <v>Learn more on Bing</v>
  </rv>
  <rv s="1">
    <v>en-US</v>
    <v>anak5r</v>
    <v>268435456</v>
    <v>1</v>
    <v>Powered by Refinitiv</v>
    <v>0</v>
    <v>CARNIVAL INDUSTRIAL CORPORATION (XTAI:1417)</v>
    <v>2</v>
    <v>3</v>
    <v>Finance</v>
    <v>4</v>
    <v>15.35</v>
    <v>9.9600000000000009</v>
    <v>0.88170000000000004</v>
    <v>-0.05</v>
    <v>-4.8079999999999998E-3</v>
    <v>TWD</v>
    <v>CARNIVAL INDUSTRIAL CORPORATION is a Taiwan-based company principally engaged in the manufacture and trading of apparels for men and women and group uniforms. The products of the Company include trousers and pants, fancy dresses, jackets and accessories, among others. The Company operates through two segments, including sales of apparels segment and manufacture of garments segment. The Sales of Apparels segment is engaged in the sales of apparels under domestic brands, the agency of apparels and the design and development of uniforms. The Manufacture of Garments segment is engaged in the manufacture and sales of overseas apparels. The Company operates businesses in Taiwan, Mainland China and Vietnam, among others.</v>
    <v>1041</v>
    <v>Taiwan Stock Exchange</v>
    <v>XTAI</v>
    <v>XTAI</v>
    <v>6F, No. 25, Section 4, Jen Ai Road, Da An District, TAIPEI, TAIPEI, 106 TW</v>
    <v>10.4</v>
    <v>Textiles &amp; Apparel</v>
    <v>Stock</v>
    <v>44834.398900462962</v>
    <v>177</v>
    <v>10.25</v>
    <v>1965898000</v>
    <v>CARNIVAL INDUSTRIAL CORPORATION</v>
    <v>CARNIVAL INDUSTRIAL CORPORATION</v>
    <v>10.25</v>
    <v>245.19</v>
    <v>10.4</v>
    <v>10.35</v>
    <v>189941800</v>
    <v>1417</v>
    <v>CARNIVAL INDUSTRIAL CORPORATION (XTAI:1417)</v>
    <v>92903</v>
    <v>139040</v>
    <v>1969</v>
  </rv>
  <rv s="2">
    <v>178</v>
  </rv>
  <rv s="0">
    <v>https://www.bing.com/financeapi/forcetrigger?t=anak8m&amp;q=XTAI%3a1418&amp;form=skydnc</v>
    <v>Learn more on Bing</v>
  </rv>
  <rv s="4">
    <v>en-US</v>
    <v>anak8m</v>
    <v>268435456</v>
    <v>1</v>
    <v>Powered by Refinitiv</v>
    <v>5</v>
    <v>TongHwa Corporation (XTAI:1418)</v>
    <v>2</v>
    <v>6</v>
    <v>Finance</v>
    <v>4</v>
    <v>20.5</v>
    <v>9.94</v>
    <v>0.46</v>
    <v>-0.4</v>
    <v>-2.6667E-2</v>
    <v>TWD</v>
    <v>TongHwa Corp, formerly Tong-Hwa Synthetic Fiber Co Ltd, is a Taiwan-based company principally engaged in the manufacture and sales of polyacrylonitrile fibers (acrylic cotton). The Company’s products are mainly applied in the manufacture of sweaters, flannel, blankets, carpets, sofa fabrics, socks, toys and interior accessories. The Company operates businesses in domestic and overseas markets, including Taiwan, China, Thailand, Indonesia, Japan and South Korea.</v>
    <v>236</v>
    <v>Taiwan Stock Exchange</v>
    <v>XTAI</v>
    <v>XTAI</v>
    <v>9F, No.56, Section 1, Xinsheng South Road, TAIPEI, TAIPEI, 100 TW</v>
    <v>14.85</v>
    <v>Chemicals</v>
    <v>Stock</v>
    <v>44834.398900462962</v>
    <v>180</v>
    <v>14.2</v>
    <v>829780900</v>
    <v>TongHwa Corporation</v>
    <v>TongHwa Corporation</v>
    <v>14.65</v>
    <v>15</v>
    <v>14.6</v>
    <v>56834310</v>
    <v>1418</v>
    <v>TongHwa Corporation (XTAI:1418)</v>
    <v>85059</v>
    <v>11430</v>
    <v>1970</v>
  </rv>
  <rv s="2">
    <v>181</v>
  </rv>
  <rv s="0">
    <v>https://www.bing.com/financeapi/forcetrigger?t=anakbh&amp;q=XTAI%3a1419&amp;form=skydnc</v>
    <v>Learn more on Bing</v>
  </rv>
  <rv s="1">
    <v>en-US</v>
    <v>anakbh</v>
    <v>268435456</v>
    <v>1</v>
    <v>Powered by Refinitiv</v>
    <v>0</v>
    <v>SHINKONG TEXTILE CO., LTD (XTAI:1419)</v>
    <v>2</v>
    <v>3</v>
    <v>Finance</v>
    <v>4</v>
    <v>45.8</v>
    <v>38.25</v>
    <v>0.41770000000000002</v>
    <v>-0.45</v>
    <v>-1.1583000000000001E-2</v>
    <v>TWD</v>
    <v>SHINKONG TEXTILE CO., LTD is a Taiwan-based company principally engaged in the manufacture and sales of textile products. The Company’s products include garments, high performance outdoor fabrics, high performance sports fabrics, fashion fabrics and multifunctional blended fabrics. The Company operates through three segments. The Marketing segment is engaged in the sales of finished fabrics and exporting businesses. The Retailing segment is engaged in the agency of PGA TOUR brand and ADIDAS GOLF brand, the proprietary operation of ARTIFACTS brand and ART HAUS brand, as well as the design and manufacture of group uniforms. The Construction segment is engaged in the land development businesses and the leasing and sales of properties. The Company operates businesses in Taiwan, Vietnam and China, among others.</v>
    <v>363</v>
    <v>Taiwan Stock Exchange</v>
    <v>XTAI</v>
    <v>XTAI</v>
    <v>15F, No.44, Section 2, Jhongshan North Road, Jhongshan District, TAIPEI, TAIPEI, 104 TW</v>
    <v>38.799999999999997</v>
    <v>Textiles &amp; Apparel</v>
    <v>Stock</v>
    <v>44834.398900462962</v>
    <v>183</v>
    <v>38.25</v>
    <v>11521590000</v>
    <v>SHINKONG TEXTILE CO., LTD</v>
    <v>SHINKONG TEXTILE CO., LTD</v>
    <v>38.799999999999997</v>
    <v>5.57</v>
    <v>38.85</v>
    <v>38.4</v>
    <v>300041300</v>
    <v>1419</v>
    <v>SHINKONG TEXTILE CO., LTD (XTAI:1419)</v>
    <v>89021</v>
    <v>71910</v>
    <v>1955</v>
  </rv>
  <rv s="2">
    <v>184</v>
  </rv>
  <rv s="0">
    <v>https://www.bing.com/financeapi/forcetrigger?t=anakec&amp;q=XTAI%3a1423&amp;form=skydnc</v>
    <v>Learn more on Bing</v>
  </rv>
  <rv s="1">
    <v>en-US</v>
    <v>anakec</v>
    <v>268435456</v>
    <v>1</v>
    <v>Powered by Refinitiv</v>
    <v>0</v>
    <v>REWARD WOOL INDUSTRY CORPORATION (XTAI:1423)</v>
    <v>2</v>
    <v>3</v>
    <v>Finance</v>
    <v>4</v>
    <v>20.2</v>
    <v>16.75</v>
    <v>0.35730000000000001</v>
    <v>0</v>
    <v>0</v>
    <v>TWD</v>
    <v>Reward Wool Industry Corporation is a Taiwan-based company principally engaged in the manufacture and sales of wool tops. The products of the Company include wool tops, anti-shrink wool tops, carbonized wool, wool grease and short wool tops for cotton wool. Its products are mainly used for spinning factories to produce yarns. The Company operates businesses in Taiwan, Japan, Korea, China and Hong Kong, among others.</v>
    <v>55</v>
    <v>Taiwan Stock Exchange</v>
    <v>XTAI</v>
    <v>XTAI</v>
    <v>12F, No.310, Section 4, Chung Hsiao East Road, Da'an District, TAIPEI, TAIPEI, 106 TW</v>
    <v>19.45</v>
    <v>Textiles &amp; Apparel</v>
    <v>Stock</v>
    <v>44834.398900462962</v>
    <v>186</v>
    <v>19.25</v>
    <v>2691880000</v>
    <v>REWARD WOOL INDUSTRY CORPORATION</v>
    <v>REWARD WOOL INDUSTRY CORPORATION</v>
    <v>19.25</v>
    <v>129.15</v>
    <v>19.45</v>
    <v>19.45</v>
    <v>138400000</v>
    <v>1423</v>
    <v>REWARD WOOL INDUSTRY CORPORATION (XTAI:1423)</v>
    <v>36029</v>
    <v>59010</v>
    <v>1964</v>
  </rv>
  <rv s="2">
    <v>187</v>
  </rv>
  <rv s="0">
    <v>https://www.bing.com/financeapi/forcetrigger?t=anakh7&amp;q=XTAI%3a1432&amp;form=skydnc</v>
    <v>Learn more on Bing</v>
  </rv>
  <rv s="4">
    <v>en-US</v>
    <v>anakh7</v>
    <v>268435456</v>
    <v>1</v>
    <v>Powered by Refinitiv</v>
    <v>5</v>
    <v>TRK Corporation (XTAI:1432)</v>
    <v>2</v>
    <v>6</v>
    <v>Finance</v>
    <v>4</v>
    <v>21.4</v>
    <v>10</v>
    <v>0.65129999999999999</v>
    <v>0.2</v>
    <v>1.6736000000000001E-2</v>
    <v>TWD</v>
    <v>Trk Corp is a Taiwan-based company principally engaged in the shopping mall development, tourism, leisure and entertainment business. The Company operates through four business segments: strategic business segment, construction segment, shopping mall development segment and leisure and recreation segment. Shopping Mall Development segment is mainly engaged in the development and operation of shopping malls throughout Taiwan and overseas. Tourism, Leisure and Entertainment segment is engaged in the operation of baseball and softball courts, karting court, game love park, bowling sports plaza.</v>
    <v>405</v>
    <v>Taiwan Stock Exchange</v>
    <v>XTAI</v>
    <v>XTAI</v>
    <v>No. 186, Section 4, Fusing Road, East District, TAICHUNG, TAICHUNG, 401 TW</v>
    <v>12.3</v>
    <v>Hotels &amp; Entertainment Services</v>
    <v>Stock</v>
    <v>44834.398900462962</v>
    <v>189</v>
    <v>11.7</v>
    <v>1093500000</v>
    <v>TRK Corporation</v>
    <v>TRK Corporation</v>
    <v>11.9</v>
    <v>11.95</v>
    <v>12.15</v>
    <v>90000000</v>
    <v>1432</v>
    <v>TRK Corporation (XTAI:1432)</v>
    <v>624984</v>
    <v>468690</v>
    <v>1973</v>
  </rv>
  <rv s="2">
    <v>190</v>
  </rv>
  <rv s="0">
    <v>https://www.bing.com/financeapi/forcetrigger?t=anakk2&amp;q=XTAI%3a1434&amp;form=skydnc</v>
    <v>Learn more on Bing</v>
  </rv>
  <rv s="1">
    <v>en-US</v>
    <v>anakk2</v>
    <v>268435456</v>
    <v>1</v>
    <v>Powered by Refinitiv</v>
    <v>0</v>
    <v>FORMOSA TAFFETA CO.,LTD (XTAI:1434)</v>
    <v>2</v>
    <v>3</v>
    <v>Finance</v>
    <v>4</v>
    <v>30.8</v>
    <v>25.5</v>
    <v>0.31309999999999999</v>
    <v>-0.45</v>
    <v>-1.6364E-2</v>
    <v>TWD</v>
    <v>Formosa Taffeta Co Ltd is a Taiwan-based company mainly engaged in the manufacture and sale of textile products, as well as the operation of gas stations. The weaving business, dyeing business and works business are engaged in the provision of blended fabrics, staple fiber fabrics, long and short woven fabrics, polyamine and polyester fabrics, and various plain woven fabrics. The cords business and industrial materials business are engaged in the provision of polyamine and polyester tire cords, pure cotton yarns, blended yarns, functional yarns, special protective yarns and fabrics, medical care fabrics, bulletproof fabrics, carbon fiber fabrics, composite fabrics and plastic bags. The oil products business is engaged in the operation of gas stations to sell gasoline, diesel and kerosene products, and the provision of car wash services. The formosa technology business is engaged in the assembly, testing, module processing, research and development of various integrated circuits.</v>
    <v>7448</v>
    <v>Taiwan Stock Exchange</v>
    <v>XTAI</v>
    <v>XTAI</v>
    <v>No.317, Shulion Road, Lioujhong Li, DOULIOU, YUNLIN, 640 TW</v>
    <v>27.35</v>
    <v>Textiles &amp; Apparel</v>
    <v>Stock</v>
    <v>44834.398900462962</v>
    <v>192</v>
    <v>27.05</v>
    <v>45570180000</v>
    <v>FORMOSA TAFFETA CO.,LTD</v>
    <v>FORMOSA TAFFETA CO.,LTD</v>
    <v>27.15</v>
    <v>12.61</v>
    <v>27.5</v>
    <v>27.05</v>
    <v>1684665000</v>
    <v>1434</v>
    <v>FORMOSA TAFFETA CO.,LTD (XTAI:1434)</v>
    <v>1325723</v>
    <v>1419230</v>
    <v>1973</v>
  </rv>
  <rv s="2">
    <v>193</v>
  </rv>
  <rv s="0">
    <v>https://www.bing.com/financeapi/forcetrigger?t=anakmw&amp;q=XTAI%3a1435&amp;form=skydnc</v>
    <v>Learn more on Bing</v>
  </rv>
  <rv s="7">
    <v>en-US</v>
    <v>anakmw</v>
    <v>268435456</v>
    <v>1</v>
    <v>Powered by Refinitiv</v>
    <v>11</v>
    <v>CHUNG FU TEX-INTERNATIONAL CORPORATION (XTAI:1435)</v>
    <v>2</v>
    <v>12</v>
    <v>Finance</v>
    <v>4</v>
    <v>70.8</v>
    <v>21.8</v>
    <v>0.2</v>
    <v>-4.9000000000000004</v>
    <v>-9.9795999999999996E-2</v>
    <v>TWD</v>
    <v>CHUNG FU TEX-INTERNATIONAL CORPORATION is a Taiwan-based company principally engaged in the leasing of factory warehouses and hotels. The Company is also engaged in the distribution of gifts, wines and liquors and fashion bags, as well as hydroponic vegetable and spinning businesses. The Company conducts its businesses in domestic and overseas markets.</v>
    <v>26</v>
    <v>Taiwan Stock Exchange</v>
    <v>XTAI</v>
    <v>XTAI</v>
    <v>2F, No.666, Jing Ping Road, Miao Mei Li, Jhonghe District, NEW TAIPEI, NEW TAIPEI, 235 TW</v>
    <v>45.5</v>
    <v>Real Estate Operations</v>
    <v>Stock</v>
    <v>44790.400925925926</v>
    <v>195</v>
    <v>44.2</v>
    <v>6178280420</v>
    <v>CHUNG FU TEX-INTERNATIONAL CORPORATION</v>
    <v>CHUNG FU TEX-INTERNATIONAL CORPORATION</v>
    <v>44.2</v>
    <v>44.47</v>
    <v>49.1</v>
    <v>44.2</v>
    <v>139780100</v>
    <v>1435</v>
    <v>CHUNG FU TEX-INTERNATIONAL CORPORATION (XTAI:1435)</v>
    <v>169283</v>
    <v>1971</v>
  </rv>
  <rv s="2">
    <v>196</v>
  </rv>
  <rv s="0">
    <v>https://www.bing.com/financeapi/forcetrigger?t=anakpr&amp;q=XTAI%3a1436&amp;form=skydnc</v>
    <v>Learn more on Bing</v>
  </rv>
  <rv s="1">
    <v>en-US</v>
    <v>anakpr</v>
    <v>268435456</v>
    <v>1</v>
    <v>Powered by Refinitiv</v>
    <v>0</v>
    <v>HUA YU LIEN Development Co., LTD (XTAI:1436)</v>
    <v>2</v>
    <v>3</v>
    <v>Finance</v>
    <v>4</v>
    <v>69.400000000000006</v>
    <v>49.8</v>
    <v>0.17810000000000001</v>
    <v>0.1</v>
    <v>1.792E-3</v>
    <v>TWD</v>
    <v>HUA YU LIEN Development Co., LTD is a Taiwan-based company principally engaged in the sales of buildings and lands. The businesses of the Company include land acquisition, the construction of commercial buildings and residential properties, as well as the leasing and sales of buildings and lands. The properties under the Company include shops, shopping malls, residential buildings, offices and parking lots, among others. The Company operates businesses through two segments, including trading of properties segment and construction of properties segment. The Company mainly operates businesses in domestic market.</v>
    <v>18</v>
    <v>Taiwan Stock Exchange</v>
    <v>XTAI</v>
    <v>XTAI</v>
    <v>14F, No. 22, Ai-Kuo East Road, Jhongjheng District, TAIPEI, TAIPEI, 100 TW</v>
    <v>55.9</v>
    <v>Real Estate Operations</v>
    <v>Stock</v>
    <v>44834.398900462962</v>
    <v>198</v>
    <v>55</v>
    <v>5382547000</v>
    <v>HUA YU LIEN Development Co., LTD</v>
    <v>HUA YU LIEN Development Co., LTD</v>
    <v>55.1</v>
    <v>49.73</v>
    <v>55.8</v>
    <v>55.9</v>
    <v>96288860</v>
    <v>1436</v>
    <v>HUA YU LIEN Development Co., LTD (XTAI:1436)</v>
    <v>50832</v>
    <v>29880</v>
    <v>1967</v>
  </rv>
  <rv s="2">
    <v>199</v>
  </rv>
  <rv s="0">
    <v>https://www.bing.com/financeapi/forcetrigger?t=anaksm&amp;q=XTAI%3a1437&amp;form=skydnc</v>
    <v>Learn more on Bing</v>
  </rv>
  <rv s="1">
    <v>en-US</v>
    <v>anaksm</v>
    <v>268435456</v>
    <v>1</v>
    <v>Powered by Refinitiv</v>
    <v>0</v>
    <v>GTM HOLDINGS CORPORATION (XTAI:1437)</v>
    <v>2</v>
    <v>3</v>
    <v>Finance</v>
    <v>4</v>
    <v>30.75</v>
    <v>22.9</v>
    <v>0.59350000000000003</v>
    <v>0</v>
    <v>0</v>
    <v>TWD</v>
    <v>GTM HOLDINGS CORPORATION is a Taiwan-based investment holding company principally engaged in real estate businesses and electronics businesses. The Company operates through three segments. The Electronics segment is mainly engaged in the packaging, testing and sales of micro-semiconductor components. Its products mainly include low-voltage metal oxide semiconductor field effect transistor (MOSFET) separate power management components, transistors and others. The Real Estates segment is mainly engaged in the development and leasing of office buildings, shopping markets and logistics centers. The Textile segment is mainly engaged in the wholesales and retailing of textile products, including wool, finished cloth and fleece. The Company operates businesses in domestic and overseas markets.</v>
    <v>944</v>
    <v>Taiwan Stock Exchange</v>
    <v>XTAI</v>
    <v>XTAI</v>
    <v>9F, No.320, Section 4, Chung Hsiao East Road, Da'an District, TAIPEI, TAIPEI, 106 TW</v>
    <v>24.55</v>
    <v>Real Estate Operations</v>
    <v>Stock</v>
    <v>44834.398900462962</v>
    <v>201</v>
    <v>24.35</v>
    <v>4972428285</v>
    <v>GTM HOLDINGS CORPORATION</v>
    <v>GTM HOLDINGS CORPORATION</v>
    <v>24.4</v>
    <v>12.44</v>
    <v>24.45</v>
    <v>24.45</v>
    <v>203371300</v>
    <v>1437</v>
    <v>GTM HOLDINGS CORPORATION (XTAI:1437)</v>
    <v>62000</v>
    <v>85870</v>
    <v>1961</v>
  </rv>
  <rv s="2">
    <v>202</v>
  </rv>
  <rv s="0">
    <v>https://www.bing.com/financeapi/forcetrigger?t=anakvh&amp;q=XTAI%3a1438&amp;form=skydnc</v>
    <v>Learn more on Bing</v>
  </rv>
  <rv s="1">
    <v>en-US</v>
    <v>anakvh</v>
    <v>268435456</v>
    <v>1</v>
    <v>Powered by Refinitiv</v>
    <v>0</v>
    <v>SanDi Properties Co., Ltd. (XTAI:1438)</v>
    <v>2</v>
    <v>3</v>
    <v>Finance</v>
    <v>4</v>
    <v>38.4</v>
    <v>27.24</v>
    <v>0.46550000000000002</v>
    <v>-0.35</v>
    <v>-1.0786E-2</v>
    <v>TWD</v>
    <v>SanDi Properties Co Ltd, formerly Yu Foong International Corp is a Taiwan-based company principally engaged in the construction business and sales business. The department store business is engaged in the sale of imported cookware products and the operation of department stores. The construction business is engaged in the development of residential buildings such as open-air villas and elevator buildings, as well as commercial buildings such as shops and general offices.</v>
    <v>16</v>
    <v>Taiwan Stock Exchange</v>
    <v>XTAI</v>
    <v>XTAI</v>
    <v>16F-3, No. 175, Zhongzheng 2nd Road, Lingya District, KAOHSIUNG, KAOHSIUNG, 802 TW</v>
    <v>32.200000000000003</v>
    <v>Construction &amp; Engineering</v>
    <v>Stock</v>
    <v>44834.398900462962</v>
    <v>204</v>
    <v>31.85</v>
    <v>2285705000</v>
    <v>SanDi Properties Co., Ltd.</v>
    <v>SanDi Properties Co., Ltd.</v>
    <v>32</v>
    <v>5.03</v>
    <v>32.450000000000003</v>
    <v>32.1</v>
    <v>71205760</v>
    <v>1438</v>
    <v>SanDi Properties Co., Ltd. (XTAI:1438)</v>
    <v>11108</v>
    <v>28940</v>
    <v>1955</v>
  </rv>
  <rv s="2">
    <v>205</v>
  </rv>
  <rv s="0">
    <v>https://www.bing.com/financeapi/forcetrigger?t=anakyc&amp;q=XTAI%3a1439&amp;form=skydnc</v>
    <v>Learn more on Bing</v>
  </rv>
  <rv s="1">
    <v>en-US</v>
    <v>anakyc</v>
    <v>268435456</v>
    <v>1</v>
    <v>Powered by Refinitiv</v>
    <v>0</v>
    <v>ASCENT DEVELOPMENT CO., LTD. (XTAI:1439)</v>
    <v>2</v>
    <v>3</v>
    <v>Finance</v>
    <v>4</v>
    <v>25</v>
    <v>18.05</v>
    <v>0.37269999999999998</v>
    <v>0.05</v>
    <v>2.591E-3</v>
    <v>TWD</v>
    <v>CHUWA WOOL INDUSTRY CO., (TAIWAN) LTD. is a Taiwan-based company principally engaged in the distribution of wool tops. The products of the Company include wool tops, shrink-resistant tops and shrink-resistant loose wool products. Its products are mainly for spinning mills to spin and to weave. The Company operates businesses through two segments. The Trading segment is engaged in the trading of wool related products. The Leasing segment is engaged in the leasing of properties. The Company operates businesses in both domestic and overseas markets, including Japan and Korea, among others.</v>
    <v>25</v>
    <v>Taiwan Stock Exchange</v>
    <v>XTAI</v>
    <v>XTAI</v>
    <v>19F, No.557-1, Section 4, Jhongsiao East Road, Sinyi District, TAIPEI, TAIPEI, 110 TW</v>
    <v>19.5</v>
    <v>Textiles &amp; Apparel</v>
    <v>Stock</v>
    <v>44834.398900462962</v>
    <v>207</v>
    <v>18.850000000000001</v>
    <v>1780200000</v>
    <v>ASCENT DEVELOPMENT CO., LTD.</v>
    <v>ASCENT DEVELOPMENT CO., LTD.</v>
    <v>18.850000000000001</v>
    <v>11.75</v>
    <v>19.3</v>
    <v>19.350000000000001</v>
    <v>92000000</v>
    <v>1439</v>
    <v>ASCENT DEVELOPMENT CO., LTD. (XTAI:1439)</v>
    <v>14230</v>
    <v>15270</v>
    <v>1964</v>
  </rv>
  <rv s="2">
    <v>208</v>
  </rv>
  <rv s="0">
    <v>https://www.bing.com/financeapi/forcetrigger?t=anal27&amp;q=XTAI%3a1440&amp;form=skydnc</v>
    <v>Learn more on Bing</v>
  </rv>
  <rv s="1">
    <v>en-US</v>
    <v>anal27</v>
    <v>268435456</v>
    <v>1</v>
    <v>Powered by Refinitiv</v>
    <v>0</v>
    <v>TAINAN SPINNING CO., LTD. (XTAI:1440)</v>
    <v>2</v>
    <v>3</v>
    <v>Finance</v>
    <v>4</v>
    <v>27.7</v>
    <v>16.05</v>
    <v>1.2141999999999999</v>
    <v>0</v>
    <v>0</v>
    <v>TWD</v>
    <v>Tainan Spinning Co., Ltd is a Taiwan-based company principally engaged in the manufacture, processing and sales of textile products. The products of the Company include cotton yarn, polyester cotton, polyester granules, ester granules for bottles, polyester filaments, finished polyester filaments and others. The Company mainly operates through two segments, including Tainan Spinning segment and Tainan Spinning Vietnam segment. The Company operates businesses in China, Vietnam, Korea, Japan, South Africa and Americas, among others.</v>
    <v>6850</v>
    <v>Taiwan Stock Exchange</v>
    <v>XTAI</v>
    <v>XTAI</v>
    <v>No.511, Yunong Road, East District, TAINAN, TAINAN, 701 TW</v>
    <v>16.55</v>
    <v>Textiles &amp; Apparel</v>
    <v>Stock</v>
    <v>44834.398900462962</v>
    <v>210</v>
    <v>16.100000000000001</v>
    <v>27420304800</v>
    <v>TAINAN SPINNING CO., LTD.</v>
    <v>TAINAN SPINNING CO., LTD.</v>
    <v>16.399999999999999</v>
    <v>13.94</v>
    <v>16.55</v>
    <v>16.55</v>
    <v>1656816000</v>
    <v>1440</v>
    <v>TAINAN SPINNING CO., LTD. (XTAI:1440)</v>
    <v>1004869</v>
    <v>1139250</v>
    <v>1955</v>
  </rv>
  <rv s="2">
    <v>211</v>
  </rv>
  <rv s="0">
    <v>https://www.bing.com/financeapi/forcetrigger?t=anal52&amp;q=XTAI%3a1441&amp;form=skydnc</v>
    <v>Learn more on Bing</v>
  </rv>
  <rv s="1">
    <v>en-US</v>
    <v>anal52</v>
    <v>268435456</v>
    <v>1</v>
    <v>Powered by Refinitiv</v>
    <v>0</v>
    <v>TAH TONG TEXTILE CO., LTD (XTAI:1441)</v>
    <v>2</v>
    <v>3</v>
    <v>Finance</v>
    <v>4</v>
    <v>10.45</v>
    <v>7.71</v>
    <v>1.2773000000000001</v>
    <v>0</v>
    <v>0</v>
    <v>TWD</v>
    <v>TAH TONG TEXTILE CO., LTD. is a Taiwan-based company principally engaged in the manufacture and sales of textile products. Its products include yarns and fabrics. Its yarn products include pure cotton yarns, functional blended yarns, core spun yarns and slub yarns, among others. Its fabric products include cotton gray fabrics, blended gray fabrics, elastic gray fabrics, finished fabrics, knitting fabrics and other functional fabrics, among others. The Company’s products are mainly applied in the manufacture of apparels. The Company operates businesses in Taiwan, Japan, Hong Kong, China, Europe and America, among others.</v>
    <v>352</v>
    <v>Taiwan Stock Exchange</v>
    <v>XTAI</v>
    <v>XTAI</v>
    <v>3F, No.346, Section 3, Nanking East Road, Songshan District, TAIPEI, TAIPEI, 105 TW</v>
    <v>8.02</v>
    <v>Textiles &amp; Apparel</v>
    <v>Stock</v>
    <v>44834.398900462962</v>
    <v>213</v>
    <v>7.9</v>
    <v>808416000</v>
    <v>TAH TONG TEXTILE CO., LTD</v>
    <v>TAH TONG TEXTILE CO., LTD</v>
    <v>8.01</v>
    <v>0.84</v>
    <v>8.02</v>
    <v>8.02</v>
    <v>100800000</v>
    <v>1441</v>
    <v>TAH TONG TEXTILE CO., LTD (XTAI:1441)</v>
    <v>67415</v>
    <v>85180</v>
    <v>1958</v>
  </rv>
  <rv s="2">
    <v>214</v>
  </rv>
  <rv s="0">
    <v>https://www.bing.com/financeapi/forcetrigger?t=anal7w&amp;q=XTAI%3a1442&amp;form=skydnc</v>
    <v>Learn more on Bing</v>
  </rv>
  <rv s="1">
    <v>en-US</v>
    <v>anal7w</v>
    <v>268435456</v>
    <v>1</v>
    <v>Powered by Refinitiv</v>
    <v>0</v>
    <v>ADVANCETEK ENTERPRISE CO.,LTD. (XTAI:1442)</v>
    <v>2</v>
    <v>3</v>
    <v>Finance</v>
    <v>4</v>
    <v>30.35</v>
    <v>20.95</v>
    <v>0.44400000000000001</v>
    <v>0.2</v>
    <v>6.9080000000000001E-3</v>
    <v>TWD</v>
    <v>ADVANCETEK ENTERPRISE CO., LTD. is a Taiwan-based company principally engaged in the construction of residential properties and commercial buildings. The Company is involved in the construction of residential properties, suites, shops, offices and parking lots for sale and for rental. The Company mainly operates its businesses in Taiwan market, including New Taipei, Taoyuan and Taipei, among others.</v>
    <v>43</v>
    <v>Taiwan Stock Exchange</v>
    <v>XTAI</v>
    <v>XTAI</v>
    <v>5F, No. 16, Lane 189, Section 1, Chengtai Road, Wugu District, NEW TAIPEI, NEW TAIPEI, 248 TW</v>
    <v>29.2</v>
    <v>Homebuilding &amp; Construction Supplies</v>
    <v>Stock</v>
    <v>44834.398900462962</v>
    <v>216</v>
    <v>28.6</v>
    <v>10675060000</v>
    <v>ADVANCETEK ENTERPRISE CO.,LTD.</v>
    <v>ADVANCETEK ENTERPRISE CO.,LTD.</v>
    <v>28.8</v>
    <v>25.62</v>
    <v>28.95</v>
    <v>29.15</v>
    <v>366211400</v>
    <v>1442</v>
    <v>ADVANCETEK ENTERPRISE CO.,LTD. (XTAI:1442)</v>
    <v>946170</v>
    <v>1192630</v>
    <v>1974</v>
  </rv>
  <rv s="2">
    <v>217</v>
  </rv>
  <rv s="0">
    <v>https://www.bing.com/financeapi/forcetrigger?t=analar&amp;q=XTAI%3a1443&amp;form=skydnc</v>
    <v>Learn more on Bing</v>
  </rv>
  <rv s="1">
    <v>en-US</v>
    <v>analar</v>
    <v>268435456</v>
    <v>1</v>
    <v>Powered by Refinitiv</v>
    <v>0</v>
    <v>LILY TEXTILE CO., LTD. (XTAI:1443)</v>
    <v>2</v>
    <v>3</v>
    <v>Finance</v>
    <v>4</v>
    <v>22.75</v>
    <v>14.4</v>
    <v>0.54100000000000004</v>
    <v>0.05</v>
    <v>2.519E-3</v>
    <v>TWD</v>
    <v>LILY TEXTILE CO., LTD. is a Taiwan-based company principally engaged in the manufacture and trading of textile products. The Company operates through two segments. The Textile segment is engaged in the production, weaving, processing, trading, biding and agency businesses of natural cotton, artificial fibers and chemical fibers. The Logistics segment is engaged in the warehouse storage, cargo handling and processing businesses. The Company mainly operates its businesses in Taiwan market.</v>
    <v>719</v>
    <v>Taiwan Stock Exchange</v>
    <v>XTAI</v>
    <v>XTAI</v>
    <v>6F, No. 70, Hsi Ning North Road, Datong District, TAIPEI, TAIPEI, 103 TW</v>
    <v>20</v>
    <v>Textiles &amp; Apparel</v>
    <v>Stock</v>
    <v>44834.398900462962</v>
    <v>219</v>
    <v>19.5</v>
    <v>2693326000</v>
    <v>LILY TEXTILE CO., LTD.</v>
    <v>LILY TEXTILE CO., LTD.</v>
    <v>19.8</v>
    <v>8.86</v>
    <v>19.850000000000001</v>
    <v>19.899999999999999</v>
    <v>135343000</v>
    <v>1443</v>
    <v>LILY TEXTILE CO., LTD. (XTAI:1443)</v>
    <v>138030</v>
    <v>150920</v>
    <v>1972</v>
  </rv>
  <rv s="2">
    <v>220</v>
  </rv>
  <rv s="0">
    <v>https://www.bing.com/financeapi/forcetrigger?t=analdm&amp;q=XTAI%3a1444&amp;form=skydnc</v>
    <v>Learn more on Bing</v>
  </rv>
  <rv s="1">
    <v>en-US</v>
    <v>analdm</v>
    <v>268435456</v>
    <v>1</v>
    <v>Powered by Refinitiv</v>
    <v>0</v>
    <v>LEALEA ENTERPRISE CO.,LTD (XTAI:1444)</v>
    <v>2</v>
    <v>3</v>
    <v>Finance</v>
    <v>4</v>
    <v>12.65</v>
    <v>9.93</v>
    <v>0.76900000000000002</v>
    <v>0.1</v>
    <v>9.389999999999999E-3</v>
    <v>TWD</v>
    <v>LEALEA ENTERPRISE CO., LTD is a Taiwan-based company principally engaged in the manufacture and sales of polyester materials. The Company’s products include polyester textured filaments, bottle polyester chips, polyester filaments and polyester chips. Its products are applied in garment fabrics, trouser fabrics, household decoration clothing, industrial clothing, packaging bottles and other packaging materials. The Company operates businesses in domestic and overseas markets, including Asia, the Americas and others.</v>
    <v>1759</v>
    <v>Taiwan Stock Exchange</v>
    <v>XTAI</v>
    <v>XTAI</v>
    <v>11F, No.162, Sung Chiang Road, Jhongshan District, TAIPEI, TAIPEI, 104 TW</v>
    <v>10.75</v>
    <v>Textiles &amp; Apparel</v>
    <v>Stock</v>
    <v>44834.398900462962</v>
    <v>222</v>
    <v>10.35</v>
    <v>10291010000</v>
    <v>LEALEA ENTERPRISE CO.,LTD</v>
    <v>LEALEA ENTERPRISE CO.,LTD</v>
    <v>10.5</v>
    <v>9.2799999999999994</v>
    <v>10.65</v>
    <v>10.75</v>
    <v>957302900</v>
    <v>1444</v>
    <v>LEALEA ENTERPRISE CO.,LTD (XTAI:1444)</v>
    <v>4271851</v>
    <v>4776580</v>
    <v>1979</v>
  </rv>
  <rv s="2">
    <v>223</v>
  </rv>
  <rv s="0">
    <v>https://www.bing.com/financeapi/forcetrigger?t=analgh&amp;q=XTAI%3a1445&amp;form=skydnc</v>
    <v>Learn more on Bing</v>
  </rv>
  <rv s="4">
    <v>en-US</v>
    <v>analgh</v>
    <v>268435456</v>
    <v>1</v>
    <v>Powered by Refinitiv</v>
    <v>5</v>
    <v>UNIVERSAL TEXTILE CO., LTD. (XTAI:1445)</v>
    <v>2</v>
    <v>6</v>
    <v>Finance</v>
    <v>4</v>
    <v>17.45</v>
    <v>11.85</v>
    <v>0.3518</v>
    <v>-0.05</v>
    <v>-3.0859999999999998E-3</v>
    <v>TWD</v>
    <v>UNIVERSAL TEXTILE CO., LTD. is a Taiwan-based company principally engaged in the manufacture, processing and sales of textile products. Its products include textured yarns, filament suit fabrics, lightweight fabrics for women’s apparels, filament and staple fiber yarn cross weaving fabrics and polyester textured yarns. The Company is also engaged in the importing and exporting of raw materials, materials and finished products, as well as the leasing and sales of commercial buildings and residential buildings. The Company operates businesses through textile segment and false twist segment. The Company operates businesses in domestic and overseas markets, including Asia, Europe, America and other regions.</v>
    <v>387</v>
    <v>Taiwan Stock Exchange</v>
    <v>XTAI</v>
    <v>XTAI</v>
    <v>7F, No.62-5, Sining North Road, Datong District, TAIPEI, TAIPEI, 103 TW</v>
    <v>16.149999999999999</v>
    <v>Textiles &amp; Apparel</v>
    <v>Stock</v>
    <v>44834.398900462962</v>
    <v>225</v>
    <v>15.9</v>
    <v>2110256000</v>
    <v>UNIVERSAL TEXTILE CO., LTD.</v>
    <v>UNIVERSAL TEXTILE CO., LTD.</v>
    <v>15.9</v>
    <v>16.2</v>
    <v>16.149999999999999</v>
    <v>130666000</v>
    <v>1445</v>
    <v>UNIVERSAL TEXTILE CO., LTD. (XTAI:1445)</v>
    <v>65024</v>
    <v>157440</v>
    <v>1969</v>
  </rv>
  <rv s="2">
    <v>226</v>
  </rv>
  <rv s="0">
    <v>https://www.bing.com/financeapi/forcetrigger?t=analjc&amp;q=XTAI%3a1446&amp;form=skydnc</v>
    <v>Learn more on Bing</v>
  </rv>
  <rv s="1">
    <v>en-US</v>
    <v>analjc</v>
    <v>268435456</v>
    <v>1</v>
    <v>Powered by Refinitiv</v>
    <v>0</v>
    <v>HONG HO PRECISION TEXTILE CO., LTD. (XTAI:1446)</v>
    <v>2</v>
    <v>3</v>
    <v>Finance</v>
    <v>4</v>
    <v>37.799999999999997</v>
    <v>30.7</v>
    <v>0.76910000000000001</v>
    <v>-3.5</v>
    <v>-9.5498E-2</v>
    <v>TWD</v>
    <v>HONG HO PRECISION TEXTILE CO., LTD. is a Taiwan-based company mainly engaged in the manufacture and distribution of finished fabrics, apparels and gray fabrics. The Company's fabrics include home textile fabrics, city wear fabrics and sportswear fabrics. The Company's fabrics are used for sun cloth, curtains, coverlet bed sheets, pillow cases, chair covers, other home decorations, suits, dresses, shirts, overcoats, windbreakers, jackets, pants, polo shirts, sports suits, short pants, outdoor shirts and others. The Company distributes its products mainly within overseas markets, including Japan, South Korea, America, Canada and others.</v>
    <v>62</v>
    <v>Taiwan Stock Exchange</v>
    <v>XTAI</v>
    <v>XTAI</v>
    <v>No. 473, Zhongshan South Road, Yongkang District, TAINAN, TAINAN, 710 TW</v>
    <v>37.75</v>
    <v>Textiles &amp; Apparel</v>
    <v>Stock</v>
    <v>44834.398900462962</v>
    <v>228</v>
    <v>33.049999999999997</v>
    <v>4565070000</v>
    <v>HONG HO PRECISION TEXTILE CO., LTD.</v>
    <v>HONG HO PRECISION TEXTILE CO., LTD.</v>
    <v>37.65</v>
    <v>108.09</v>
    <v>36.65</v>
    <v>33.15</v>
    <v>137709500</v>
    <v>1446</v>
    <v>HONG HO PRECISION TEXTILE CO., LTD. (XTAI:1446)</v>
    <v>1901641</v>
    <v>202130</v>
    <v>1978</v>
  </rv>
  <rv s="2">
    <v>229</v>
  </rv>
  <rv s="0">
    <v>https://www.bing.com/financeapi/forcetrigger?t=analm7&amp;q=XTAI%3a1447&amp;form=skydnc</v>
    <v>Learn more on Bing</v>
  </rv>
  <rv s="1">
    <v>en-US</v>
    <v>analm7</v>
    <v>268435456</v>
    <v>1</v>
    <v>Powered by Refinitiv</v>
    <v>0</v>
    <v>LI PENG ENTERPRISE CO., LTD. (XTAI:1447)</v>
    <v>2</v>
    <v>3</v>
    <v>Finance</v>
    <v>4</v>
    <v>11.75</v>
    <v>7.29</v>
    <v>1.0908</v>
    <v>-0.03</v>
    <v>-3.5759999999999998E-3</v>
    <v>TWD</v>
    <v>Li Peng Enterprise Co., Ltd. is a Taiwan-based company principally engaged in the manufacture and sales of textile products. The Company is involved in the manufacture of nylon filaments, nylon chips and weaving fabrics. Its weaving fabric products include fabrics for trousers, nylon fabrics, fabrics for home decoration, shade fabrics, fire-proof fabrics, Lycra fabrics, superfine fiber fabrics, twisted fabrics and fabrics for industrial leather bags, among others. The Company also provides dyeing services and coating services, among others. The Company operates businesses in domestic and overseas markets, including Japan, Turkey and Brazil, among others.</v>
    <v>1283</v>
    <v>Taiwan Stock Exchange</v>
    <v>XTAI</v>
    <v>XTAI</v>
    <v>6F, No.162, Sung Chiang Road, TAIPEI, TAIPEI, 104 TW</v>
    <v>8.4</v>
    <v>Textiles &amp; Apparel</v>
    <v>Stock</v>
    <v>44834.398900462962</v>
    <v>231</v>
    <v>8.18</v>
    <v>7645113000</v>
    <v>LI PENG ENTERPRISE CO., LTD.</v>
    <v>LI PENG ENTERPRISE CO., LTD.</v>
    <v>8.31</v>
    <v>23.6</v>
    <v>8.39</v>
    <v>8.36</v>
    <v>914487200</v>
    <v>1447</v>
    <v>LI PENG ENTERPRISE CO., LTD. (XTAI:1447)</v>
    <v>1170099</v>
    <v>1139420</v>
    <v>1975</v>
  </rv>
  <rv s="2">
    <v>232</v>
  </rv>
  <rv s="0">
    <v>https://www.bing.com/financeapi/forcetrigger?t=analp2&amp;q=XTAI%3a1449&amp;form=skydnc</v>
    <v>Learn more on Bing</v>
  </rv>
  <rv s="1">
    <v>en-US</v>
    <v>analp2</v>
    <v>268435456</v>
    <v>1</v>
    <v>Powered by Refinitiv</v>
    <v>0</v>
    <v>CHIA HER INDUSTRIAL CO., LTD. (XTAI:1449)</v>
    <v>2</v>
    <v>3</v>
    <v>Finance</v>
    <v>4</v>
    <v>16.75</v>
    <v>8.8800000000000008</v>
    <v>1.0097</v>
    <v>1.1499999999999999</v>
    <v>9.6639000000000003E-2</v>
    <v>TWD</v>
    <v>CHIA HER INDUSTRIAL CO., LTD is a Taiwan-based company principally engaged in the manufacture and sales of finished fabrics and cotton wool. The Company’s products include gingham fabrics, jacquard fabrics, seersucker fabrics, brushing fabrics, elastic material fabrics, sanded fabrics, deer skin fabrics and twisted fabrics, among others. Its products are applied in the weaving of shirts, pajamas, pants, jackets, home decoration cloth, suits and formal dresses, among others. The Company operates its businesses in domestic and overseas markets, including Hong Kong, Asian countries and Canada, among others.</v>
    <v>903</v>
    <v>Taiwan Stock Exchange</v>
    <v>XTAI</v>
    <v>XTAI</v>
    <v>No.207, San Sheh Tsun, Hsin Shih District, TAINAN, TAINAN, 744 TW</v>
    <v>13.05</v>
    <v>Textiles &amp; Apparel</v>
    <v>Stock</v>
    <v>44834.398900462962</v>
    <v>234</v>
    <v>12.05</v>
    <v>1480637000</v>
    <v>CHIA HER INDUSTRIAL CO., LTD.</v>
    <v>CHIA HER INDUSTRIAL CO., LTD.</v>
    <v>12.5</v>
    <v>15.91</v>
    <v>11.9</v>
    <v>13.05</v>
    <v>113458800</v>
    <v>1449</v>
    <v>CHIA HER INDUSTRIAL CO., LTD. (XTAI:1449)</v>
    <v>2841617</v>
    <v>877330</v>
    <v>1972</v>
  </rv>
  <rv s="2">
    <v>235</v>
  </rv>
  <rv s="0">
    <v>https://www.bing.com/financeapi/forcetrigger?t=analrw&amp;q=XTAI%3a1451&amp;form=skydnc</v>
    <v>Learn more on Bing</v>
  </rv>
  <rv s="1">
    <v>en-US</v>
    <v>analrw</v>
    <v>268435456</v>
    <v>1</v>
    <v>Powered by Refinitiv</v>
    <v>0</v>
    <v>NIEN HSING TEXTILE CO., LTD. (XTAI:1451)</v>
    <v>2</v>
    <v>3</v>
    <v>Finance</v>
    <v>4</v>
    <v>27.75</v>
    <v>19.5</v>
    <v>0.69079999999999997</v>
    <v>-0.05</v>
    <v>-2.1879999999999998E-3</v>
    <v>TWD</v>
    <v>NIEN HSING TEXTILE CO., LTD. is a Taiwan-based company principally engaged in the manufacture and distribution of garments and textile products. The products of the Company include denim and casual wear, denim cloth, casual cloth and ring-spun yarns. The Company operates through two segments, including textile segment and garment segment. The Company operates businesses in Taiwan, the Americas, Africa and Asia, among others.</v>
    <v>22527</v>
    <v>Taiwan Stock Exchange</v>
    <v>XTAI</v>
    <v>XTAI</v>
    <v>No.119-3, Xiafuwei, Tung Ming Li, HOULONG, MIAOLI, 356 TW</v>
    <v>22.8</v>
    <v>Textiles &amp; Apparel</v>
    <v>Stock</v>
    <v>44834.398900462962</v>
    <v>237</v>
    <v>22.2</v>
    <v>4718688000</v>
    <v>NIEN HSING TEXTILE CO., LTD.</v>
    <v>NIEN HSING TEXTILE CO., LTD.</v>
    <v>22.4</v>
    <v>8.66</v>
    <v>22.85</v>
    <v>22.8</v>
    <v>206960000</v>
    <v>1451</v>
    <v>NIEN HSING TEXTILE CO., LTD. (XTAI:1451)</v>
    <v>297500</v>
    <v>412630</v>
    <v>1986</v>
  </rv>
  <rv s="2">
    <v>238</v>
  </rv>
  <rv s="0">
    <v>https://www.bing.com/financeapi/forcetrigger?t=analur&amp;q=XTAI%3a1452&amp;form=skydnc</v>
    <v>Learn more on Bing</v>
  </rv>
  <rv s="1">
    <v>en-US</v>
    <v>analur</v>
    <v>268435456</v>
    <v>1</v>
    <v>Powered by Refinitiv</v>
    <v>0</v>
    <v>HONG YI FIBER INDUSTRY CO.,LTD (XTAI:1452)</v>
    <v>2</v>
    <v>3</v>
    <v>Finance</v>
    <v>4</v>
    <v>27</v>
    <v>17.149999999999999</v>
    <v>0.68420000000000003</v>
    <v>0.1</v>
    <v>5.7310000000000009E-3</v>
    <v>TWD</v>
    <v>HONG YI FIBER IND. CO., LTD. is a Taiwan-based company principally engaged in the manufacture and marketing of textured polyester yarns. The products of the Company include ultra-fine finished fiber yarns, full-dull yarns, colorful three tone yarns, environmental friendly finished yarns and yarns for layered cloth. The Company’s products are applied in the manufacture of overcoats, pants, casual wear, home decoration fabrics and industrial fabrics, among others. The Company operates businesses in domestic market, Asia, Europe and Americas, among others.</v>
    <v>246</v>
    <v>Taiwan Stock Exchange</v>
    <v>XTAI</v>
    <v>XTAI</v>
    <v>6F, No. 66, Ta-Cheng Street, TAIPEI, TAIPEI, 103 TW</v>
    <v>17.600000000000001</v>
    <v>Textiles &amp; Apparel</v>
    <v>Stock</v>
    <v>44834.398900462962</v>
    <v>240</v>
    <v>17.2</v>
    <v>2327857000</v>
    <v>HONG YI FIBER INDUSTRY CO.,LTD</v>
    <v>HONG YI FIBER INDUSTRY CO.,LTD</v>
    <v>17.350000000000001</v>
    <v>11.52</v>
    <v>17.45</v>
    <v>17.55</v>
    <v>132641400</v>
    <v>1452</v>
    <v>HONG YI FIBER INDUSTRY CO.,LTD (XTAI:1452)</v>
    <v>50570</v>
    <v>103090</v>
    <v>1968</v>
  </rv>
  <rv s="2">
    <v>241</v>
  </rv>
  <rv s="0">
    <v>https://www.bing.com/financeapi/forcetrigger?t=analxm&amp;q=XTAI%3a1453&amp;form=skydnc</v>
    <v>Learn more on Bing</v>
  </rv>
  <rv s="1">
    <v>en-US</v>
    <v>analxm</v>
    <v>268435456</v>
    <v>1</v>
    <v>Powered by Refinitiv</v>
    <v>0</v>
    <v>TA JIANG CO., LTD. (XTAI:1453)</v>
    <v>2</v>
    <v>3</v>
    <v>Finance</v>
    <v>4</v>
    <v>36.36</v>
    <v>7.96</v>
    <v>0.48180000000000001</v>
    <v>-0.15</v>
    <v>-9.2589999999999999E-3</v>
    <v>TWD</v>
    <v>TA JIANG CO., LTD. is a Taiwan-based company principally engaged in the construction of commercial and residential buildings. The Company operates businesses through two segments. The Textile segment is engaged in the manufacture and sales of blended yarns and special yarns, such as elastic yarns. Its products are applied in the manufacture of casual wear, sportswear and other textile products. The Construction segment is engaged in the construction of commercial buildings and residential buildings, including housings, shops, suites and parking lots, among others. The Company mainly operates businesses in Taiwan.</v>
    <v>118</v>
    <v>Taiwan Stock Exchange</v>
    <v>XTAI</v>
    <v>XTAI</v>
    <v>6F, No. 71, Section 2, Tung Hwa South Road, Da-An District, TAIPEI, TAIPEI, 106 TW</v>
    <v>16.25</v>
    <v>Real Estate Operations</v>
    <v>Stock</v>
    <v>44834.398900462962</v>
    <v>243</v>
    <v>15.25</v>
    <v>1663317000</v>
    <v>TA JIANG CO., LTD.</v>
    <v>TA JIANG CO., LTD.</v>
    <v>15.7</v>
    <v>18.52</v>
    <v>16.2</v>
    <v>16.05</v>
    <v>103633400</v>
    <v>1453</v>
    <v>TA JIANG CO., LTD. (XTAI:1453)</v>
    <v>542099</v>
    <v>797010</v>
    <v>1978</v>
  </rv>
  <rv s="2">
    <v>244</v>
  </rv>
  <rv s="0">
    <v>https://www.bing.com/financeapi/forcetrigger?t=anam1h&amp;q=XTAI%3a1454&amp;form=skydnc</v>
    <v>Learn more on Bing</v>
  </rv>
  <rv s="1">
    <v>en-US</v>
    <v>anam1h</v>
    <v>268435456</v>
    <v>1</v>
    <v>Powered by Refinitiv</v>
    <v>0</v>
    <v>TAIWAN TAFFETA FABRIC CO., LTD (XTAI:1454)</v>
    <v>2</v>
    <v>3</v>
    <v>Finance</v>
    <v>4</v>
    <v>18.8</v>
    <v>9.81</v>
    <v>0.49430000000000002</v>
    <v>0.1</v>
    <v>8.1630000000000001E-3</v>
    <v>TWD</v>
    <v>TAIWAN TAFFETA FABRIC CO., LTD. is a Taiwan-based company principally engaged in the manufacture and sales of fabrics and yarn products. The businesses of the Company include the manufacture, sales and trading of finished polyester fabrics, the manufacture, sales and trading of polyester gray fabrics, the trading of yarn materials, the provision of original equipment manufacturer (OEM) services, as well as the development, leasing and sales of residential properties. The Company operates through four segments, including cotton mill segment, fabric mill segment, construction segment and accessories and garments segment. The Company operates businesses in domestic market and other markets, such as Asia, Europe, America and Africa.</v>
    <v>447</v>
    <v>Taiwan Stock Exchange</v>
    <v>XTAI</v>
    <v>XTAI</v>
    <v>8F, No.70-1, Hsi-Ning North Road, Datong District, TAIPEI, TAIPEI, 103 TW</v>
    <v>12.55</v>
    <v>Textiles &amp; Apparel</v>
    <v>Stock</v>
    <v>44834.398900462962</v>
    <v>246</v>
    <v>12.05</v>
    <v>1603448000</v>
    <v>TAIWAN TAFFETA FABRIC CO., LTD</v>
    <v>TAIWAN TAFFETA FABRIC CO., LTD</v>
    <v>12.05</v>
    <v>61.23</v>
    <v>12.25</v>
    <v>12.35</v>
    <v>129833800</v>
    <v>1454</v>
    <v>TAIWAN TAFFETA FABRIC CO., LTD (XTAI:1454)</v>
    <v>60015</v>
    <v>114040</v>
    <v>1973</v>
  </rv>
  <rv s="2">
    <v>247</v>
  </rv>
  <rv s="0">
    <v>https://www.bing.com/financeapi/forcetrigger?t=anam4c&amp;q=XTAI%3a1455&amp;form=skydnc</v>
    <v>Learn more on Bing</v>
  </rv>
  <rv s="1">
    <v>en-US</v>
    <v>anam4c</v>
    <v>268435456</v>
    <v>1</v>
    <v>Powered by Refinitiv</v>
    <v>0</v>
    <v>ZIG SHENG INDUSTRIAL CO., LTD. (XTAI:1455)</v>
    <v>2</v>
    <v>3</v>
    <v>Finance</v>
    <v>4</v>
    <v>21.5</v>
    <v>9.01</v>
    <v>1.2773000000000001</v>
    <v>0.1</v>
    <v>1.0799000000000001E-2</v>
    <v>TWD</v>
    <v>ZIG SHENG INDUSTRAIL CO., LTD. is a Taiwan-based company principally engaged in the manufacture and trading of textured yarns, nylon filaments and nylon chips. Its textured yarns products include function yarns, high stretch yarns, nylon yarns, multifilament and fancy yarns, among others. Its nylon filament products include fine filament yarns, polyester pre-oriented yarns, oxford yarns and industrial yarns. Its nylon chips products include spinning grade nylon chips and engineering plastic grade nylon chips. The Company also provides compound materials. The Company operates businesses in domestic market and overseas markets, including Europe, Americas, Africa, Oceania and Southeast Asia, among others.</v>
    <v>1312</v>
    <v>Taiwan Stock Exchange</v>
    <v>XTAI</v>
    <v>XTAI</v>
    <v>2F, No. 70, Shi-Ning North Road, TAIPEI, TAIPEI, 103 TW</v>
    <v>9.4</v>
    <v>Textiles &amp; Apparel</v>
    <v>Stock</v>
    <v>44834.398900462962</v>
    <v>249</v>
    <v>9.0500000000000007</v>
    <v>4976603000</v>
    <v>ZIG SHENG INDUSTRIAL CO., LTD.</v>
    <v>ZIG SHENG INDUSTRIAL CO., LTD.</v>
    <v>9.17</v>
    <v>123</v>
    <v>9.26</v>
    <v>9.36</v>
    <v>531688400</v>
    <v>1455</v>
    <v>ZIG SHENG INDUSTRIAL CO., LTD. (XTAI:1455)</v>
    <v>1144594</v>
    <v>1320550</v>
    <v>1969</v>
  </rv>
  <rv s="2">
    <v>250</v>
  </rv>
  <rv s="0">
    <v>https://www.bing.com/financeapi/forcetrigger?t=anam77&amp;q=XTAI%3a1456&amp;form=skydnc</v>
    <v>Learn more on Bing</v>
  </rv>
  <rv s="1">
    <v>en-US</v>
    <v>anam77</v>
    <v>268435456</v>
    <v>1</v>
    <v>Powered by Refinitiv</v>
    <v>0</v>
    <v>I-HWA INDUSTRIAL CO.,LTD (XTAI:1456)</v>
    <v>2</v>
    <v>3</v>
    <v>Finance</v>
    <v>4</v>
    <v>27.55</v>
    <v>14.65</v>
    <v>1.5477000000000001</v>
    <v>-0.1</v>
    <v>-6.2109999999999995E-3</v>
    <v>TWD</v>
    <v>I-HWA INDUSTRIAL CO., LTD. is a Taiwan-based company principally engaged in the manufacture and sales of textile products. The Company operates businesses through two segments. The Textile segment is engaged in the manufacture and sales of wool yarns, cotton yarns, finished fabrics and dyestuff. Its products are applied in the manufacture of suit fabrics, Japanese kimono, sweaters, knitted fabrics and other garments, among others. This segment is also involved in the provision of original equipment manufacturer (OEM) services. The Real Estates segment is mainly engaged in the investment in the construction of real estates for rental and for sales. The Company mainly operates businesses in domestic market.</v>
    <v>48</v>
    <v>Taiwan Stock Exchange</v>
    <v>XTAI</v>
    <v>XTAI</v>
    <v>12F-1, No.392, Section 1, Neihu Road, Neihu District, TAIPEI, TAIPEI, 114 TW</v>
    <v>16.05</v>
    <v>Real Estate Operations</v>
    <v>Stock</v>
    <v>44834.398900462962</v>
    <v>252</v>
    <v>15.35</v>
    <v>1499520000</v>
    <v>I-HWA INDUSTRIAL CO.,LTD</v>
    <v>I-HWA INDUSTRIAL CO.,LTD</v>
    <v>15.6</v>
    <v>31.31</v>
    <v>16.100000000000001</v>
    <v>16</v>
    <v>93720000</v>
    <v>1456</v>
    <v>I-HWA INDUSTRIAL CO.,LTD (XTAI:1456)</v>
    <v>49000</v>
    <v>63560</v>
    <v>1968</v>
  </rv>
  <rv s="2">
    <v>253</v>
  </rv>
  <rv s="0">
    <v>https://www.bing.com/financeapi/forcetrigger?t=anama2&amp;q=XTAI%3a1457&amp;form=skydnc</v>
    <v>Learn more on Bing</v>
  </rv>
  <rv s="1">
    <v>en-US</v>
    <v>anama2</v>
    <v>268435456</v>
    <v>1</v>
    <v>Powered by Refinitiv</v>
    <v>0</v>
    <v>YI JINN INDUSTRIAL CO., LTD (XTAI:1457)</v>
    <v>2</v>
    <v>3</v>
    <v>Finance</v>
    <v>4</v>
    <v>20.45</v>
    <v>16.2</v>
    <v>0.76329999999999998</v>
    <v>0.15</v>
    <v>8.4510000000000002E-3</v>
    <v>TWD</v>
    <v>Yi Jinn Industrial Co., Ltd. is a Taiwan-based company principally engaged in the manufacture and sales of textile products. The Company’s products include finished filament, polyester filament, weaving fabrics and gray cloth, among others. The Company operates through three segments. The Textile segment is engaged in the manufacture, processing and trading of artificial fibers and natural fibers. The Leasing segment is engaged in the trading and leasing of real estates. The General Businesses segment is engaged in the importing and exporting of textile products, security investment and the development of real estates. The Company operates businesses in Taiwan, Asia, Americas, Africa and Europe, among others.</v>
    <v>500</v>
    <v>Taiwan Stock Exchange</v>
    <v>XTAI</v>
    <v>XTAI</v>
    <v>7F, No.607, Ruiguang Road, Neihu District, TAIPEI, TAIPEI, 114 TW</v>
    <v>17.899999999999999</v>
    <v>Textiles &amp; Apparel</v>
    <v>Stock</v>
    <v>44834.398900462962</v>
    <v>255</v>
    <v>17.649999999999999</v>
    <v>5399493000</v>
    <v>YI JINN INDUSTRIAL CO., LTD</v>
    <v>YI JINN INDUSTRIAL CO., LTD</v>
    <v>17.75</v>
    <v>4.04</v>
    <v>17.75</v>
    <v>17.899999999999999</v>
    <v>301647600</v>
    <v>1457</v>
    <v>YI JINN INDUSTRIAL CO., LTD (XTAI:1457)</v>
    <v>119192</v>
    <v>240160</v>
    <v>1981</v>
  </rv>
  <rv s="2">
    <v>256</v>
  </rv>
  <rv s="0">
    <v>https://www.bing.com/financeapi/forcetrigger?t=anamcw&amp;q=XTAI%3a1459&amp;form=skydnc</v>
    <v>Learn more on Bing</v>
  </rv>
  <rv s="1">
    <v>en-US</v>
    <v>anamcw</v>
    <v>268435456</v>
    <v>1</v>
    <v>Powered by Refinitiv</v>
    <v>0</v>
    <v>LAN FA TEXTILE CO.,LTD. (XTAI:1459)</v>
    <v>2</v>
    <v>3</v>
    <v>Finance</v>
    <v>4</v>
    <v>14.25</v>
    <v>8.4700000000000006</v>
    <v>1.0426</v>
    <v>-0.06</v>
    <v>-6.9610000000000002E-3</v>
    <v>TWD</v>
    <v>LAN FA TEXTILE CO., LTD. is a Taiwan-based company principally engaged in the manufacture and sales of textured polyester yarns. The Company’s products include set yarns, stretch yarns, non-torque yarns, high-count yarns, less torque yarns, micro-fibers, non-sizing yarns, dimity-like yarns, fire-retardant finished yarns, matt yarns and environmental friendly yarns, among others. The Company operates through three segments, including false twisting plant in Chupei segment, false twisting plant in Hangzhou segment and others segment. The Company mainly operates businesses in the domestic market.</v>
    <v>413</v>
    <v>Taiwan Stock Exchange</v>
    <v>XTAI</v>
    <v>XTAI</v>
    <v>5F-5, No.73, Section 1, Huan Ho North Road, Datong District, TAIPEI, TAIPEI, 103 TW</v>
    <v>8.65</v>
    <v>Textiles &amp; Apparel</v>
    <v>Stock</v>
    <v>44834.398900462962</v>
    <v>258</v>
    <v>8.51</v>
    <v>3069864000</v>
    <v>LAN FA TEXTILE CO.,LTD.</v>
    <v>LAN FA TEXTILE CO.,LTD.</v>
    <v>8.56</v>
    <v>28.33</v>
    <v>8.6199999999999992</v>
    <v>8.56</v>
    <v>358628900</v>
    <v>1459</v>
    <v>LAN FA TEXTILE CO.,LTD. (XTAI:1459)</v>
    <v>58011</v>
    <v>223390</v>
    <v>1972</v>
  </rv>
  <rv s="2">
    <v>259</v>
  </rv>
  <rv s="0">
    <v>https://www.bing.com/financeapi/forcetrigger?t=anamfr&amp;q=XTAI%3a1460&amp;form=skydnc</v>
    <v>Learn more on Bing</v>
  </rv>
  <rv s="1">
    <v>en-US</v>
    <v>anamfr</v>
    <v>268435456</v>
    <v>1</v>
    <v>Powered by Refinitiv</v>
    <v>0</v>
    <v>EVEREST TEXTTILE CO.,LTD (XTAI:1460)</v>
    <v>2</v>
    <v>3</v>
    <v>Finance</v>
    <v>4</v>
    <v>10.45</v>
    <v>7.03</v>
    <v>0.98480000000000001</v>
    <v>0.15</v>
    <v>1.9429999999999999E-2</v>
    <v>TWD</v>
    <v>EVEREST TEXTILE CO., LTD is a Taiwan-based company principally engaged in the manufacture, processing, dyeing and distribution of textile products. The Company provides finished fabrics and processing yarns, including polyester textured yarns, suede fabrics, lycra elastic woven materials, ultra-thin fiber fabrics, functional high density fabrics, pre-dyed fabrics, waterproof fabrics, quick-drying fabrics, smart fabrics, ultra-light fabrics and others. The Company distributes its products mainly to overseas markets, including Europe, the Americas, Japan, South Korea, Hong Kong, the Middle East, Southeast Asia, Australia and others.</v>
    <v>3047</v>
    <v>Taiwan Stock Exchange</v>
    <v>XTAI</v>
    <v>XTAI</v>
    <v>No.256, Minghe Village, Shanshang District, TAINAN, TAINAN, 743 TW</v>
    <v>7.87</v>
    <v>Textiles &amp; Apparel</v>
    <v>Stock</v>
    <v>44834.398900462962</v>
    <v>261</v>
    <v>7.63</v>
    <v>5466844000</v>
    <v>EVEREST TEXTTILE CO.,LTD</v>
    <v>EVEREST TEXTTILE CO.,LTD</v>
    <v>7.68</v>
    <v>19.41</v>
    <v>7.72</v>
    <v>7.87</v>
    <v>694643500</v>
    <v>1460</v>
    <v>EVEREST TEXTTILE CO.,LTD (XTAI:1460)</v>
    <v>515533</v>
    <v>663660</v>
    <v>1988</v>
  </rv>
  <rv s="2">
    <v>262</v>
  </rv>
  <rv s="0">
    <v>https://www.bing.com/financeapi/forcetrigger?t=anamim&amp;q=XTAI%3a1463&amp;form=skydnc</v>
    <v>Learn more on Bing</v>
  </rv>
  <rv s="1">
    <v>en-US</v>
    <v>anamim</v>
    <v>268435456</v>
    <v>1</v>
    <v>Powered by Refinitiv</v>
    <v>0</v>
    <v>CHYANG SHENG DYEING &amp; FINISHING CO.,LTD. (XTAI:1463)</v>
    <v>2</v>
    <v>3</v>
    <v>Finance</v>
    <v>4</v>
    <v>15.75</v>
    <v>13.2</v>
    <v>0.66490000000000005</v>
    <v>-0.05</v>
    <v>-3.5839999999999999E-3</v>
    <v>TWD</v>
    <v>CHYANG SHENG DYEING &amp; FINISHING CO., LTD. is a Taiwan-based company principally engaged in textile dyeing and finishing business. The Company is mainly engaged in the spinning and weaving of various fibers such as natural fibers, man-made fibers, synthetic fibers and chemical fibers. The Company is engaged in the printing, bleaching, dyeing and finishing of various textile products as well as the sales of finished fabrics. In addition, The Company is also engaged in the construction and sales of residential and commercial buildings. The Company distributes its products within the domestic market and to overseas markets.</v>
    <v>592</v>
    <v>Taiwan Stock Exchange</v>
    <v>XTAI</v>
    <v>XTAI</v>
    <v>No.126, Ta-Kung Road, Dayuan District, TAOYUAN, TAOYUAN, 337 TW</v>
    <v>13.95</v>
    <v>Textiles &amp; Apparel</v>
    <v>Stock</v>
    <v>44834.398900462962</v>
    <v>264</v>
    <v>13.9</v>
    <v>2408430000</v>
    <v>CHYANG SHENG DYEING &amp; FINISHING CO.,LTD.</v>
    <v>CHYANG SHENG DYEING &amp; FINISHING CO.,LTD.</v>
    <v>13.95</v>
    <v>183.62</v>
    <v>13.95</v>
    <v>13.9</v>
    <v>173268400</v>
    <v>1463</v>
    <v>CHYANG SHENG DYEING &amp; FINISHING CO.,LTD. (XTAI:1463)</v>
    <v>137159</v>
    <v>83490</v>
    <v>1983</v>
  </rv>
  <rv s="2">
    <v>265</v>
  </rv>
  <rv s="0">
    <v>https://www.bing.com/financeapi/forcetrigger?t=anamlh&amp;q=XTAI%3a1464&amp;form=skydnc</v>
    <v>Learn more on Bing</v>
  </rv>
  <rv s="1">
    <v>en-US</v>
    <v>anamlh</v>
    <v>268435456</v>
    <v>1</v>
    <v>Powered by Refinitiv</v>
    <v>0</v>
    <v>DE LICACY INDUSTRIAL CO., LTD. (XTAI:1464)</v>
    <v>2</v>
    <v>3</v>
    <v>Finance</v>
    <v>4</v>
    <v>17</v>
    <v>12.3</v>
    <v>0.75449999999999995</v>
    <v>0.15</v>
    <v>1.0239E-2</v>
    <v>TWD</v>
    <v>DE LICACY INDUSTRIAL CO., LTD. is a Taiwan-based company principally engaged in the manufacture and sale of short fiber and long fiber woven products. The Company's products include polyester nylons, spandex, micro fibers, adhesive and functional textiles, among others. The Company's products are used for shirts, bottoms, suits, outerwear, sportswear and home textiles, among others. The Company distributes its products within Taiwan's domestic market and to overseas markets, including Japan, Singapore, Hong Kong, Europe and North America.</v>
    <v>1810</v>
    <v>Taiwan Stock Exchange</v>
    <v>XTAI</v>
    <v>XTAI</v>
    <v>No. 240, San Sheh Lii, Sin Shih District, TAINAN, TAINAN, 744 TW</v>
    <v>14.8</v>
    <v>Textiles &amp; Apparel</v>
    <v>Stock</v>
    <v>44834.398900462962</v>
    <v>267</v>
    <v>14.3</v>
    <v>5691572000</v>
    <v>DE LICACY INDUSTRIAL CO., LTD.</v>
    <v>DE LICACY INDUSTRIAL CO., LTD.</v>
    <v>14.7</v>
    <v>19.170000000000002</v>
    <v>14.65</v>
    <v>14.8</v>
    <v>384565600</v>
    <v>1464</v>
    <v>DE LICACY INDUSTRIAL CO., LTD. (XTAI:1464)</v>
    <v>191522</v>
    <v>416180</v>
    <v>1982</v>
  </rv>
  <rv s="2">
    <v>268</v>
  </rv>
  <rv s="0">
    <v>https://www.bing.com/financeapi/forcetrigger?t=anamoc&amp;q=XTAI%3a1465&amp;form=skydnc</v>
    <v>Learn more on Bing</v>
  </rv>
  <rv s="1">
    <v>en-US</v>
    <v>anamoc</v>
    <v>268435456</v>
    <v>1</v>
    <v>Powered by Refinitiv</v>
    <v>0</v>
    <v>WISHER INDUSTRIAL CO., LTD. (XTAI:1465)</v>
    <v>2</v>
    <v>3</v>
    <v>Finance</v>
    <v>4</v>
    <v>13.95</v>
    <v>12.15</v>
    <v>0.42859999999999998</v>
    <v>0.05</v>
    <v>3.8169999999999996E-3</v>
    <v>TWD</v>
    <v>WISHER INDUSTRIAL CO., LTD. is principally engaged in processing, manufacture and distribution of fabric and filament products. The Company provides textured yarns, polyester filament woven fabrics and knitted fabrics. The Company’s products include elastic polyester textured yarns, special polyester textured yarns and other products, which are applied in manufacture of knitted fabrics, casual apparels, sportswear, industrial fabrics and trousers, among others. The Company distributes its products within domestic market and to overseas markets.</v>
    <v>757</v>
    <v>Taiwan Stock Exchange</v>
    <v>XTAI</v>
    <v>XTAI</v>
    <v>7F-1, No.62-5, Hsining North Road, Datong District, TAIPEI, TAIPEI, 103 TW</v>
    <v>13.15</v>
    <v>Textiles &amp; Apparel</v>
    <v>Stock</v>
    <v>44834.398900462962</v>
    <v>270</v>
    <v>13</v>
    <v>1362436000</v>
    <v>WISHER INDUSTRIAL CO., LTD.</v>
    <v>WISHER INDUSTRIAL CO., LTD.</v>
    <v>13</v>
    <v>4.79</v>
    <v>13.1</v>
    <v>13.15</v>
    <v>103607300</v>
    <v>1465</v>
    <v>WISHER INDUSTRIAL CO., LTD. (XTAI:1465)</v>
    <v>20947</v>
    <v>80110</v>
    <v>1972</v>
  </rv>
  <rv s="2">
    <v>271</v>
  </rv>
  <rv s="0">
    <v>https://www.bing.com/financeapi/forcetrigger?t=anamr7&amp;q=XTAI%3a1466&amp;form=skydnc</v>
    <v>Learn more on Bing</v>
  </rv>
  <rv s="1">
    <v>en-US</v>
    <v>anamr7</v>
    <v>268435456</v>
    <v>1</v>
    <v>Powered by Refinitiv</v>
    <v>0</v>
    <v>Acelon Chemicals &amp; Fiber Corporation (XTAI:1466)</v>
    <v>2</v>
    <v>3</v>
    <v>Finance</v>
    <v>4</v>
    <v>17.899999999999999</v>
    <v>11</v>
    <v>0.5393</v>
    <v>-0.1</v>
    <v>-8.8500000000000002E-3</v>
    <v>TWD</v>
    <v>Acelon Chemicals &amp; Fiber Corporation is a Taiwan-based company principally engaged in the production and distribution of nylon filaments and textured yarns. The Company provides nylon filaments, polyester filaments, nylon textured yarns, polyester textured yarns, extra-thin compound yarns, polypropylene textured yarns, liquid dyed yarns, antistatic yarns, compound textured yarns and others. Its products are applied in manufacture of garments, umbrellas and industrial fabrics, among others. The Company distributes its products within Taiwan market and to Hong Kong, Mainland China, Europe, the Americas, Middle East, North Africa and other markets.</v>
    <v>521</v>
    <v>Taiwan Stock Exchange</v>
    <v>XTAI</v>
    <v>XTAI</v>
    <v>No.94, Fan Chin Road, Yongle Village, PUYAN, CHANGHUA, 516 TW</v>
    <v>11.25</v>
    <v>Chemicals</v>
    <v>Stock</v>
    <v>44834.398900462962</v>
    <v>273</v>
    <v>11.05</v>
    <v>1244962000</v>
    <v>Acelon Chemicals &amp; Fiber Corporation</v>
    <v>Acelon Chemicals &amp; Fiber Corporation</v>
    <v>11.2</v>
    <v>9.66</v>
    <v>11.3</v>
    <v>11.2</v>
    <v>111157300</v>
    <v>1466</v>
    <v>Acelon Chemicals &amp; Fiber Corporation (XTAI:1466)</v>
    <v>24128</v>
    <v>69300</v>
    <v>1988</v>
  </rv>
  <rv s="2">
    <v>274</v>
  </rv>
  <rv s="0">
    <v>https://www.bing.com/financeapi/forcetrigger?t=anamu2&amp;q=XTAI%3a1467&amp;form=skydnc</v>
    <v>Learn more on Bing</v>
  </rv>
  <rv s="1">
    <v>en-US</v>
    <v>anamu2</v>
    <v>268435456</v>
    <v>1</v>
    <v>Powered by Refinitiv</v>
    <v>0</v>
    <v>TEX-RAY INDUSTRIAL CO.,LTD. (XTAI:1467)</v>
    <v>2</v>
    <v>3</v>
    <v>Finance</v>
    <v>4</v>
    <v>16.25</v>
    <v>11.6</v>
    <v>1.0926</v>
    <v>-0.1</v>
    <v>-8.5109999999999995E-3</v>
    <v>TWD</v>
    <v>Tex-Ray Industrial Co., Ltd. is a Taiwan-based company principally engaged in the processing, production and sales of clothes. The Company is also engaged in the weaving, dyeing and sales of cotton fabrics and various fibers. The Company's main products include adult clothes, roller dyeing yarns, mercerized cotton yarns, tencel and rayon, single-sided fabrics, double-sided fabrics, tanning cotton fabrics, fancy yarn fabrics, elastic fabrics, tencel cotton fabrics and metal fibers. The Company mainly distributes its products in overseas markets.</v>
    <v>8628</v>
    <v>Taiwan Stock Exchange</v>
    <v>XTAI</v>
    <v>XTAI</v>
    <v>2F, No.426, Linsen North Road, Zhongshan District, TAIPEI, TAIPEI, 104 TW</v>
    <v>11.75</v>
    <v>Textiles &amp; Apparel</v>
    <v>Stock</v>
    <v>44834.398900462962</v>
    <v>276</v>
    <v>11.6</v>
    <v>2721727000</v>
    <v>TEX-RAY INDUSTRIAL CO.,LTD.</v>
    <v>TEX-RAY INDUSTRIAL CO.,LTD.</v>
    <v>11.75</v>
    <v>47.05</v>
    <v>11.75</v>
    <v>11.65</v>
    <v>233624700</v>
    <v>1467</v>
    <v>TEX-RAY INDUSTRIAL CO.,LTD. (XTAI:1467)</v>
    <v>583292</v>
    <v>2762590</v>
    <v>1978</v>
  </rv>
  <rv s="2">
    <v>277</v>
  </rv>
  <rv s="0">
    <v>https://www.bing.com/financeapi/forcetrigger?t=anamww&amp;q=XTAI%3a1468&amp;form=skydnc</v>
    <v>Learn more on Bing</v>
  </rv>
  <rv s="1">
    <v>en-US</v>
    <v>anamww</v>
    <v>268435456</v>
    <v>1</v>
    <v>Powered by Refinitiv</v>
    <v>0</v>
    <v>CHANG HO FIBRE CORPORATION (XTAI:1468)</v>
    <v>2</v>
    <v>3</v>
    <v>Finance</v>
    <v>4</v>
    <v>13.6</v>
    <v>11.1</v>
    <v>0.62480000000000002</v>
    <v>-0.05</v>
    <v>-4.1489999999999999E-3</v>
    <v>TWD</v>
    <v>Chang-Ho Fibre Corporation is engaged in the manufacture and distribution of fabric products. The Company provides garment fabrics, lace fabrics and others. The Company's garment fabrics include polyester fabric, nylon fabric, woven fabric, printed fabric, functional fabric and healthy fabric, among others. The Company's polyester fabrics include taffeta fabric, pongee fabric, satin fabric, metallic fabric and silk-like fabric. Its nylon fabrics include oxford fabric, taffeta fabric, dobby fabric and twill fabric, among others. The Company's products are used for shower curtains, tents, tablecloths, shirts, dresses, pajamas, swimming wears, parachutes, among others. The Company distributes its products within domestic market and to overseas markets.</v>
    <v>314</v>
    <v>Taiwan Stock Exchange</v>
    <v>XTAI</v>
    <v>XTAI</v>
    <v>No. 277, Section 1, Nan Kan Road, Lu Chu Shiang, TAOYUAN, TAOYUAN, 338 TW</v>
    <v>12.05</v>
    <v>Textiles &amp; Apparel</v>
    <v>Stock</v>
    <v>44834.398900462962</v>
    <v>279</v>
    <v>11.9</v>
    <v>1924863000</v>
    <v>CHANG HO FIBRE CORPORATION</v>
    <v>CHANG HO FIBRE CORPORATION</v>
    <v>12.05</v>
    <v>44.17</v>
    <v>12.05</v>
    <v>12</v>
    <v>160405200</v>
    <v>1468</v>
    <v>CHANG HO FIBRE CORPORATION (XTAI:1468)</v>
    <v>40000</v>
    <v>49180</v>
    <v>1982</v>
  </rv>
  <rv s="2">
    <v>280</v>
  </rv>
  <rv s="0">
    <v>https://www.bing.com/financeapi/forcetrigger?t=anan3m&amp;q=XTAI%3a1470&amp;form=skydnc</v>
    <v>Learn more on Bing</v>
  </rv>
  <rv s="1">
    <v>en-US</v>
    <v>anan3m</v>
    <v>268435456</v>
    <v>1</v>
    <v>Powered by Refinitiv</v>
    <v>0</v>
    <v>Evertex Fabrinology Ltd. (XTAI:1470)</v>
    <v>2</v>
    <v>3</v>
    <v>Finance</v>
    <v>4</v>
    <v>31.2</v>
    <v>16.5</v>
    <v>0.26989999999999997</v>
    <v>0.2</v>
    <v>1.1298999999999998E-2</v>
    <v>TWD</v>
    <v>Evertex Fabrinology Ltd. is a Taiwan-based company principally engaged in the dyeing and finishing of textile and fiber products. The Company's dyeing-and-finishing textile and fiber products are mainly used for the manufacturing of casual clothes, sportswear, general clothes and industrial fabrics. The Company is also involved in the weaving and sales of tricots. In addition, the Company is also engaged in the trading of yarns, gray cloth and finished fabrics.</v>
    <v>238</v>
    <v>Taiwan Stock Exchange</v>
    <v>XTAI</v>
    <v>XTAI</v>
    <v>4F, No.64, Ta Cheng Street, Datong District, TAIPEI, TAIPEI, 103 TW</v>
    <v>18.149999999999999</v>
    <v>Textiles &amp; Apparel</v>
    <v>Stock</v>
    <v>44833.398923611108</v>
    <v>282</v>
    <v>17.8</v>
    <v>1535229299</v>
    <v>Evertex Fabrinology Ltd.</v>
    <v>Evertex Fabrinology Ltd.</v>
    <v>17.899999999999999</v>
    <v>30.64</v>
    <v>17.7</v>
    <v>17.899999999999999</v>
    <v>85767000</v>
    <v>1470</v>
    <v>Evertex Fabrinology Ltd. (XTAI:1470)</v>
    <v>28</v>
    <v>12370</v>
    <v>1986</v>
  </rv>
  <rv s="2">
    <v>283</v>
  </rv>
  <rv s="0">
    <v>https://www.bing.com/financeapi/forcetrigger?t=anan6h&amp;q=XTAI%3a1471&amp;form=skydnc</v>
    <v>Learn more on Bing</v>
  </rv>
  <rv s="1">
    <v>en-US</v>
    <v>anan6h</v>
    <v>268435456</v>
    <v>1</v>
    <v>Powered by Refinitiv</v>
    <v>0</v>
    <v>SOLYTECH ENTERPRISE CORPORATION (XTAI:1471)</v>
    <v>2</v>
    <v>3</v>
    <v>Finance</v>
    <v>4</v>
    <v>11.2</v>
    <v>6.11</v>
    <v>2.5222000000000002</v>
    <v>0.09</v>
    <v>1.1904999999999999E-2</v>
    <v>TWD</v>
    <v>Solytech Enterprise Corporation is a Taiwan-based company principally engaged in the manufacturing and sales of power supplies and computer products. The Company’s primary products include power supplies, such as ATX series, TFX series, SFX series and other series, as well as computer cases and barebones. It also provides adapters, set top boxes, voltage regulators and other products. Its products are mainly used in the electronic instruments, digital products, laptop, servers, liquid crystal display (LCD) televisions and personal computers (PCs). The Company mainly distributes its products in Mainland China, Hong Kong, America and other markets.</v>
    <v>5300</v>
    <v>Taiwan Stock Exchange</v>
    <v>XTAI</v>
    <v>XTAI</v>
    <v>3F, No.18, Wu Chun 7 Road, Wu Gu Industry Area, Wugu District, NEW TAIPEI, NEW TAIPEI, 248 TW</v>
    <v>7.65</v>
    <v>Machinery, Equipment &amp; Components</v>
    <v>Stock</v>
    <v>44834.398900462962</v>
    <v>285</v>
    <v>7.15</v>
    <v>1150671000</v>
    <v>SOLYTECH ENTERPRISE CORPORATION</v>
    <v>SOLYTECH ENTERPRISE CORPORATION</v>
    <v>7.46</v>
    <v>45.36</v>
    <v>7.56</v>
    <v>7.65</v>
    <v>150414500</v>
    <v>1471</v>
    <v>SOLYTECH ENTERPRISE CORPORATION (XTAI:1471)</v>
    <v>518287</v>
    <v>775240</v>
    <v>1982</v>
  </rv>
  <rv s="2">
    <v>286</v>
  </rv>
  <rv s="0">
    <v>https://www.bing.com/financeapi/forcetrigger?t=anan9c&amp;q=XTAI%3a1472&amp;form=skydnc</v>
    <v>Learn more on Bing</v>
  </rv>
  <rv s="1">
    <v>en-US</v>
    <v>anan9c</v>
    <v>268435456</v>
    <v>1</v>
    <v>Powered by Refinitiv</v>
    <v>0</v>
    <v>TRIOCEAN INDUSTRIAL CORPORATION CO., LTD. (XTAI:1472)</v>
    <v>2</v>
    <v>3</v>
    <v>Finance</v>
    <v>4</v>
    <v>37</v>
    <v>16.55</v>
    <v>1.3561000000000001</v>
    <v>0</v>
    <v>0</v>
    <v>TWD</v>
    <v>Triocean Industrial Corporation Co Ltd, formerly Tri Ocean Textile Co., Ltd., is a Taiwan-based company engaged in the sale, design and production of bedding products. The Company's main business is the sale and design of bedding products, and the sale of building materials and various projects. The Company's brands include WB, Wales Product, Elodie, Carrina, and Home Passion, and its products include bed sets, pillows, comforters, blankets, comforters, and household related products such as cleaning pads and essential oil toiletries. The Company mainly sells its products domestically and internationally, and its sales markets can be divided into domestic market, Asian market, European market, Oceania market, American market and African market.</v>
    <v>162</v>
    <v>Taiwan Stock Exchange</v>
    <v>XTAI</v>
    <v>XTAI</v>
    <v>No.360, Jiabao Road, Dashe District, KAOHSIUNG, KAOHSIUNG, 815 TW</v>
    <v>22</v>
    <v>Textiles &amp; Apparel</v>
    <v>Stock</v>
    <v>44834.399155092593</v>
    <v>288</v>
    <v>21.5</v>
    <v>549737760</v>
    <v>TRIOCEAN INDUSTRIAL CORPORATION CO., LTD.</v>
    <v>TRIOCEAN INDUSTRIAL CORPORATION CO., LTD.</v>
    <v>22</v>
    <v>47.22</v>
    <v>22</v>
    <v>22</v>
    <v>24988080</v>
    <v>1472</v>
    <v>TRIOCEAN INDUSTRIAL CORPORATION CO., LTD. (XTAI:1472)</v>
    <v>6000</v>
    <v>13930</v>
    <v>1968</v>
  </rv>
  <rv s="2">
    <v>289</v>
  </rv>
  <rv s="0">
    <v>https://www.bing.com/financeapi/forcetrigger?t=ananc7&amp;q=XTAI%3a1473&amp;form=skydnc</v>
    <v>Learn more on Bing</v>
  </rv>
  <rv s="1">
    <v>en-US</v>
    <v>ananc7</v>
    <v>268435456</v>
    <v>1</v>
    <v>Powered by Refinitiv</v>
    <v>0</v>
    <v>TAINAN ENTERPRISES CO.,LTD (XTAI:1473)</v>
    <v>2</v>
    <v>3</v>
    <v>Finance</v>
    <v>4</v>
    <v>23.3</v>
    <v>17.2</v>
    <v>0.59040000000000004</v>
    <v>0.05</v>
    <v>2.611E-3</v>
    <v>TWD</v>
    <v>TAINAN ENTERPRISES CO., LTD. is a Taiwan-based company principally engaged in the production, processing and distribution of apparels. The Company is also involved in the trading of garments and raw materials. Its garment products mainly include pants, shorts, blouses, vests, shirts, skirts, dresses, coats and jackets. The Company mainly distributes its products in American markets.</v>
    <v>13549</v>
    <v>Taiwan Stock Exchange</v>
    <v>XTAI</v>
    <v>XTAI</v>
    <v>No.320, Section 3, Chung Shan Road, Kuei Jen District, TAINAN, TAINAN, 711 TW</v>
    <v>19.2</v>
    <v>Textiles &amp; Apparel</v>
    <v>Stock</v>
    <v>44834.398900462962</v>
    <v>291</v>
    <v>18.850000000000001</v>
    <v>2825348000</v>
    <v>TAINAN ENTERPRISES CO.,LTD</v>
    <v>TAINAN ENTERPRISES CO.,LTD</v>
    <v>19</v>
    <v>24.32</v>
    <v>19.149999999999999</v>
    <v>19.2</v>
    <v>147153500</v>
    <v>1473</v>
    <v>TAINAN ENTERPRISES CO.,LTD (XTAI:1473)</v>
    <v>137130</v>
    <v>208480</v>
    <v>1961</v>
  </rv>
  <rv s="2">
    <v>292</v>
  </rv>
  <rv s="0">
    <v>https://www.bing.com/financeapi/forcetrigger?t=ananf2&amp;q=XTAI%3a1474&amp;form=skydnc</v>
    <v>Learn more on Bing</v>
  </rv>
  <rv s="1">
    <v>en-US</v>
    <v>ananf2</v>
    <v>268435456</v>
    <v>1</v>
    <v>Powered by Refinitiv</v>
    <v>0</v>
    <v>HONMYUE ENTERPRISE CO., LTD. (XTAI:1474)</v>
    <v>2</v>
    <v>3</v>
    <v>Finance</v>
    <v>4</v>
    <v>16.850000000000001</v>
    <v>10.9</v>
    <v>0.98019999999999996</v>
    <v>-0.35</v>
    <v>-2.8925999999999997E-2</v>
    <v>TWD</v>
    <v>Honmyue Enterprise Co Ltd is a Taiwan-based company principally engaged in the manufacture, sales, printing, dyeing and processing of various kinds of fiber fabrics. The Company's products include short fiber fabrics, long fiber fabrics and grey yarns. The Company's fiber fabrics are used as industrial cloth, cloth for slopwork and home decoration cloth, which are mainly applied to the production of leather suitcases, leather shoes, shirts, skirts, trousers, leisurewear, sports bags, travel bags, coats, jackets, suits, sportswear and decoration for automobiles. The Company distributes its products within the domestic market and to overseas markets.</v>
    <v>827</v>
    <v>Taiwan Stock Exchange</v>
    <v>XTAI</v>
    <v>XTAI</v>
    <v>No.60, Kung Hsi 1st Road, Cyuansing Industrial Zone, Hsi Ti Village, SHENGANG, CHANGHUA, 509 TW</v>
    <v>12.1</v>
    <v>Textiles &amp; Apparel</v>
    <v>Stock</v>
    <v>44834.398900462962</v>
    <v>294</v>
    <v>11.4</v>
    <v>1526289000</v>
    <v>HONMYUE ENTERPRISE CO., LTD.</v>
    <v>HONMYUE ENTERPRISE CO., LTD.</v>
    <v>12.1</v>
    <v>13.93</v>
    <v>12.1</v>
    <v>11.75</v>
    <v>129897000</v>
    <v>1474</v>
    <v>HONMYUE ENTERPRISE CO., LTD. (XTAI:1474)</v>
    <v>638179</v>
    <v>1272650</v>
    <v>1970</v>
  </rv>
  <rv s="2">
    <v>295</v>
  </rv>
  <rv s="0">
    <v>https://www.bing.com/financeapi/forcetrigger?t=ananhw&amp;q=XTAI%3a1475&amp;form=skydnc</v>
    <v>Learn more on Bing</v>
  </rv>
  <rv s="1">
    <v>en-US</v>
    <v>ananhw</v>
    <v>268435456</v>
    <v>1</v>
    <v>Powered by Refinitiv</v>
    <v>0</v>
    <v>BIG SUNSHINE CO., LTD. (XTAI:1475)</v>
    <v>2</v>
    <v>3</v>
    <v>Finance</v>
    <v>4</v>
    <v>83</v>
    <v>45.3</v>
    <v>2.0739999999999998</v>
    <v>1.9</v>
    <v>3.9094999999999998E-2</v>
    <v>TWD</v>
    <v>Big Sun Shine Co Ltd, formerly Sumagh High Tech Corp, is a Taiwan-based company principally engaged in the manufacture and sale of textile products. The main textile products are jacquard fabrics for clothing and home decorations, functional fabrics for outdoor products, as well as ready-to-wear fabrics. The Company is also engaged in the fabric dyeing and finishing business and the catering business. The Company distributes products in the Taiwan market, as well as the Americas, Asia and Europe markets.</v>
    <v>153</v>
    <v>Taiwan Stock Exchange</v>
    <v>XTAI</v>
    <v>XTAI</v>
    <v>10F-4, No. 146, Wenxing Road, Guishan District, TAOYUAN, TAOYUAN, 333 TW</v>
    <v>50.5</v>
    <v>Textiles &amp; Apparel</v>
    <v>Stock</v>
    <v>44834.398900462962</v>
    <v>297</v>
    <v>47</v>
    <v>1313846000</v>
    <v>BIG SUNSHINE CO., LTD.</v>
    <v>BIG SUNSHINE CO., LTD.</v>
    <v>48.6</v>
    <v>5.62</v>
    <v>48.6</v>
    <v>50.5</v>
    <v>26016750</v>
    <v>1475</v>
    <v>BIG SUNSHINE CO., LTD. (XTAI:1475)</v>
    <v>41070</v>
    <v>42030</v>
    <v>1990</v>
  </rv>
  <rv s="2">
    <v>298</v>
  </rv>
  <rv s="0">
    <v>https://www.bing.com/financeapi/forcetrigger?t=anankr&amp;q=XTAI%3a1476&amp;form=skydnc</v>
    <v>Learn more on Bing</v>
  </rv>
  <rv s="1">
    <v>en-US</v>
    <v>anankr</v>
    <v>268435456</v>
    <v>1</v>
    <v>Powered by Refinitiv</v>
    <v>0</v>
    <v>ECLAT TEXTILE CO., LTD. (XTAI:1476)</v>
    <v>2</v>
    <v>3</v>
    <v>Finance</v>
    <v>4</v>
    <v>672</v>
    <v>381</v>
    <v>1.1177999999999999</v>
    <v>-26</v>
    <v>-6.2201000000000006E-2</v>
    <v>TWD</v>
    <v>Eclat Textile Co Ltd is a Taiwan-based company principally engaged in the garments and fabrics business. The Company’s primary products include active wear, performance wear, ready to wear, seamless wear, flexible knit fabrics, organic cotton fabrics, lyocell fiber fabrics, rayon fiber fabrics, polymer fiber fabrics, anti-bacterial fabrics and others. Its fabrics are mainly used in the production of sportswear, casual garments, underwear and swimsuits. The Company mainly operates through two business segments. The Knitted Fabrics segment is mainly engaged in the production and sale of knitted fabrics. The Ready-made Garments segment is mainly engaged in the manufacture, processing and trading of garments. The Company mainly operates its business in Taiwan, the Americas and other Asian markets.</v>
    <v>8934</v>
    <v>Taiwan Stock Exchange</v>
    <v>XTAI</v>
    <v>XTAI</v>
    <v>No. 28, Wu Chuan Road, Wugu District, NEW TAIPEI, NEW TAIPEI, 248 TW</v>
    <v>400.5</v>
    <v>Textiles &amp; Apparel</v>
    <v>Stock</v>
    <v>44834.398900462962</v>
    <v>300</v>
    <v>381</v>
    <v>107551900000</v>
    <v>ECLAT TEXTILE CO., LTD.</v>
    <v>ECLAT TEXTILE CO., LTD.</v>
    <v>399.5</v>
    <v>17.649999999999999</v>
    <v>418</v>
    <v>392</v>
    <v>274367100</v>
    <v>1476</v>
    <v>ECLAT TEXTILE CO., LTD. (XTAI:1476)</v>
    <v>2407525</v>
    <v>663730</v>
    <v>1977</v>
  </rv>
  <rv s="2">
    <v>301</v>
  </rv>
  <rv s="0">
    <v>https://www.bing.com/financeapi/forcetrigger?t=anannm&amp;q=XTAI%3a1477&amp;form=skydnc</v>
    <v>Learn more on Bing</v>
  </rv>
  <rv s="1">
    <v>en-US</v>
    <v>anannm</v>
    <v>268435456</v>
    <v>1</v>
    <v>Powered by Refinitiv</v>
    <v>0</v>
    <v>Makalot Industrial Co., Ltd. (XTAI:1477)</v>
    <v>2</v>
    <v>3</v>
    <v>Finance</v>
    <v>4</v>
    <v>272</v>
    <v>134</v>
    <v>0.85729999999999995</v>
    <v>-8.5</v>
    <v>-4.4271000000000005E-2</v>
    <v>TWD</v>
    <v>Makalot Industrial Co., Ltd. is a Taiwan-based company principally engaged in the design, manufacture and sales of garments. The Company's main products are categorized into fashion apparel, sports apparel and sleeping apparel, including long short pants, T-shirts, dresses, shirts, pajamas, sports suits, skirts, vests, knitwear and jackets. The Company also provides materials development, supplier search and management, style design, fashion trends provision, manufacturing, research and development, logistics and electronic information exchange services. The Company distributes its products in domestic market and to overseas markets, including the United States and others.</v>
    <v>23773</v>
    <v>Taiwan Stock Exchange</v>
    <v>XTAI</v>
    <v>XTAI</v>
    <v>8F, No. 550, Section 4, Zhongxiao East Road, Xinyi District, TAIPEI, TAIPEI, 110 TW</v>
    <v>188</v>
    <v>Textiles &amp; Apparel</v>
    <v>Stock</v>
    <v>44834.398900462962</v>
    <v>303</v>
    <v>178.5</v>
    <v>44380680000</v>
    <v>Makalot Industrial Co., Ltd.</v>
    <v>Makalot Industrial Co., Ltd.</v>
    <v>187</v>
    <v>13.25</v>
    <v>192</v>
    <v>183.5</v>
    <v>241856600</v>
    <v>1477</v>
    <v>Makalot Industrial Co., Ltd. (XTAI:1477)</v>
    <v>3544926</v>
    <v>2081950</v>
    <v>1990</v>
  </rv>
  <rv s="2">
    <v>304</v>
  </rv>
  <rv s="0">
    <v>https://www.bing.com/financeapi/forcetrigger?t=ananqh&amp;q=XTAI%3a1503&amp;form=skydnc</v>
    <v>Learn more on Bing</v>
  </rv>
  <rv s="1">
    <v>en-US</v>
    <v>ananqh</v>
    <v>268435456</v>
    <v>1</v>
    <v>Powered by Refinitiv</v>
    <v>0</v>
    <v>Shihlin Electric &amp; Engineering Corp. (XTAI:1503)</v>
    <v>2</v>
    <v>3</v>
    <v>Finance</v>
    <v>4</v>
    <v>66.7</v>
    <v>49.55</v>
    <v>0.35170000000000001</v>
    <v>0.2</v>
    <v>3.454E-3</v>
    <v>TWD</v>
    <v>Shihlin Electric &amp; Engineering Corporation is a Taiwan-based company mainly engaged in the manufacture and distribution of electric devices. The Company’s main products include automobile electric devices, heavy electric products, low voltage switches, industrial control products, industrial equipment and digital household electrical appliances. The Company operates through four segments. Electricity Distribution segment is engaged in the manufacture and sales of power transmission and distribution related products. Automotive Components segment is engaged in the manufacture and sales of automotive components. Automation Devices and Parts segment is engaged in the manufacture and sales of industrial automation control products. Others segment is engaged in the leasing of commercial buildings, the sales of digital products and water treatment businesses.</v>
    <v>3921</v>
    <v>Taiwan Stock Exchange</v>
    <v>XTAI</v>
    <v>XTAI</v>
    <v>16F, No.88, Section 6, Chung Shan North Road, Neighborhood 19, Jhong Cheng Li, Shihlin District, TAIPEI, TAIPEI, 111 TW</v>
    <v>58.6</v>
    <v>Machinery, Equipment &amp; Components</v>
    <v>Stock</v>
    <v>44834.398900462962</v>
    <v>306</v>
    <v>57.3</v>
    <v>30268490000</v>
    <v>Shihlin Electric &amp; Engineering Corp.</v>
    <v>Shihlin Electric &amp; Engineering Corp.</v>
    <v>57.3</v>
    <v>16.28</v>
    <v>57.9</v>
    <v>58.1</v>
    <v>520972200</v>
    <v>1503</v>
    <v>Shihlin Electric &amp; Engineering Corp. (XTAI:1503)</v>
    <v>152933</v>
    <v>1305610</v>
    <v>1955</v>
  </rv>
  <rv s="2">
    <v>307</v>
  </rv>
  <rv s="0">
    <v>https://www.bing.com/financeapi/forcetrigger?t=anantc&amp;q=XTAI%3a1504&amp;form=skydnc</v>
    <v>Learn more on Bing</v>
  </rv>
  <rv s="1">
    <v>en-US</v>
    <v>anantc</v>
    <v>268435456</v>
    <v>1</v>
    <v>Powered by Refinitiv</v>
    <v>0</v>
    <v>TECO ELECTRIC &amp; MACHINERY CO., LTD. (XTAI:1504)</v>
    <v>2</v>
    <v>3</v>
    <v>Finance</v>
    <v>4</v>
    <v>34.1</v>
    <v>27.45</v>
    <v>0.60040000000000004</v>
    <v>0.25</v>
    <v>8.9610000000000002E-3</v>
    <v>TWD</v>
    <v>TECO Electric Machinery Co Ltd is a Taiwan-based company mainly engaged in the manufacture and sale of heavy electricity equipment and electronic control products. The Company operates through two business segments. The Heavy Electrical Equipment segment is engaged in the manufacture and sale of various motors, reducers, inverters and generators. The Home Appliances segment is engaged in the manufacture, installation and sale of various televisions and other video appliances, as well as air conditioners, refrigerators, washing machines and small household appliances. The Company is also engaged in the provision of power engineering services and power equipment, as well as electric vehicle products, fire pumps and other products. The Company operates within the domestic market and to overseas markets, including the Americas, Europe, Australia, Japan, Singapore, Indonesia and mainland China.</v>
    <v>14000</v>
    <v>Taiwan Stock Exchange</v>
    <v>XTAI</v>
    <v>XTAI</v>
    <v>5F, No. 19-9, San Chong Road, Nang-Kang District, TAIPEI, TAIPEI, 115 TW</v>
    <v>28.15</v>
    <v>Machinery, Equipment &amp; Components</v>
    <v>Stock</v>
    <v>44834.398900462962</v>
    <v>309</v>
    <v>27.6</v>
    <v>60207130000</v>
    <v>TECO ELECTRIC &amp; MACHINERY CO., LTD.</v>
    <v>TECO ELECTRIC &amp; MACHINERY CO., LTD.</v>
    <v>27.95</v>
    <v>15.44</v>
    <v>27.9</v>
    <v>28.15</v>
    <v>2138797000</v>
    <v>1504</v>
    <v>TECO ELECTRIC &amp; MACHINERY CO., LTD. (XTAI:1504)</v>
    <v>3346726</v>
    <v>2997230</v>
    <v>1956</v>
  </rv>
  <rv s="2">
    <v>310</v>
  </rv>
  <rv s="0">
    <v>https://www.bing.com/financeapi/forcetrigger?t=ananw7&amp;q=XTAI%3a1506&amp;form=skydnc</v>
    <v>Learn more on Bing</v>
  </rv>
  <rv s="1">
    <v>en-US</v>
    <v>ananw7</v>
    <v>268435456</v>
    <v>1</v>
    <v>Powered by Refinitiv</v>
    <v>0</v>
    <v>RIGHT WAY INDUSTRIAL CO.,LTD (XTAI:1506)</v>
    <v>2</v>
    <v>3</v>
    <v>Finance</v>
    <v>4</v>
    <v>21.4</v>
    <v>9.51</v>
    <v>0.83150000000000002</v>
    <v>0.2</v>
    <v>1.2500000000000001E-2</v>
    <v>TWD</v>
    <v>RIGHT WAY INDUSTRIAL CO., LTD is principally engaged in the manufacture and sale of pistons and forging products. The Company's products include pistons, connecting bars, tie rod ends, ball heads, balance bars, engine brackets, steering components, refrigeration compressor components and out-board engine components, among others. The Company's products are used for automobiles, locomotives, engine equipment and aviation industry. The Company distributes its products within domestic market and to rest of Asian countries.</v>
    <v>1049</v>
    <v>Taiwan Stock Exchange</v>
    <v>XTAI</v>
    <v>XTAI</v>
    <v>No. 1015, Chung Cheng West Road, Ta Chia Village, Jeng-Der District, TAINAN, TAINAN, 717 TW</v>
    <v>16.25</v>
    <v>Automobiles &amp; Auto Parts</v>
    <v>Stock</v>
    <v>44834.398900462962</v>
    <v>312</v>
    <v>15.85</v>
    <v>4273184000</v>
    <v>RIGHT WAY INDUSTRIAL CO.,LTD</v>
    <v>RIGHT WAY INDUSTRIAL CO.,LTD</v>
    <v>16</v>
    <v>31.43</v>
    <v>16</v>
    <v>16.2</v>
    <v>263776800</v>
    <v>1506</v>
    <v>RIGHT WAY INDUSTRIAL CO.,LTD (XTAI:1506)</v>
    <v>292871</v>
    <v>511950</v>
    <v>1965</v>
  </rv>
  <rv s="2">
    <v>313</v>
  </rv>
  <rv s="0">
    <v>https://www.bing.com/financeapi/forcetrigger?t=anao2w&amp;q=XTAI%3a1512&amp;form=skydnc</v>
    <v>Learn more on Bing</v>
  </rv>
  <rv s="4">
    <v>en-US</v>
    <v>anao2w</v>
    <v>268435456</v>
    <v>1</v>
    <v>Powered by Refinitiv</v>
    <v>5</v>
    <v>JUI LI ENTERPRISE CO.,LTD. (XTAI:1512)</v>
    <v>2</v>
    <v>6</v>
    <v>Finance</v>
    <v>4</v>
    <v>5.86</v>
    <v>2.95</v>
    <v>0.30280000000000001</v>
    <v>0.05</v>
    <v>1.4493000000000001E-2</v>
    <v>TWD</v>
    <v>Jui Li Enterprise Co., Ltd is a Taiwan-based company principally engaged in the manufacture and sales of automotive stamping parts, stamping molds and jigs. The Company’s products include automobile doors, fenders, engine hoods, trunk lids, back lift doors, car floors, crossbars, oil tanks, as well as relevant molds, jigs and gauges for parts, among others. The Company operates through Taiwan Jui Li segment, Hainan Jui Li segment, Wuhan Jui Li and Hangzhou Jui Li segment, Kaifeng Jui Li segment, Edscha and Hainan Edscha segment, Changshu Jui Li and Hangzhou Jui Li segment and Others segment. The Company operates businesses in Taiwan, China and other regions.</v>
    <v>1167</v>
    <v>Taiwan Stock Exchange</v>
    <v>XTAI</v>
    <v>XTAI</v>
    <v>No.22, Kaonan Road, Kaonan Li, Jenwu District, KAOHSIUNG, KAOHSIUNG, 814 TW</v>
    <v>3.5</v>
    <v>Automobiles &amp; Auto Parts</v>
    <v>Stock</v>
    <v>44834.399155092593</v>
    <v>315</v>
    <v>3.36</v>
    <v>886593800</v>
    <v>JUI LI ENTERPRISE CO.,LTD.</v>
    <v>JUI LI ENTERPRISE CO.,LTD.</v>
    <v>3.36</v>
    <v>3.45</v>
    <v>3.5</v>
    <v>253312500</v>
    <v>1512</v>
    <v>JUI LI ENTERPRISE CO.,LTD. (XTAI:1512)</v>
    <v>63002</v>
    <v>140180</v>
    <v>1970</v>
  </rv>
  <rv s="2">
    <v>316</v>
  </rv>
  <rv s="0">
    <v>https://www.bing.com/financeapi/forcetrigger?t=anao5r&amp;q=XTAI%3a1513&amp;form=skydnc</v>
    <v>Learn more on Bing</v>
  </rv>
  <rv s="1">
    <v>en-US</v>
    <v>anao5r</v>
    <v>268435456</v>
    <v>1</v>
    <v>Powered by Refinitiv</v>
    <v>0</v>
    <v>CHUNG-HSIN ELECTRIC &amp; MACHINERY MFG. CORP. (XTAI:1513)</v>
    <v>2</v>
    <v>3</v>
    <v>Finance</v>
    <v>4</v>
    <v>67.900000000000006</v>
    <v>39.049999999999997</v>
    <v>0.50770000000000004</v>
    <v>-0.1</v>
    <v>-1.7539999999999999E-3</v>
    <v>TWD</v>
    <v>CHUNG-HSIN ELECTRIC &amp; MACHINERY MFG. CORP. is a Taiwan-based company principally engaged in the manufacture and distribution of electric power equipment, as well as project engineering business. The Company provides chillers, generator sets, high voltage circuit breakers, smart grid electric power automation equipment, customized fuel cell systems, methanol reformers, handheld document terminals, industrial computers, parking facilities and others. Its engineering businesses include the electric power, wind power, hydropower generation, air conditioning, electric generator, environment protection and other projects. The Company is also engaged in the operation and management of parking lots. The Company distributes its products mainly within Taiwan.</v>
    <v>3301</v>
    <v>Taiwan Stock Exchange</v>
    <v>XTAI</v>
    <v>XTAI</v>
    <v>3F, No. 801, Chung Cheng Road, Zhonghe District, NEW TAIPEI, NEW TAIPEI, 235 TW</v>
    <v>57.2</v>
    <v>Machinery, Equipment &amp; Components</v>
    <v>Stock</v>
    <v>44834.398900462962</v>
    <v>318</v>
    <v>55.6</v>
    <v>27092040000</v>
    <v>CHUNG-HSIN ELECTRIC &amp; MACHINERY MFG. CORP.</v>
    <v>CHUNG-HSIN ELECTRIC &amp; MACHINERY MFG. CORP.</v>
    <v>56.2</v>
    <v>12.3</v>
    <v>57</v>
    <v>56.9</v>
    <v>476134300</v>
    <v>1513</v>
    <v>CHUNG-HSIN ELECTRIC &amp; MACHINERY MFG. CORP. (XTAI:1513)</v>
    <v>7684230</v>
    <v>14546920</v>
    <v>1962</v>
  </rv>
  <rv s="2">
    <v>319</v>
  </rv>
  <rv s="0">
    <v>https://www.bing.com/financeapi/forcetrigger?t=anao8m&amp;q=XTAI%3a1514&amp;form=skydnc</v>
    <v>Learn more on Bing</v>
  </rv>
  <rv s="1">
    <v>en-US</v>
    <v>anao8m</v>
    <v>268435456</v>
    <v>1</v>
    <v>Powered by Refinitiv</v>
    <v>0</v>
    <v>ALLIS ELECTRIC CO., LTD. (XTAI:1514)</v>
    <v>2</v>
    <v>3</v>
    <v>Finance</v>
    <v>4</v>
    <v>36.380000000000003</v>
    <v>21.1</v>
    <v>0.69889999999999997</v>
    <v>-0.25</v>
    <v>-8.8970000000000004E-3</v>
    <v>TWD</v>
    <v>ALLIS ELECTRIC CO., LTD. is a Taiwan-based company principally engaged in manufacture of electronic products and electrical products. The Company develops four categories of products. Its switchboards products include closed type switchboards, high and low voltage switchboards, motor control centers and distribution boxes. Its transformer products include oil-immersed transformers, dry type transformers and cast resin transformers, among others. Its industrial and communication electronic products include chargers, photovoltaic inverters, uninterruptible power supply systems, switchable direct current power supplies and remote terminals. Its power transmission and distribution equipment products include section switches, vacuum breakers and vacuum switches, among others. The Company also provides the sales, engineering, installation and after-sale services of its products.</v>
    <v>631</v>
    <v>Taiwan Stock Exchange</v>
    <v>XTAI</v>
    <v>XTAI</v>
    <v>12F, No. 19-11, San-Chung Road, Nangang District, TAIPEI, TAIPEI, 115 TW</v>
    <v>27.9</v>
    <v>Machinery, Equipment &amp; Components</v>
    <v>Stock</v>
    <v>44834.398900462962</v>
    <v>321</v>
    <v>26.75</v>
    <v>6676843000</v>
    <v>ALLIS ELECTRIC CO., LTD.</v>
    <v>ALLIS ELECTRIC CO., LTD.</v>
    <v>27.55</v>
    <v>14.46</v>
    <v>28.1</v>
    <v>27.85</v>
    <v>239743000</v>
    <v>1514</v>
    <v>ALLIS ELECTRIC CO., LTD. (XTAI:1514)</v>
    <v>1592406</v>
    <v>3039720</v>
    <v>1968</v>
  </rv>
  <rv s="2">
    <v>322</v>
  </rv>
  <rv s="0">
    <v>https://www.bing.com/financeapi/forcetrigger?t=anaobh&amp;q=XTAI%3a1515&amp;form=skydnc</v>
    <v>Learn more on Bing</v>
  </rv>
  <rv s="1">
    <v>en-US</v>
    <v>anaobh</v>
    <v>268435456</v>
    <v>1</v>
    <v>Powered by Refinitiv</v>
    <v>0</v>
    <v>REXON INDUSTRIAL CORP.,LTD (XTAI:1515)</v>
    <v>2</v>
    <v>3</v>
    <v>Finance</v>
    <v>4</v>
    <v>71.400000000000006</v>
    <v>26</v>
    <v>1.5666</v>
    <v>0.15</v>
    <v>5.0590000000000001E-3</v>
    <v>TWD</v>
    <v>REXON INDUSTRIAL CORP., LTD is a Taiwan-based company principally engaged in the manufacture and trading of machine tools. The Company mainly manufactures power tools. Its power tools include metal cutters, stands, tile cutters, cement mixers, polishing machines and impact drills, among others. The Company is also engaged in the manufacture, processing and trading of fitness machines and pneumatic tools. Its fitness machines include treadmills, upright bikes and ellipticals. Its pneumatic tools include nailer kits and others. The Company mainly distributes its products to North America.</v>
    <v>1039</v>
    <v>Taiwan Stock Exchange</v>
    <v>XTAI</v>
    <v>XTAI</v>
    <v>No.261, Jen Hwa Road, Tali District, TAICHUNG, TAICHUNG, 412 TW</v>
    <v>29.95</v>
    <v>Machinery, Equipment &amp; Components</v>
    <v>Stock</v>
    <v>44834.398912037039</v>
    <v>324</v>
    <v>28.5</v>
    <v>5407910000</v>
    <v>REXON INDUSTRIAL CORP.,LTD</v>
    <v>REXON INDUSTRIAL CORP.,LTD</v>
    <v>29.1</v>
    <v>15.25</v>
    <v>29.65</v>
    <v>29.8</v>
    <v>181473500</v>
    <v>1515</v>
    <v>REXON INDUSTRIAL CORP.,LTD (XTAI:1515)</v>
    <v>386082</v>
    <v>781800</v>
    <v>1973</v>
  </rv>
  <rv s="2">
    <v>325</v>
  </rv>
  <rv s="0">
    <v>https://www.bing.com/financeapi/forcetrigger?t=anaoec&amp;q=XTAI%3a1516&amp;form=skydnc</v>
    <v>Learn more on Bing</v>
  </rv>
  <rv s="1">
    <v>en-US</v>
    <v>anaoec</v>
    <v>268435456</v>
    <v>1</v>
    <v>Powered by Refinitiv</v>
    <v>0</v>
    <v>FALCON POWER CO., LTD. (XTAI:1516)</v>
    <v>2</v>
    <v>3</v>
    <v>Finance</v>
    <v>4</v>
    <v>33.799999999999997</v>
    <v>19.05</v>
    <v>0.83589999999999998</v>
    <v>1.1499999999999999</v>
    <v>5.5288000000000004E-2</v>
    <v>TWD</v>
    <v>Falcon Power Co., Ltd. is a Taiwan-based company principally engaged in the energy business. The Company mainly operates through two business segments, including Waste Disposal segment and Coal segment. The Company’s products portfolio consists of energy-saving products and other electronic products. The Company distributes its products within the domestic market and to overseas markets, including the rest areas of Asia and others.</v>
    <v>11</v>
    <v>Taiwan Stock Exchange</v>
    <v>XTAI</v>
    <v>XTAI</v>
    <v>6F-5, No.495, Guangfu South Road, Xinyi District, TAIPEI, TAIPEI, 110 TW</v>
    <v>22.85</v>
    <v>Coal</v>
    <v>Stock</v>
    <v>44834.398912037039</v>
    <v>327</v>
    <v>20.7</v>
    <v>783267600</v>
    <v>FALCON POWER CO., LTD.</v>
    <v>FALCON POWER CO., LTD.</v>
    <v>20.75</v>
    <v>12.89</v>
    <v>20.8</v>
    <v>21.95</v>
    <v>35684170</v>
    <v>1516</v>
    <v>FALCON POWER CO., LTD. (XTAI:1516)</v>
    <v>1078072</v>
    <v>625580</v>
    <v>1986</v>
  </rv>
  <rv s="2">
    <v>328</v>
  </rv>
  <rv s="0">
    <v>https://www.bing.com/financeapi/forcetrigger?t=anaoh7&amp;q=XTAI%3a1517&amp;form=skydnc</v>
    <v>Learn more on Bing</v>
  </rv>
  <rv s="1">
    <v>en-US</v>
    <v>anaoh7</v>
    <v>268435456</v>
    <v>1</v>
    <v>Powered by Refinitiv</v>
    <v>0</v>
    <v>Lee Chi Enterprises Co., Ltd. (XTAI:1517)</v>
    <v>2</v>
    <v>3</v>
    <v>Finance</v>
    <v>4</v>
    <v>29.5</v>
    <v>20</v>
    <v>1.2781</v>
    <v>-0.05</v>
    <v>-2.2370000000000003E-3</v>
    <v>TWD</v>
    <v>Lee Chi Enterprises Co., Ltd. is a Taiwan-based company principally engaged in the manufacture, processing and sales of accessories for automobile, motorcycle and bicycle. The Company’s main products include brake groups, seat tubes, standpipes and others. The Company distributes its products both within domestic markets and overseas markets.</v>
    <v>2496</v>
    <v>Taiwan Stock Exchange</v>
    <v>XTAI</v>
    <v>XTAI</v>
    <v>No.112, Section 1, Shipai Road, Shipai Li, CHANGHUA, CHANGHUA, 500 TW</v>
    <v>22.45</v>
    <v>Leisure Products</v>
    <v>Stock</v>
    <v>44834.398912037039</v>
    <v>330</v>
    <v>21.25</v>
    <v>5032776000</v>
    <v>Lee Chi Enterprises Co., Ltd.</v>
    <v>Lee Chi Enterprises Co., Ltd.</v>
    <v>21.6</v>
    <v>9.49</v>
    <v>22.35</v>
    <v>22.3</v>
    <v>225685000</v>
    <v>1517</v>
    <v>Lee Chi Enterprises Co., Ltd. (XTAI:1517)</v>
    <v>2089826</v>
    <v>3023630</v>
    <v>1973</v>
  </rv>
  <rv s="2">
    <v>331</v>
  </rv>
  <rv s="0">
    <v>https://www.bing.com/financeapi/forcetrigger?t=anaok2&amp;q=XTAI%3a1519&amp;form=skydnc</v>
    <v>Learn more on Bing</v>
  </rv>
  <rv s="1">
    <v>en-US</v>
    <v>anaok2</v>
    <v>268435456</v>
    <v>1</v>
    <v>Powered by Refinitiv</v>
    <v>0</v>
    <v>FORTUNE ELECTRIC CO., LTD (XTAI:1519)</v>
    <v>2</v>
    <v>3</v>
    <v>Finance</v>
    <v>4</v>
    <v>46.6</v>
    <v>32.549999999999997</v>
    <v>0.60709999999999997</v>
    <v>-0.1</v>
    <v>-2.398E-3</v>
    <v>TWD</v>
    <v>FORTUNE ELECTRIC CO., LTD is a Taiwan-based company principally engaged in the manufacture and distribution of transformers. The Company provides transformers, distribution boards, power distribution equipment and other electrical products. The Company's products are applied in electric power distribution and transmission. The Company is also engaged in the provision of electron mechanical project contracting services, as well as the sales of electricity through renewable energy. The Company distributes its products in domestic market and to overseas markets.</v>
    <v>714</v>
    <v>Taiwan Stock Exchange</v>
    <v>XTAI</v>
    <v>XTAI</v>
    <v>No.10, Jilin Road, Chung Li District, JHONGLI, TAOYUAN, 320 TW</v>
    <v>41.7</v>
    <v>Machinery, Equipment &amp; Components</v>
    <v>Stock</v>
    <v>44834.398912037039</v>
    <v>333</v>
    <v>39.6</v>
    <v>10860040000</v>
    <v>FORTUNE ELECTRIC CO., LTD</v>
    <v>FORTUNE ELECTRIC CO., LTD</v>
    <v>41</v>
    <v>24.59</v>
    <v>41.7</v>
    <v>41.6</v>
    <v>261058600</v>
    <v>1519</v>
    <v>FORTUNE ELECTRIC CO., LTD (XTAI:1519)</v>
    <v>4634540</v>
    <v>10542130</v>
    <v>1969</v>
  </rv>
  <rv s="2">
    <v>334</v>
  </rv>
  <rv s="0">
    <v>https://www.bing.com/financeapi/forcetrigger?t=anaomw&amp;q=XTAI%3a1521&amp;form=skydnc</v>
    <v>Learn more on Bing</v>
  </rv>
  <rv s="1">
    <v>en-US</v>
    <v>anaomw</v>
    <v>268435456</v>
    <v>1</v>
    <v>Powered by Refinitiv</v>
    <v>0</v>
    <v>TA YIH INDUSTRIAL CO., LTD. (XTAI:1521)</v>
    <v>2</v>
    <v>3</v>
    <v>Finance</v>
    <v>4</v>
    <v>44.6</v>
    <v>33.299999999999997</v>
    <v>0.7157</v>
    <v>-0.2</v>
    <v>-5.7140000000000003E-3</v>
    <v>TWD</v>
    <v>TA YIH INDUSTRIAL CO., LTD. is a Taiwan-based company principally engaged in the manufacture, distribution, import and export trading of automobile parts, locomotive lamps and molds. The Company provides automobile lamps, motorcycle lamps, electrical components, lighting machines, industrial molds and relevant equipment. Its automobile lamps include room lamps, front fog lamps, head lamps, rear combination lamps, high mounted stop lamps, rear finishers, front turn signal lamps and others. It also provides search lights for helicopters, wing tip lights for aircrafts, lamp modules and others. The Company distributes its products in Taiwan, Japan, Mainland China and the United States.</v>
    <v>761</v>
    <v>Taiwan Stock Exchange</v>
    <v>XTAI</v>
    <v>XTAI</v>
    <v>No.11, Shin-Sin Road, South District, TAINAN, TAINAN, 702 TW</v>
    <v>35</v>
    <v>Automobiles &amp; Auto Parts</v>
    <v>Stock</v>
    <v>44834.398912037039</v>
    <v>336</v>
    <v>34.65</v>
    <v>2652804000</v>
    <v>TA YIH INDUSTRIAL CO., LTD.</v>
    <v>TA YIH INDUSTRIAL CO., LTD.</v>
    <v>34.950000000000003</v>
    <v>38.56</v>
    <v>35</v>
    <v>34.799999999999997</v>
    <v>76230000</v>
    <v>1521</v>
    <v>TA YIH INDUSTRIAL CO., LTD. (XTAI:1521)</v>
    <v>25000</v>
    <v>23390</v>
    <v>1976</v>
  </rv>
  <rv s="2">
    <v>337</v>
  </rv>
  <rv s="0">
    <v>https://www.bing.com/financeapi/forcetrigger?t=anaopr&amp;q=XTAI%3a1522&amp;form=skydnc</v>
    <v>Learn more on Bing</v>
  </rv>
  <rv s="1">
    <v>en-US</v>
    <v>anaopr</v>
    <v>268435456</v>
    <v>1</v>
    <v>Powered by Refinitiv</v>
    <v>0</v>
    <v>T.Y.C. BROTHER INDUSTRIAL CO., LTD. (XTAI:1522)</v>
    <v>2</v>
    <v>3</v>
    <v>Finance</v>
    <v>4</v>
    <v>34.15</v>
    <v>17.7</v>
    <v>0.82220000000000004</v>
    <v>-0.4</v>
    <v>-1.5038000000000001E-2</v>
    <v>TWD</v>
    <v>T.Y.C BROTHER IND. CO., LTD. is a Taiwan-based company principally engaged in the manufacture, processing and distribution of automobile parts. The Company provides automobile lamps, motorcycle lamps, automobile mirrors, air conditioning blowers, cooling fan assemblies, condensers, radars, starters, alternators, cabin air filters, window regulators and others. In addition, it provides energy saving lighting products. The Company mainly distributes its products to overseas markets, including the Americas, Europe, other Asian markets and others.</v>
    <v>4246</v>
    <v>Taiwan Stock Exchange</v>
    <v>XTAI</v>
    <v>XTAI</v>
    <v>No. 72-2, Shin-leh Road, South District, TAINAN, TAINAN, 702 TW</v>
    <v>26.3</v>
    <v>Automobiles &amp; Auto Parts</v>
    <v>Stock</v>
    <v>44834.398912037039</v>
    <v>339</v>
    <v>25.35</v>
    <v>9523925000</v>
    <v>T.Y.C. BROTHER INDUSTRIAL CO., LTD.</v>
    <v>T.Y.C. BROTHER INDUSTRIAL CO., LTD.</v>
    <v>25.7</v>
    <v>13.04</v>
    <v>26.6</v>
    <v>26.2</v>
    <v>342897900</v>
    <v>1522</v>
    <v>T.Y.C. BROTHER INDUSTRIAL CO., LTD. (XTAI:1522)</v>
    <v>3251289</v>
    <v>3216150</v>
    <v>1986</v>
  </rv>
  <rv s="2">
    <v>340</v>
  </rv>
  <rv s="0">
    <v>https://www.bing.com/financeapi/forcetrigger?t=anaosm&amp;q=XTAI%3a1524&amp;form=skydnc</v>
    <v>Learn more on Bing</v>
  </rv>
  <rv s="1">
    <v>en-US</v>
    <v>anaosm</v>
    <v>268435456</v>
    <v>1</v>
    <v>Powered by Refinitiv</v>
    <v>0</v>
    <v>GORDON AUTO BODY PARTS CO., LTD (XTAI:1524)</v>
    <v>2</v>
    <v>3</v>
    <v>Finance</v>
    <v>4</v>
    <v>30.4</v>
    <v>9.5</v>
    <v>0.56030000000000002</v>
    <v>-0.15</v>
    <v>-5.9059999999999998E-3</v>
    <v>TWD</v>
    <v>GORDON AUTO BODY PARTS CO., LTD is a Taiwan-based company principally engaged in the manufacture and distribution of automobile spare parts. The Company's products portfolio consists of fenders, engine hoods, doors and headlights, water tank brackets, handles, side panels, tail lamps, bumpers, tail gates, mirrors, radiator supports, molds, fog lamp assemblies, as well as other automobile parts. The Company distributes its products within the domestic market and to overseas markets, including the Americas, Europe and others.</v>
    <v>448</v>
    <v>Taiwan Stock Exchange</v>
    <v>XTAI</v>
    <v>XTAI</v>
    <v>No.48, Nieh Hsi Road, Luchu District, TAOYUAN, TAOYUAN, 338 TW</v>
    <v>25.35</v>
    <v>Automobiles &amp; Auto Parts</v>
    <v>Stock</v>
    <v>44834.398912037039</v>
    <v>342</v>
    <v>24.1</v>
    <v>4174087000</v>
    <v>GORDON AUTO BODY PARTS CO., LTD</v>
    <v>GORDON AUTO BODY PARTS CO., LTD</v>
    <v>24.8</v>
    <v>19.190000000000001</v>
    <v>25.4</v>
    <v>25.25</v>
    <v>165310400</v>
    <v>1524</v>
    <v>GORDON AUTO BODY PARTS CO., LTD (XTAI:1524)</v>
    <v>12785067</v>
    <v>14137710</v>
    <v>1986</v>
  </rv>
  <rv s="2">
    <v>343</v>
  </rv>
  <rv s="0">
    <v>https://www.bing.com/financeapi/forcetrigger?t=anaovh&amp;q=XTAI%3a1525&amp;form=skydnc</v>
    <v>Learn more on Bing</v>
  </rv>
  <rv s="1">
    <v>en-US</v>
    <v>anaovh</v>
    <v>268435456</v>
    <v>1</v>
    <v>Powered by Refinitiv</v>
    <v>0</v>
    <v>KIAN SHEN CORPORATION (XTAI:1525)</v>
    <v>2</v>
    <v>3</v>
    <v>Finance</v>
    <v>4</v>
    <v>66.3</v>
    <v>55.6</v>
    <v>0.73</v>
    <v>-0.5</v>
    <v>-8.5319999999999997E-3</v>
    <v>TWD</v>
    <v>Kian Shen Corporation is a Taiwan-based company principally engaged in the manufacture and distribution of automotive related structural parts and components. The Company's principal businesses include the manufacture and sales of automotive frames, automotive parts, car beds and mold fixtures. The Company is also involved in the provision of motorcycle frames. The Company mainly distributes its products in Taiwan market.</v>
    <v>297</v>
    <v>Taiwan Stock Exchange</v>
    <v>XTAI</v>
    <v>XTAI</v>
    <v>No.100, Hsin Chiang Road, Yang Mei District, TAOYUAN, TAOYUAN, 326 TW</v>
    <v>58.6</v>
    <v>Automobiles &amp; Auto Parts</v>
    <v>Stock</v>
    <v>44834.398912037039</v>
    <v>345</v>
    <v>57.5</v>
    <v>4264548000</v>
    <v>KIAN SHEN CORPORATION</v>
    <v>KIAN SHEN CORPORATION</v>
    <v>58</v>
    <v>15.32</v>
    <v>58.6</v>
    <v>58.1</v>
    <v>73400140</v>
    <v>1525</v>
    <v>KIAN SHEN CORPORATION (XTAI:1525)</v>
    <v>18000</v>
    <v>29300</v>
    <v>1963</v>
  </rv>
  <rv s="2">
    <v>346</v>
  </rv>
  <rv s="0">
    <v>https://www.bing.com/financeapi/forcetrigger?t=anaoyc&amp;q=XTAI%3a1526&amp;form=skydnc</v>
    <v>Learn more on Bing</v>
  </rv>
  <rv s="1">
    <v>en-US</v>
    <v>anaoyc</v>
    <v>268435456</v>
    <v>1</v>
    <v>Powered by Refinitiv</v>
    <v>0</v>
    <v>SUN RACE STURMEY-ARCHER INC. (XTAI:1526)</v>
    <v>2</v>
    <v>3</v>
    <v>Finance</v>
    <v>4</v>
    <v>61</v>
    <v>40.1</v>
    <v>1.1926000000000001</v>
    <v>-0.1</v>
    <v>-1.9880000000000002E-3</v>
    <v>TWD</v>
    <v>Sun Race Sturmey-Archer Inc is a Taiwan-based company principally engaged in the manufacture and sales of bicycle variator components. The Company's main products include bicycle transmissions, such as internal derailleurs, front derailleurs and rear derailleurs; sprockets components, such as flywheels and cranks, as well as shifters, brackets, cranks and rear hubs. The Company mainly distributes its products in domestic and overseas markets.</v>
    <v>178</v>
    <v>Taiwan Stock Exchange</v>
    <v>XTAI</v>
    <v>XTAI</v>
    <v>No. 51, Haishan Central Street, Luzhu District, TAOYUAN, TAOYUAN, 338 TW</v>
    <v>50.2</v>
    <v>Leisure Products</v>
    <v>Stock</v>
    <v>44834.398912037039</v>
    <v>348</v>
    <v>48.5</v>
    <v>3012000000</v>
    <v>SUN RACE STURMEY-ARCHER INC.</v>
    <v>SUN RACE STURMEY-ARCHER INC.</v>
    <v>49.8</v>
    <v>8.7799999999999994</v>
    <v>50.3</v>
    <v>50.2</v>
    <v>60000000</v>
    <v>1526</v>
    <v>SUN RACE STURMEY-ARCHER INC. (XTAI:1526)</v>
    <v>411933</v>
    <v>671090</v>
    <v>1972</v>
  </rv>
  <rv s="2">
    <v>349</v>
  </rv>
  <rv s="0">
    <v>https://www.bing.com/financeapi/forcetrigger?t=anap27&amp;q=XTAI%3a1527&amp;form=skydnc</v>
    <v>Learn more on Bing</v>
  </rv>
  <rv s="1">
    <v>en-US</v>
    <v>anap27</v>
    <v>268435456</v>
    <v>1</v>
    <v>Powered by Refinitiv</v>
    <v>0</v>
    <v>BASSO INDUSTRY CORP. (XTAI:1527)</v>
    <v>2</v>
    <v>3</v>
    <v>Finance</v>
    <v>4</v>
    <v>48</v>
    <v>40.1</v>
    <v>0.79220000000000002</v>
    <v>-0.15</v>
    <v>-3.676E-3</v>
    <v>TWD</v>
    <v>BASSO INDUSTRY CORP. is a Taiwan-based company principally engaged in the manufacture and sales of pneumatic fastening tools. The Company’s principal products include pneumatic nailing machines, gas nailing machines, automobile pneumatic impact wrenches, ratchet wrenches, polishing machines and grinding machines, staplers and screw attachments. Its products are mainly used in the manufacture and processing, repair and maintenance, cutting, sealing and surface grinding of furniture, decorations, wood boxes, automobile tires and other products. The Company mainly distributes its products in American, European and Asian markets.</v>
    <v>762</v>
    <v>Taiwan Stock Exchange</v>
    <v>XTAI</v>
    <v>XTAI</v>
    <v>No.24, 36th Road, Industrial Zone, TAICHUNG, TAICHUNG, 407 TW</v>
    <v>40.700000000000003</v>
    <v>Machinery, Equipment &amp; Components</v>
    <v>Stock</v>
    <v>44834.398912037039</v>
    <v>351</v>
    <v>40.1</v>
    <v>5632896000</v>
    <v>BASSO INDUSTRY CORP.</v>
    <v>BASSO INDUSTRY CORP.</v>
    <v>40.15</v>
    <v>8.9600000000000009</v>
    <v>40.799999999999997</v>
    <v>40.65</v>
    <v>138570600</v>
    <v>1527</v>
    <v>BASSO INDUSTRY CORP. (XTAI:1527)</v>
    <v>336526</v>
    <v>304130</v>
    <v>1983</v>
  </rv>
  <rv s="2">
    <v>352</v>
  </rv>
  <rv s="0">
    <v>https://www.bing.com/financeapi/forcetrigger?t=anap52&amp;q=XTAI%3a1528&amp;form=skydnc</v>
    <v>Learn more on Bing</v>
  </rv>
  <rv s="1">
    <v>en-US</v>
    <v>anap52</v>
    <v>268435456</v>
    <v>1</v>
    <v>Powered by Refinitiv</v>
    <v>0</v>
    <v>ANDERSON INDUSTRIAL CORP. (XTAI:1528)</v>
    <v>2</v>
    <v>3</v>
    <v>Finance</v>
    <v>4</v>
    <v>12.2</v>
    <v>8.83</v>
    <v>1.4701</v>
    <v>-0.09</v>
    <v>-9.3460000000000001E-3</v>
    <v>TWD</v>
    <v>ANDERSON INDUSTRIAL CORP. is a Taiwan-based company principally engaged in the manufacture and distribution of machinery and construction plates. The Company’s machinery products include computer numerical control (CNC) processing centers, CNC industrial machines, computer grinding machines and the related cutting tools, printed circuit board (PCB) drilling machines, forming machines and testing machines. Its products are applied in furniture, electronic, mould, sculpture and others fields. The Company distributes its products in Taiwan, Mainland China, the United States, Germany, Thailand, Australia and others.</v>
    <v>544</v>
    <v>Taiwan Stock Exchange</v>
    <v>XTAI</v>
    <v>XTAI</v>
    <v>5F, No.88, Section 6, Zhongshan North Road, TAIPEI, TAIPEI, 111 TW</v>
    <v>9.5500000000000007</v>
    <v>Machinery, Equipment &amp; Components</v>
    <v>Stock</v>
    <v>44834.398912037039</v>
    <v>354</v>
    <v>9.36</v>
    <v>1853918000</v>
    <v>ANDERSON INDUSTRIAL CORP.</v>
    <v>ANDERSON INDUSTRIAL CORP.</v>
    <v>9.51</v>
    <v>6.45</v>
    <v>9.6300000000000008</v>
    <v>9.5399999999999991</v>
    <v>194331000</v>
    <v>1528</v>
    <v>ANDERSON INDUSTRIAL CORP. (XTAI:1528)</v>
    <v>186319</v>
    <v>391680</v>
    <v>1972</v>
  </rv>
  <rv s="2">
    <v>355</v>
  </rv>
  <rv s="0">
    <v>https://www.bing.com/financeapi/forcetrigger?t=anap7w&amp;q=XTAI%3a1529&amp;form=skydnc</v>
    <v>Learn more on Bing</v>
  </rv>
  <rv s="1">
    <v>en-US</v>
    <v>anap7w</v>
    <v>268435456</v>
    <v>1</v>
    <v>Powered by Refinitiv</v>
    <v>0</v>
    <v>LUXE GREEN ENERGY TECHNOLOGY CO.,LTD. (XTAI:1529)</v>
    <v>2</v>
    <v>3</v>
    <v>Finance</v>
    <v>4</v>
    <v>33.18</v>
    <v>14.35</v>
    <v>0.89780000000000004</v>
    <v>0.65</v>
    <v>3.1476999999999998E-2</v>
    <v>TWD</v>
    <v>Klingon Aerospace Inc, formerly Luxe Electric Co., Ltd., is mainly engaged in the design, manufacture, installation and trading of electrical products. The Company’s products include switchboard products, potential transformer (PT) and current transformer (CT) series products, as well as electrical supplies, including circuit breakers, reactors, resistors and high-voltage direct current (DC) power supply equipment, among others; network monitoring products, including remote terminal units (RTUs), supervisory control and data acquisition systems (SCADAs), communication software and hardware, among others. The Company also involves in the design and construction of wind power works, substation works, cogeneration turnkey works, water and electricity distribution and construction turnkey works, as well as the provision of repair and test services, and sheet metal parts and aluminum products.</v>
    <v>42</v>
    <v>Taiwan Stock Exchange</v>
    <v>XTAI</v>
    <v>XTAI</v>
    <v>7F-1, No. 114, Chenggong Road, North District, TAINAN, TAINAN, 704 TW</v>
    <v>21.4</v>
    <v>Machinery, Equipment &amp; Components</v>
    <v>Stock</v>
    <v>44834.398912037039</v>
    <v>357</v>
    <v>19.850000000000001</v>
    <v>3098846000</v>
    <v>LUXE GREEN ENERGY TECHNOLOGY CO.,LTD.</v>
    <v>LUXE GREEN ENERGY TECHNOLOGY CO.,LTD.</v>
    <v>20.399999999999999</v>
    <v>33.270000000000003</v>
    <v>20.65</v>
    <v>21.3</v>
    <v>145485700</v>
    <v>1529</v>
    <v>LUXE GREEN ENERGY TECHNOLOGY CO.,LTD. (XTAI:1529)</v>
    <v>9598480</v>
    <v>13285730</v>
    <v>1978</v>
  </rv>
  <rv s="2">
    <v>358</v>
  </rv>
  <rv s="0">
    <v>https://www.bing.com/financeapi/forcetrigger?t=anapar&amp;q=XTAI%3a1530&amp;form=skydnc</v>
    <v>Learn more on Bing</v>
  </rv>
  <rv s="1">
    <v>en-US</v>
    <v>anapar</v>
    <v>268435456</v>
    <v>1</v>
    <v>Powered by Refinitiv</v>
    <v>0</v>
    <v>Awea mechantronic co.,ltd (XTAI:1530)</v>
    <v>2</v>
    <v>3</v>
    <v>Finance</v>
    <v>4</v>
    <v>35.5</v>
    <v>29</v>
    <v>0.82489999999999997</v>
    <v>0.05</v>
    <v>1.6919999999999999E-3</v>
    <v>TWD</v>
    <v>AWEA MECHANTRONIC CO., LTD. is a Taiwan-based company principally engaged in the design, manufacture and sales of computer numerical control (CNC) machine tools. The company's main products include the gantry-type vertical machining centers, as well as the C-type vertical machining centers. In addition, the Company is also involved in the provision of related maintenance services, as well as the trading of parts and components. Its products are mainly used in industries such as aerospace, national defense, automobile, mechanical, metal processing and electronics. The Company mainly distributes its products in domestic market and to overseas markets.</v>
    <v>615</v>
    <v>Taiwan Stock Exchange</v>
    <v>XTAI</v>
    <v>XTAI</v>
    <v>No.629, Suezhetou Section, Kwanpu Road, Wenshan Li, SINPU, HSINCHU, 305 TW</v>
    <v>29.6</v>
    <v>Machinery, Equipment &amp; Components</v>
    <v>Stock</v>
    <v>44834.398912037039</v>
    <v>360</v>
    <v>29.2</v>
    <v>2859188000</v>
    <v>Awea mechantronic co.,ltd</v>
    <v>Awea mechantronic co.,ltd</v>
    <v>29.55</v>
    <v>13.12</v>
    <v>29.55</v>
    <v>29.6</v>
    <v>96594170</v>
    <v>1530</v>
    <v>Awea mechantronic co.,ltd (XTAI:1530)</v>
    <v>9592</v>
    <v>19220</v>
    <v>1986</v>
  </rv>
  <rv s="2">
    <v>361</v>
  </rv>
  <rv s="0">
    <v>https://www.bing.com/financeapi/forcetrigger?t=anapdm&amp;q=XTAI%3a1531&amp;form=skydnc</v>
    <v>Learn more on Bing</v>
  </rv>
  <rv s="1">
    <v>en-US</v>
    <v>anapdm</v>
    <v>268435456</v>
    <v>1</v>
    <v>Powered by Refinitiv</v>
    <v>0</v>
    <v>KAULIN MANUFACTURING CO. LTD. (XTAI:1531)</v>
    <v>2</v>
    <v>3</v>
    <v>Finance</v>
    <v>4</v>
    <v>16.399999999999999</v>
    <v>13.25</v>
    <v>0.85860000000000003</v>
    <v>0.2</v>
    <v>1.4705999999999999E-2</v>
    <v>TWD</v>
    <v>KAULIN MFG CO., LTD. is a Taiwan-based company principally engaged in the processing, manufacturing, assembly and sales of sewing machines and related spare parts. The Company's principal products include the overlock machines, needles interlock machines, portable overcasting stitches machines and other multi-needle overcasting stitches machines. The Company mainly distributes its products in Taiwan and overseas markets.</v>
    <v>796</v>
    <v>Taiwan Stock Exchange</v>
    <v>XTAI</v>
    <v>XTAI</v>
    <v>11F, No. 128, Section 3, Min Shen East Road, Songshan District, TAIPEI, TAIPEI, 105 TW</v>
    <v>14</v>
    <v>Machinery, Equipment &amp; Components</v>
    <v>Stock</v>
    <v>44834.398912037039</v>
    <v>363</v>
    <v>13.3</v>
    <v>2533792000</v>
    <v>KAULIN MANUFACTURING CO. LTD.</v>
    <v>KAULIN MANUFACTURING CO. LTD.</v>
    <v>13.3</v>
    <v>11.26</v>
    <v>13.6</v>
    <v>13.8</v>
    <v>183608100</v>
    <v>1531</v>
    <v>KAULIN MANUFACTURING CO. LTD. (XTAI:1531)</v>
    <v>62220</v>
    <v>87490</v>
    <v>1965</v>
  </rv>
  <rv s="2">
    <v>364</v>
  </rv>
  <rv s="0">
    <v>https://www.bing.com/financeapi/forcetrigger?t=anapgh&amp;q=XTAI%3a1532&amp;form=skydnc</v>
    <v>Learn more on Bing</v>
  </rv>
  <rv s="1">
    <v>en-US</v>
    <v>anapgh</v>
    <v>268435456</v>
    <v>1</v>
    <v>Powered by Refinitiv</v>
    <v>0</v>
    <v>CHINA METAL PRODUCTS CO., LTD. (XTAI:1532)</v>
    <v>2</v>
    <v>3</v>
    <v>Finance</v>
    <v>4</v>
    <v>36.85</v>
    <v>28.15</v>
    <v>0.50409999999999999</v>
    <v>0.15</v>
    <v>5.1190000000000003E-3</v>
    <v>TWD</v>
    <v>CHINA METAL PRODUCTS CO., LTD. is a Taiwan-based company principally engaged in the manufacturing and distribution of cast iron products. The Company’s main products include reinforced steel bars, steel billets and iron castings, which are applied in the steel material processing and smelting, automobile spare parts, construction hardware components, mechanical and hand tool parts, as well as transmission system parts, among others. The Company also involves in the operation of department stores, hotels and amusement parks, as well as the construction, sale and leasing of real estate. The Company mainly distributes its metal products within domestic market and to overseas markets, including Mainland China, America, Japan, Europe and others.</v>
    <v>4713</v>
    <v>Taiwan Stock Exchange</v>
    <v>XTAI</v>
    <v>XTAI</v>
    <v>4F, No.85, Section 4, Jen Ai Road, Da'an District, TAIPEI, TAIPEI, 106 TW</v>
    <v>29.9</v>
    <v>Metals &amp; Mining</v>
    <v>Stock</v>
    <v>44834.398912037039</v>
    <v>366</v>
    <v>28.9</v>
    <v>11076800000</v>
    <v>CHINA METAL PRODUCTS CO., LTD.</v>
    <v>CHINA METAL PRODUCTS CO., LTD.</v>
    <v>28.95</v>
    <v>7.81</v>
    <v>29.3</v>
    <v>29.45</v>
    <v>376122100</v>
    <v>1532</v>
    <v>CHINA METAL PRODUCTS CO., LTD. (XTAI:1532)</v>
    <v>400881</v>
    <v>504190</v>
    <v>1972</v>
  </rv>
  <rv s="2">
    <v>367</v>
  </rv>
  <rv s="0">
    <v>https://www.bing.com/financeapi/forcetrigger?t=anapjc&amp;q=XTAI%3a1533&amp;form=skydnc</v>
    <v>Learn more on Bing</v>
  </rv>
  <rv s="1">
    <v>en-US</v>
    <v>anapjc</v>
    <v>268435456</v>
    <v>1</v>
    <v>Powered by Refinitiv</v>
    <v>0</v>
    <v>MOBILETRON ELECTRONICS CO.,LTD. (XTAI:1533)</v>
    <v>2</v>
    <v>3</v>
    <v>Finance</v>
    <v>4</v>
    <v>77.099999999999994</v>
    <v>39.4</v>
    <v>1.3391999999999999</v>
    <v>-0.1</v>
    <v>-1.9380000000000001E-3</v>
    <v>TWD</v>
    <v>MOBILETRON ELECTRONICS CO., LTD. is a Taiwan-based company principally engaged in the research and development, manufacturing and sales of automobile electronic components and electric tools. The Company’s primary products include electronic control components, automobile security systems and industrial and automobile tools. These products are mainly used in the manufacturing of automobile engines, automobile and engine igniters, automobile rectifiers and regulators, thick film mixed integrated circuits (ICs), automobile engine sensors and around view monitors (AVMs). The Company mainly operates through two business segments: electronics manufacturing segment and electric tools manufacturing and trading segment. The Company mainly exports its products to the Americas, Europe and Asia.</v>
    <v>1146</v>
    <v>Taiwan Stock Exchange</v>
    <v>XTAI</v>
    <v>XTAI</v>
    <v>No. 85, Section 4, Chung-Ching Road, Ta-Ya District., TAICHUNG, TAICHUNG, 428 TW</v>
    <v>51.5</v>
    <v>Automobiles &amp; Auto Parts</v>
    <v>Stock</v>
    <v>44834.398912037039</v>
    <v>369</v>
    <v>49.25</v>
    <v>5075195000</v>
    <v>MOBILETRON ELECTRONICS CO.,LTD.</v>
    <v>MOBILETRON ELECTRONICS CO.,LTD.</v>
    <v>51</v>
    <v>51.16</v>
    <v>51.6</v>
    <v>51.5</v>
    <v>98547490</v>
    <v>1533</v>
    <v>MOBILETRON ELECTRONICS CO.,LTD. (XTAI:1533)</v>
    <v>409375</v>
    <v>457010</v>
    <v>1982</v>
  </rv>
  <rv s="2">
    <v>370</v>
  </rv>
  <rv s="0">
    <v>https://www.bing.com/financeapi/forcetrigger?t=anapm7&amp;q=XTAI%3a1535&amp;form=skydnc</v>
    <v>Learn more on Bing</v>
  </rv>
  <rv s="1">
    <v>en-US</v>
    <v>anapm7</v>
    <v>268435456</v>
    <v>1</v>
    <v>Powered by Refinitiv</v>
    <v>0</v>
    <v>China Ecotek Corp. (XTAI:1535)</v>
    <v>2</v>
    <v>3</v>
    <v>Finance</v>
    <v>4</v>
    <v>47.8</v>
    <v>37.799999999999997</v>
    <v>0.8972</v>
    <v>0</v>
    <v>0</v>
    <v>TWD</v>
    <v>CHINA ECOTEK CORPORATION is a Taiwan-based company principally engaged in the mechanical and electrical engineering business. The Company is also engaged in the environmental engineering, electrical and mechanical maintenance and chemical pharmaceutical businesses, as well as the operation of resource recycling plants and the sales of engineering materials. The Company mainly operates its business in Taiwan market.</v>
    <v>1203</v>
    <v>Taiwan Stock Exchange</v>
    <v>XTAI</v>
    <v>XTAI</v>
    <v>8F, No. 88, Chenggong 2nd Road, Qianzhen District, KAOHSIUNG, KAOHSIUNG, 806 TW</v>
    <v>42.1</v>
    <v>Construction &amp; Engineering</v>
    <v>Stock</v>
    <v>44834.398912037039</v>
    <v>372</v>
    <v>41.9</v>
    <v>5203376330</v>
    <v>China Ecotek Corp.</v>
    <v>China Ecotek Corp.</v>
    <v>41.9</v>
    <v>10.220000000000001</v>
    <v>42.05</v>
    <v>42.05</v>
    <v>123742600</v>
    <v>1535</v>
    <v>China Ecotek Corp. (XTAI:1535)</v>
    <v>61298</v>
    <v>59280</v>
    <v>1993</v>
  </rv>
  <rv s="2">
    <v>373</v>
  </rv>
  <rv s="0">
    <v>https://www.bing.com/financeapi/forcetrigger?t=anapp2&amp;q=XTAI%3a1536&amp;form=skydnc</v>
    <v>Learn more on Bing</v>
  </rv>
  <rv s="1">
    <v>en-US</v>
    <v>anapp2</v>
    <v>268435456</v>
    <v>1</v>
    <v>Powered by Refinitiv</v>
    <v>0</v>
    <v>HOTA INDUSTRIAL MFG. CO., LTD. (XTAI:1536)</v>
    <v>2</v>
    <v>3</v>
    <v>Finance</v>
    <v>4</v>
    <v>99.1</v>
    <v>57.6</v>
    <v>0.97289999999999999</v>
    <v>0.3</v>
    <v>3.2890000000000003E-3</v>
    <v>TWD</v>
    <v>Hota Industrial Mfg. Co Ltd is a Taiwan-based company principally engaged in the manufacture and sale of gears and axles for automobiles and motorcycles. The Company’s primary products include gears and axles for motorcycles, gear shafts, gearbox parts, differentials and torque transfer systems for heavy duty trucks, slowdown parts, planetary gear sets for auto gearboxes, gears and axles for heavy locomotives, gears and axles for oil pumps, as well as gearbox parts for electric cars. The Company mainly distributes its products in American, Mainland China and Taiwan.</v>
    <v>1343</v>
    <v>Taiwan Stock Exchange</v>
    <v>XTAI</v>
    <v>XTAI</v>
    <v>No.115, Jen-Hua Road, Tali District, TAICHUNG, TAICHUNG, 412 TW</v>
    <v>91.7</v>
    <v>Automobiles &amp; Auto Parts</v>
    <v>Stock</v>
    <v>44834.398912037039</v>
    <v>375</v>
    <v>85.1</v>
    <v>25575850000</v>
    <v>HOTA INDUSTRIAL MFG. CO., LTD.</v>
    <v>HOTA INDUSTRIAL MFG. CO., LTD.</v>
    <v>89.4</v>
    <v>62.17</v>
    <v>91.2</v>
    <v>91.5</v>
    <v>279517500</v>
    <v>1536</v>
    <v>HOTA INDUSTRIAL MFG. CO., LTD. (XTAI:1536)</v>
    <v>7030728</v>
    <v>4767280</v>
    <v>1973</v>
  </rv>
  <rv s="2">
    <v>376</v>
  </rv>
  <rv s="0">
    <v>https://www.bing.com/financeapi/forcetrigger?t=anaprw&amp;q=XTAI%3a1537&amp;form=skydnc</v>
    <v>Learn more on Bing</v>
  </rv>
  <rv s="1">
    <v>en-US</v>
    <v>anaprw</v>
    <v>268435456</v>
    <v>1</v>
    <v>Powered by Refinitiv</v>
    <v>0</v>
    <v>KUNG LONG BATTERIES INDUSTRIAL CO., LTD. (XTAI:1537)</v>
    <v>2</v>
    <v>3</v>
    <v>Finance</v>
    <v>4</v>
    <v>147</v>
    <v>133.5</v>
    <v>0.33710000000000001</v>
    <v>0.5</v>
    <v>3.6359999999999999E-3</v>
    <v>TWD</v>
    <v>KUNG LONG BATTERIES INDUSTRIAL CO., LTD. is a Taiwan-based company principally engaged in the manufacture, processing, assembly and trading of storage batteries. The Company’s primary products include sealed lighting batteries, locomotive batteries, automobile batteries and related raw materials. The Company’s products are mainly used in uninterruptible power supply (UPS) devices, medical equipment, communication devices, firefighting equipment, wireless telephone apparatuses, lightening products, electronic equipment and toy cars, among others. The Company operates through three business segments: Taiwan segment, Vietnam segment and others segment. The Company mainly distributes its products within domestic market and to overseas markets, including the Americas, Europe, the rest of Asia and others.</v>
    <v>3882</v>
    <v>Taiwan Stock Exchange</v>
    <v>XTAI</v>
    <v>XTAI</v>
    <v>No.6, Tzu-Li 3 Road, NANTOU, NANTOU, 540 TW</v>
    <v>138</v>
    <v>Machinery, Equipment &amp; Components</v>
    <v>Stock</v>
    <v>44834.398912037039</v>
    <v>378</v>
    <v>136</v>
    <v>11325160000</v>
    <v>KUNG LONG BATTERIES INDUSTRIAL CO., LTD.</v>
    <v>KUNG LONG BATTERIES INDUSTRIAL CO., LTD.</v>
    <v>137</v>
    <v>15.8</v>
    <v>137.5</v>
    <v>138</v>
    <v>82066390</v>
    <v>1537</v>
    <v>KUNG LONG BATTERIES INDUSTRIAL CO., LTD. (XTAI:1537)</v>
    <v>72452</v>
    <v>81820</v>
    <v>1990</v>
  </rv>
  <rv s="2">
    <v>379</v>
  </rv>
  <rv s="0">
    <v>https://www.bing.com/financeapi/forcetrigger?t=anapur&amp;q=XTAI%3a1538&amp;form=skydnc</v>
    <v>Learn more on Bing</v>
  </rv>
  <rv s="4">
    <v>en-US</v>
    <v>anapur</v>
    <v>268435456</v>
    <v>1</v>
    <v>Powered by Refinitiv</v>
    <v>5</v>
    <v>JENN FENG INDUSTRIAL TOOLS CO., LTD. (XTAI:1538)</v>
    <v>2</v>
    <v>6</v>
    <v>Finance</v>
    <v>4</v>
    <v>12.3</v>
    <v>5.28</v>
    <v>1.1906000000000001</v>
    <v>0.14000000000000001</v>
    <v>2.0259999999999997E-2</v>
    <v>TWD</v>
    <v>Jenn Feng Industrial Tools Co Ltd, formerly Jenn Feng Industrial Co Ltd, is a Taiwan-based company principally engaged in the manufacture and sale of electrical tools and lamps. The main products include electric drills, grinders, electric screwdrivers, rotary sanders, planers, stone crushers, automotive lamps, garden tools, driving lights and search lights. The Company operates within the domestic market and to overseas markets.</v>
    <v>370</v>
    <v>Taiwan Stock Exchange</v>
    <v>XTAI</v>
    <v>XTAI</v>
    <v>No.93, Section 3, Dazun Road, Zhongli District, TAOYUAN, TAOYUAN, 320 TW</v>
    <v>7.05</v>
    <v>Machinery, Equipment &amp; Components</v>
    <v>Stock</v>
    <v>44833.399178240739</v>
    <v>381</v>
    <v>6.93</v>
    <v>238917450</v>
    <v>JENN FENG INDUSTRIAL TOOLS CO., LTD.</v>
    <v>JENN FENG INDUSTRIAL TOOLS CO., LTD.</v>
    <v>6.93</v>
    <v>6.91</v>
    <v>7.05</v>
    <v>33889000</v>
    <v>1538</v>
    <v>JENN FENG INDUSTRIAL TOOLS CO., LTD. (XTAI:1538)</v>
    <v>1</v>
    <v>8190</v>
    <v>1976</v>
  </rv>
  <rv s="2">
    <v>382</v>
  </rv>
  <rv s="0">
    <v>https://www.bing.com/financeapi/forcetrigger?t=anapxm&amp;q=XTAI%3a1539&amp;form=skydnc</v>
    <v>Learn more on Bing</v>
  </rv>
  <rv s="1">
    <v>en-US</v>
    <v>anapxm</v>
    <v>268435456</v>
    <v>1</v>
    <v>Powered by Refinitiv</v>
    <v>0</v>
    <v>CHIU TING MACHINERY CO.,LTD. (XTAI:1539)</v>
    <v>2</v>
    <v>3</v>
    <v>Finance</v>
    <v>4</v>
    <v>50.3</v>
    <v>16.7</v>
    <v>1.1087</v>
    <v>0</v>
    <v>0</v>
    <v>TWD</v>
    <v>CHIU TING MACHINERY CO., LTD. is a Taiwan-based company principally engaged in the research and development, manufacture, processing and sales of woodworking machineries. The Company’s primary products include computerized auto carving machines, bench top and stationery planers, manual planers, single spindle shapers, bench top and stationery jointers, computer numerical control (CNC) machine tools and lathes, as well as bench top and stationery table saws. The Company mainly distributes its products in domestic market and overseas markets, including the United States of America (the USA), Canada and other countries.</v>
    <v>239</v>
    <v>Taiwan Stock Exchange</v>
    <v>XTAI</v>
    <v>XTAI</v>
    <v>No.78, Yongfeng Road, Taiping District, TAICHUNG, TAICHUNG, 411 TW</v>
    <v>31.8</v>
    <v>Machinery, Equipment &amp; Components</v>
    <v>Stock</v>
    <v>44834.398912037039</v>
    <v>384</v>
    <v>30.2</v>
    <v>2068960500</v>
    <v>CHIU TING MACHINERY CO.,LTD.</v>
    <v>CHIU TING MACHINERY CO.,LTD.</v>
    <v>30.85</v>
    <v>5.63</v>
    <v>31.65</v>
    <v>31.65</v>
    <v>65370000</v>
    <v>1539</v>
    <v>CHIU TING MACHINERY CO.,LTD. (XTAI:1539)</v>
    <v>1394631</v>
    <v>1790060</v>
    <v>1981</v>
  </rv>
  <rv s="2">
    <v>385</v>
  </rv>
  <rv s="0">
    <v>https://www.bing.com/financeapi/forcetrigger?t=anaq1h&amp;q=XTAI%3a1540&amp;form=skydnc</v>
    <v>Learn more on Bing</v>
  </rv>
  <rv s="1">
    <v>en-US</v>
    <v>anaq1h</v>
    <v>268435456</v>
    <v>1</v>
    <v>Powered by Refinitiv</v>
    <v>0</v>
    <v>ROUNDTOP MACHINERY INDUSTRIES CO., LTD (XTAI:1540)</v>
    <v>2</v>
    <v>3</v>
    <v>Finance</v>
    <v>4</v>
    <v>18.3</v>
    <v>13.65</v>
    <v>0.46460000000000001</v>
    <v>-0.05</v>
    <v>-3.2469999999999999E-3</v>
    <v>TWD</v>
    <v>Roundtop Machinery Industries Co Ltd is a Taiwan-based company principally engaged in the manufacture and sales of machining centers and computer numerical control (CNC) lathes. The Company's primary products include vertical machining center (VMC) series, high-speed vertical machining centers, horizontal boring and milling centers, horizontal and vertical machining centers, double column multi-axis machining centers, slant-bed CNC super lathes, super turning centers, turing centers, great turning centers and vertical turing centers. The Company mainly distributes its products in Asia, the Americas and Europe.</v>
    <v>117</v>
    <v>Taiwan Stock Exchange</v>
    <v>XTAI</v>
    <v>XTAI</v>
    <v>No.1056, Chungshan Road, Shenkang District, TAICHUNG, TAICHUNG, 429 TW</v>
    <v>15.35</v>
    <v>Machinery, Equipment &amp; Components</v>
    <v>Stock</v>
    <v>44834.398912037039</v>
    <v>387</v>
    <v>15.05</v>
    <v>1312020000</v>
    <v>ROUNDTOP MACHINERY INDUSTRIES CO., LTD</v>
    <v>ROUNDTOP MACHINERY INDUSTRIES CO., LTD</v>
    <v>15.1</v>
    <v>25.64</v>
    <v>15.4</v>
    <v>15.35</v>
    <v>85473610</v>
    <v>1540</v>
    <v>ROUNDTOP MACHINERY INDUSTRIES CO., LTD (XTAI:1540)</v>
    <v>69537</v>
    <v>184480</v>
    <v>1984</v>
  </rv>
  <rv s="2">
    <v>388</v>
  </rv>
  <rv s="0">
    <v>https://www.bing.com/financeapi/forcetrigger?t=anaq4c&amp;q=XTAI%3a1541&amp;form=skydnc</v>
    <v>Learn more on Bing</v>
  </rv>
  <rv s="1">
    <v>en-US</v>
    <v>anaq4c</v>
    <v>268435456</v>
    <v>1</v>
    <v>Powered by Refinitiv</v>
    <v>0</v>
    <v>Chang Type Industrial Co.,Ltd. (XTAI:1541)</v>
    <v>2</v>
    <v>3</v>
    <v>Finance</v>
    <v>4</v>
    <v>60.4</v>
    <v>29.75</v>
    <v>0.90880000000000005</v>
    <v>-0.25</v>
    <v>-8.0649999999999993E-3</v>
    <v>TWD</v>
    <v>Chang Type Industrial Co.,Ltd. is a Taiwan-based company principally engaged in the manufacture and sales of power tools. The Company's main products include hand tools, computer machinery, motors, power tools, automatic control systems, electrical testing equipment, woodworking machinery and hardware components. The Company distributes its products mainly to overseas markets.</v>
    <v>503</v>
    <v>Taiwan Stock Exchange</v>
    <v>XTAI</v>
    <v>XTAI</v>
    <v>No.41, Nantsuen Road, Holi District, TAICHUNG, TAICHUNG, 421 TW</v>
    <v>30.9</v>
    <v>Machinery, Equipment &amp; Components</v>
    <v>Stock</v>
    <v>44834.398912037039</v>
    <v>390</v>
    <v>29.75</v>
    <v>2423100000</v>
    <v>Chang Type Industrial Co.,Ltd.</v>
    <v>Chang Type Industrial Co.,Ltd.</v>
    <v>29.75</v>
    <v>4.99</v>
    <v>31</v>
    <v>30.75</v>
    <v>78800000</v>
    <v>1541</v>
    <v>Chang Type Industrial Co.,Ltd. (XTAI:1541)</v>
    <v>49002</v>
    <v>53300</v>
    <v>1989</v>
  </rv>
  <rv s="2">
    <v>391</v>
  </rv>
  <rv s="0">
    <v>https://www.bing.com/financeapi/forcetrigger?t=anaq77&amp;q=XTAI%3a1558&amp;form=skydnc</v>
    <v>Learn more on Bing</v>
  </rv>
  <rv s="1">
    <v>en-US</v>
    <v>anaq77</v>
    <v>268435456</v>
    <v>1</v>
    <v>Powered by Refinitiv</v>
    <v>0</v>
    <v>ZENG HSING INDUSTRIAL CO., LTD. (XTAI:1558)</v>
    <v>2</v>
    <v>3</v>
    <v>Finance</v>
    <v>4</v>
    <v>161</v>
    <v>120</v>
    <v>0.37569999999999998</v>
    <v>2</v>
    <v>1.626E-2</v>
    <v>TWD</v>
    <v>ZENG HSING INDUSTRIAL CO., LTD. is a Taiwan-based company mainly engaged in the manufacture and distribution of sewing machines. The Company mainly operates through three business segments, including Taiwan segment, China segment and Vietnam segment. The Company’s products include household sewing machines, household vacuum cleaners and relevant components, as well as water purifiers, among others. The Company also provides technical training services for domestic and overseas clients. The Company distributes its products within domestic market and to overseas markets.</v>
    <v>3437</v>
    <v>Taiwan Stock Exchange</v>
    <v>XTAI</v>
    <v>XTAI</v>
    <v>No.78, Yong Cheng Road, Taiping District, TAICHUNG, TAICHUNG, 411 TW</v>
    <v>125</v>
    <v>Household Goods</v>
    <v>Stock</v>
    <v>44834.398912037039</v>
    <v>393</v>
    <v>122</v>
    <v>7566954000</v>
    <v>ZENG HSING INDUSTRIAL CO., LTD.</v>
    <v>ZENG HSING INDUSTRIAL CO., LTD.</v>
    <v>122</v>
    <v>21.68</v>
    <v>123</v>
    <v>125</v>
    <v>60535630</v>
    <v>1558</v>
    <v>ZENG HSING INDUSTRIAL CO., LTD. (XTAI:1558)</v>
    <v>85684</v>
    <v>117780</v>
    <v>1975</v>
  </rv>
  <rv s="2">
    <v>394</v>
  </rv>
  <rv s="0">
    <v>https://www.bing.com/financeapi/forcetrigger?t=anaqa2&amp;q=XTAI%3a1560&amp;form=skydnc</v>
    <v>Learn more on Bing</v>
  </rv>
  <rv s="1">
    <v>en-US</v>
    <v>anaqa2</v>
    <v>268435456</v>
    <v>1</v>
    <v>Powered by Refinitiv</v>
    <v>0</v>
    <v>KINIK COMPANY (XTAI:1560)</v>
    <v>2</v>
    <v>3</v>
    <v>Finance</v>
    <v>4</v>
    <v>183</v>
    <v>65.400000000000006</v>
    <v>1.202</v>
    <v>1</v>
    <v>8.3330000000000001E-3</v>
    <v>TWD</v>
    <v>KINIK COMPANY is a Taiwan-based company mainly engaged in the manufacture and sales of traditional grinding wheels, diamond tools and reclaimed wafers. The Company’s products consist of traditional products, including traditional grinding wheels, resin grinding wheels and diamond cutting blades, which are applied in machinery parts, steels, molds, semiconductor packaging, quartz products and glass products; diamond products, including diamond disks, which are applied in wafers, dynamic random access memories (DRAMs) and hard discs; wafer products, which are applied in integrated circuit (IC) production, as well as mold lens products, which are applied in mobile phones, digital cameras, optical communication receivers, mini projectors, monitors and medical equipment. The Company distributes its products mainly in Taiwan and the rest of Asia.</v>
    <v>1643</v>
    <v>Taiwan Stock Exchange</v>
    <v>XTAI</v>
    <v>XTAI</v>
    <v>No. 64, Zhongshan Road, Yingge Distict., TAIPEI, TAIPEI, 239 TW</v>
    <v>122.5</v>
    <v>Machinery, Equipment &amp; Components</v>
    <v>Stock</v>
    <v>44834.398912037039</v>
    <v>396</v>
    <v>115</v>
    <v>17318250000</v>
    <v>KINIK COMPANY</v>
    <v>KINIK COMPANY</v>
    <v>116</v>
    <v>15.8</v>
    <v>120</v>
    <v>121</v>
    <v>143126000</v>
    <v>1560</v>
    <v>KINIK COMPANY (XTAI:1560)</v>
    <v>6310471</v>
    <v>4932670</v>
    <v>1964</v>
  </rv>
  <rv s="2">
    <v>397</v>
  </rv>
  <rv s="0">
    <v>https://www.bing.com/financeapi/forcetrigger?t=anaqcw&amp;q=XTAI%3a1568&amp;form=skydnc</v>
    <v>Learn more on Bing</v>
  </rv>
  <rv s="1">
    <v>en-US</v>
    <v>anaqcw</v>
    <v>268435456</v>
    <v>1</v>
    <v>Powered by Refinitiv</v>
    <v>0</v>
    <v>TSANG YOW INDUSTRIAL CO.,LTD. (XTAI:1568)</v>
    <v>2</v>
    <v>3</v>
    <v>Finance</v>
    <v>4</v>
    <v>32.450000000000003</v>
    <v>18.5</v>
    <v>1.2931999999999999</v>
    <v>-0.25</v>
    <v>-1.0373E-2</v>
    <v>TWD</v>
    <v>TSANG YOW INDUSTRIAL CO.,LTD. is a Taiwan-based company principally engaged in the manufacture, wholesale and retail of automotive parts and components. The Company's main products include automotive automatic transmission components, heavy truck clutch components, industrial machinery components and others. The Company distributes its products in domestic market and to overseas markets, such as the Americas, the rest areas of Asia and Europe.</v>
    <v>884</v>
    <v>Taiwan Stock Exchange</v>
    <v>XTAI</v>
    <v>XTAI</v>
    <v>No.18, Chung-Shan Street, Fu-Lo Village, MINSYONG, CHIAYI, 621 TW</v>
    <v>24</v>
    <v>Automobiles &amp; Auto Parts</v>
    <v>Stock</v>
    <v>44834.398912037039</v>
    <v>399</v>
    <v>22.85</v>
    <v>2458615000</v>
    <v>TSANG YOW INDUSTRIAL CO.,LTD.</v>
    <v>TSANG YOW INDUSTRIAL CO.,LTD.</v>
    <v>23.6</v>
    <v>19.09</v>
    <v>24.1</v>
    <v>23.85</v>
    <v>103086600</v>
    <v>1568</v>
    <v>TSANG YOW INDUSTRIAL CO.,LTD. (XTAI:1568)</v>
    <v>684319</v>
    <v>984630</v>
    <v>1985</v>
  </rv>
  <rv s="2">
    <v>400</v>
  </rv>
  <rv s="0">
    <v>https://www.bing.com/financeapi/forcetrigger?t=anaqfr&amp;q=XTAI%3a1582&amp;form=skydnc</v>
    <v>Learn more on Bing</v>
  </rv>
  <rv s="1">
    <v>en-US</v>
    <v>anaqfr</v>
    <v>268435456</v>
    <v>1</v>
    <v>Powered by Refinitiv</v>
    <v>0</v>
    <v>Syncmold Enterprise Corp. (XTAI:1582)</v>
    <v>2</v>
    <v>3</v>
    <v>Finance</v>
    <v>4</v>
    <v>75.5</v>
    <v>58.1</v>
    <v>0.76190000000000002</v>
    <v>0.2</v>
    <v>3.1700000000000001E-3</v>
    <v>TWD</v>
    <v>Syncmold Enterprise Corp. is principally engaged in the design, manufacture and sale of stand products and molding business. The Company is engaged in the design and manufacture of Liquid Crystal Display (LCD) monitor stands, LCD television (TV) stands and All In One (AIO) computer stands, as well as the design of shapes and structures of plastic molds, the manufacture of models and molds and plastic injection. In the stand products business, the Company is engaged in ID research, structure design, material selection, the design and manufacture of samples, the design of shapes, trial-production and mass production. In the plastic molds business, the Company is engaged in the provision of vertical integration services, including the design of shapes and structures of products, the manufacture of models and samples, plastic injection business. The Company’s stand products are applied in production bases to manufacture, improve the yield, shorten the time and lead the automated process.</v>
    <v>5677</v>
    <v>Taiwan Stock Exchange</v>
    <v>XTAI</v>
    <v>XTAI</v>
    <v>9F, No.168, Jiankang Road, Zhonghe District, NEW TAIPEI, NEW TAIPEI, 235 TW</v>
    <v>63.3</v>
    <v>Electronic Equipment &amp; Parts</v>
    <v>Stock</v>
    <v>44834.398912037039</v>
    <v>402</v>
    <v>62.1</v>
    <v>7831740000</v>
    <v>Syncmold Enterprise Corp.</v>
    <v>Syncmold Enterprise Corp.</v>
    <v>63.3</v>
    <v>27.7</v>
    <v>63.1</v>
    <v>63.3</v>
    <v>123724200</v>
    <v>1582</v>
    <v>Syncmold Enterprise Corp. (XTAI:1582)</v>
    <v>82486</v>
    <v>103100</v>
    <v>1979</v>
  </rv>
  <rv s="2">
    <v>403</v>
  </rv>
  <rv s="0">
    <v>https://www.bing.com/financeapi/forcetrigger?t=anaqim&amp;q=XTAI%3a1583&amp;form=skydnc</v>
    <v>Learn more on Bing</v>
  </rv>
  <rv s="1">
    <v>en-US</v>
    <v>anaqim</v>
    <v>268435456</v>
    <v>1</v>
    <v>Powered by Refinitiv</v>
    <v>0</v>
    <v>GOODWAY MACHINE CORP. (XTAI:1583)</v>
    <v>2</v>
    <v>3</v>
    <v>Finance</v>
    <v>4</v>
    <v>64.900000000000006</v>
    <v>53.9</v>
    <v>0.61280000000000001</v>
    <v>2.1</v>
    <v>3.4596000000000002E-2</v>
    <v>TWD</v>
    <v>GOODWAY MACHINE CORP. is a Taiwan-based company principally engaged in the manufacture and distribution of computer numerical control (CNC) lathes and processing machines. The Company provides four categories of products: horizontal lathes, vertical lathes, swiss turning lathes and vertical integrated processing machines. The company is also engaged in the manufacture and sales of automation equipment. The Company's products are applied in the processing and production of mechanical parts, automobile components, wind power devices and gears, among others. The Company distributes its products within domestic market and to overseas markets, mainly including Mainland China, America, Turkey and Italy.</v>
    <v>1070</v>
    <v>Taiwan Stock Exchange</v>
    <v>XTAI</v>
    <v>XTAI</v>
    <v>No.13, 5th Road, Taichung Industrial Park, Hsieh Ho Li, Situn District, TAICHUNG, TAICHUNG, 407 TW</v>
    <v>62.8</v>
    <v>Machinery, Equipment &amp; Components</v>
    <v>Stock</v>
    <v>44834.398912037039</v>
    <v>405</v>
    <v>62.8</v>
    <v>6933144000</v>
    <v>GOODWAY MACHINE CORP.</v>
    <v>GOODWAY MACHINE CORP.</v>
    <v>62.8</v>
    <v>17.55</v>
    <v>60.7</v>
    <v>62.8</v>
    <v>110400400</v>
    <v>1583</v>
    <v>GOODWAY MACHINE CORP. (XTAI:1583)</v>
    <v>1999</v>
    <v>8280</v>
    <v>1975</v>
  </rv>
  <rv s="2">
    <v>406</v>
  </rv>
  <rv s="0">
    <v>https://www.bing.com/financeapi/forcetrigger?t=azouec&amp;q=XTAI%3a1587&amp;form=skydnc</v>
    <v>Learn more on Bing</v>
  </rv>
  <rv s="1">
    <v>en-US</v>
    <v>azouec</v>
    <v>268435456</v>
    <v>1</v>
    <v>Powered by Refinitiv</v>
    <v>0</v>
    <v>Cryomax Cooling System Corp. (XTAI:1587)</v>
    <v>2</v>
    <v>3</v>
    <v>Finance</v>
    <v>4</v>
    <v>28.95</v>
    <v>22.45</v>
    <v>1.0899000000000001</v>
    <v>-0.3</v>
    <v>-1.2848E-2</v>
    <v>TWD</v>
    <v>Cryomax Cooling System Corp. is a Taiwan-based company which principally engaged in the research, development, manufacture and distribution of automobile cooling systems and related components. The Company primarily provides automobile cooling system products, including automobile water tanks, intercoolers, oil coolers, condensers, as well as components for automobile cooling systems, including sinks, fixed plates, cores and sealing gaskets, among others. Its products are applied in minibuses, light trucks, trucks, generators and off-road vehicles, among others.</v>
    <v>528</v>
    <v>Taiwan Stock Exchange</v>
    <v>XTAI</v>
    <v>XTAI</v>
    <v>No. 28, Kung-Chiu Road, Houliao Village, FANGYUAN, CHANGHUA, 528 TW</v>
    <v>23.1</v>
    <v>Automobiles &amp; Auto Parts</v>
    <v>Stock</v>
    <v>44834.398912037039</v>
    <v>408</v>
    <v>22.6</v>
    <v>1581794000</v>
    <v>Cryomax Cooling System Corp.</v>
    <v>Cryomax Cooling System Corp.</v>
    <v>23.1</v>
    <v>13.2</v>
    <v>23.35</v>
    <v>23.05</v>
    <v>68624450</v>
    <v>1587</v>
    <v>Cryomax Cooling System Corp. (XTAI:1587)</v>
    <v>115751</v>
    <v>201170</v>
    <v>1984</v>
  </rv>
  <rv s="2">
    <v>409</v>
  </rv>
  <rv s="0">
    <v>https://www.bing.com/financeapi/forcetrigger?t=anaqlh&amp;q=XTAI%3a1589&amp;form=skydnc</v>
    <v>Learn more on Bing</v>
  </rv>
  <rv s="1">
    <v>en-US</v>
    <v>anaqlh</v>
    <v>268435456</v>
    <v>1</v>
    <v>Powered by Refinitiv</v>
    <v>0</v>
    <v>YEONG GUAN ENERGY TECHNOLOGY GROUP COMPANY LIMITED (XTAI:1589)</v>
    <v>2</v>
    <v>3</v>
    <v>Finance</v>
    <v>4</v>
    <v>73.3</v>
    <v>50.9</v>
    <v>1.0425</v>
    <v>0.9</v>
    <v>1.4610000000000001E-2</v>
    <v>TWD</v>
    <v>Yeong Guan Energy Technology Group Co., Ltd. is a Taiwan-based company principally engaged in the manufacture and sales of spherical graphite cast iron and grey cast iron. The Company's main products include energy castings, injection molding machine castings and other castings. The Company's products are mainly used in wind power generation, thermal power generation, injection molding machines, power tools and other machinery. The Company distributes its products in domestic market and to overseas markets, such as Europe, mainland China, the Americas and the rest areas of Asia.</v>
    <v>2091</v>
    <v>Taiwan Stock Exchange</v>
    <v>XTAI</v>
    <v>XTAI</v>
    <v>No.95, Huanghai Road, Beilun District, NINGBO, ZHEJIANG CN</v>
    <v>63</v>
    <v>Metals &amp; Mining</v>
    <v>Stock</v>
    <v>44834.398912037039</v>
    <v>411</v>
    <v>60.1</v>
    <v>6913595000</v>
    <v>YEONG GUAN ENERGY TECHNOLOGY GROUP COMPANY LIMITED</v>
    <v>YEONG GUAN ENERGY TECHNOLOGY GROUP COMPANY LIMITED</v>
    <v>62.8</v>
    <v>27.22</v>
    <v>61.6</v>
    <v>62.5</v>
    <v>110617500</v>
    <v>1589</v>
    <v>YEONG GUAN ENERGY TECHNOLOGY GROUP COMPANY LIMITED (XTAI:1589)</v>
    <v>3220868</v>
    <v>1202360</v>
    <v>2008</v>
  </rv>
  <rv s="2">
    <v>412</v>
  </rv>
  <rv s="0">
    <v>https://www.bing.com/financeapi/forcetrigger?t=anaqoc&amp;q=XTAI%3a1590&amp;form=skydnc</v>
    <v>Learn more on Bing</v>
  </rv>
  <rv s="1">
    <v>en-US</v>
    <v>anaqoc</v>
    <v>268435456</v>
    <v>1</v>
    <v>Powered by Refinitiv</v>
    <v>0</v>
    <v>AIRTAC INTERNATIONAL GROUP (XTAI:1590)</v>
    <v>2</v>
    <v>3</v>
    <v>Finance</v>
    <v>4</v>
    <v>1080</v>
    <v>704</v>
    <v>1.1359999999999999</v>
    <v>-17</v>
    <v>-2.2696999999999998E-2</v>
    <v>TWD</v>
    <v>Airtac International Group is a China-based company mainly engaged in manufacturing and sales of pneumatic equipment. The Company operates the production and sales of a range of products, including pneumatic control components, pneumatic actuator components, air preparation units and pneumatic accessories. The pneumatic actuators include standard cylinders, miniature cylinders, rodless cylinders and rotary table cylinders. The pneumatic control component products include solenoid valves and air control valves. The air preparation unit products include pressure regulating filters, oil mist separators, filters and so on. The Company sells its products to both domestic and international markets, including Thailand, Malaysia, the United States and Japan.</v>
    <v>3302</v>
    <v>Taiwan Stock Exchange</v>
    <v>XTAI</v>
    <v>XTAI</v>
    <v>No. 88, Siming East Road, High-tech Park, Fenghua District, NINGBO, ZHEJIANG CN</v>
    <v>740</v>
    <v>Machinery, Equipment &amp; Components</v>
    <v>Stock</v>
    <v>44834.398912037039</v>
    <v>414</v>
    <v>704</v>
    <v>146400000000</v>
    <v>AIRTAC INTERNATIONAL GROUP</v>
    <v>AIRTAC INTERNATIONAL GROUP</v>
    <v>727</v>
    <v>22.05</v>
    <v>749</v>
    <v>732</v>
    <v>200000000</v>
    <v>1590</v>
    <v>AIRTAC INTERNATIONAL GROUP (XTAI:1590)</v>
    <v>815044</v>
    <v>667610</v>
    <v>2009</v>
  </rv>
  <rv s="2">
    <v>415</v>
  </rv>
  <rv s="0">
    <v>https://www.bing.com/financeapi/forcetrigger?t=bx7ia2&amp;q=XTAI%3a1597&amp;form=skydnc</v>
    <v>Learn more on Bing</v>
  </rv>
  <rv s="1">
    <v>en-US</v>
    <v>bx7ia2</v>
    <v>268435456</v>
    <v>1</v>
    <v>Powered by Refinitiv</v>
    <v>0</v>
    <v>CHIEFTEK PRECISION CO., LTD. (XTAI:1597)</v>
    <v>2</v>
    <v>3</v>
    <v>Finance</v>
    <v>4</v>
    <v>86.82</v>
    <v>63.73</v>
    <v>1.6902999999999999</v>
    <v>3.9</v>
    <v>5.9090999999999998E-2</v>
    <v>TWD</v>
    <v>CHIEFTEK PRECISION Co., LTD. is a Taiwan-based company principally engaged in research, development, manufacture and sales of slide rails and motors. The Company's main products include miniature linear slides, standard linear slides, linear motors, micro and standard linear modules and optoelectronic and semiconductor process equipment. The Company's products are mainly used in automation equipment, machine tools, semiconductors, liquid crystal display (LCD) panels and solar cells, electronic products, medical and biotech products, optical instruments, aerospace and national defense, as well as general machinery. The Company distributes its products in domestic market and to overseas markets, such as the rest of Asia, Europe and the Americas.</v>
    <v>443</v>
    <v>Taiwan Stock Exchange</v>
    <v>XTAI</v>
    <v>XTAI</v>
    <v>No. 3, Dali 1st Road, Shinshi District, Southern Taiwan Science Park, TAINAN, TAINAN, 741 TW</v>
    <v>69.900000000000006</v>
    <v>Machinery, Equipment &amp; Components</v>
    <v>Stock</v>
    <v>44834.398912037039</v>
    <v>417</v>
    <v>66.3</v>
    <v>6239400000</v>
    <v>CHIEFTEK PRECISION CO., LTD.</v>
    <v>CHIEFTEK PRECISION CO., LTD.</v>
    <v>67</v>
    <v>19.25</v>
    <v>66</v>
    <v>69.900000000000006</v>
    <v>89261800</v>
    <v>1597</v>
    <v>CHIEFTEK PRECISION CO., LTD. (XTAI:1597)</v>
    <v>259817</v>
    <v>53180</v>
    <v>1998</v>
  </rv>
  <rv s="2">
    <v>418</v>
  </rv>
  <rv s="0">
    <v>https://www.bing.com/financeapi/forcetrigger?t=anaqu2&amp;q=XTAI%3a1598&amp;form=skydnc</v>
    <v>Learn more on Bing</v>
  </rv>
  <rv s="1">
    <v>en-US</v>
    <v>anaqu2</v>
    <v>268435456</v>
    <v>1</v>
    <v>Powered by Refinitiv</v>
    <v>0</v>
    <v>Dyaco International Inc. (XTAI:1598)</v>
    <v>2</v>
    <v>3</v>
    <v>Finance</v>
    <v>4</v>
    <v>68</v>
    <v>36.200000000000003</v>
    <v>0.78039999999999998</v>
    <v>1.1000000000000001</v>
    <v>2.8608999999999999E-2</v>
    <v>TWD</v>
    <v>Dyaco International Inc. is a Taiwan-based company principally engaged in the development, manufacture and sales of fitness equipment. The Company's main products include electric treadmills, elliptical machines, exercise bikes, medical rehabilitation equipment and lightweight fitness equipment. The Company distributes its products in domestic market and to overseas markets, including the Americas, mainland China and others.</v>
    <v>642</v>
    <v>Taiwan Stock Exchange</v>
    <v>XTAI</v>
    <v>XTAI</v>
    <v>12F, No.111, Songjiang Road, Jhu Yuan Li, Jhongshan District, TAIPEI, TAIPEI, 104 TW</v>
    <v>39.65</v>
    <v>Leisure Products</v>
    <v>Stock</v>
    <v>44834.398912037039</v>
    <v>420</v>
    <v>37.549999999999997</v>
    <v>5304238000</v>
    <v>Dyaco International Inc.</v>
    <v>Dyaco International Inc.</v>
    <v>37.700000000000003</v>
    <v>266.51</v>
    <v>38.450000000000003</v>
    <v>39.549999999999997</v>
    <v>134114700</v>
    <v>1598</v>
    <v>Dyaco International Inc. (XTAI:1598)</v>
    <v>258466</v>
    <v>260180</v>
    <v>1990</v>
  </rv>
  <rv s="2">
    <v>421</v>
  </rv>
  <rv s="0">
    <v>https://www.bing.com/financeapi/forcetrigger?t=anaqww&amp;q=XTAI%3a1603&amp;form=skydnc</v>
    <v>Learn more on Bing</v>
  </rv>
  <rv s="1">
    <v>en-US</v>
    <v>anaqww</v>
    <v>268435456</v>
    <v>1</v>
    <v>Powered by Refinitiv</v>
    <v>0</v>
    <v>CHINA WIRE &amp; CABLE CO., LTD. (XTAI:1603)</v>
    <v>2</v>
    <v>3</v>
    <v>Finance</v>
    <v>4</v>
    <v>34.799999999999997</v>
    <v>24.9</v>
    <v>0.30940000000000001</v>
    <v>0.6</v>
    <v>2.3529000000000001E-2</v>
    <v>TWD</v>
    <v>CHINA WIRE &amp; CABLE CO., LTD. is a Taiwan-based company principally engaged in the manufacture and sales of wires and cables, aluminum doors and windows and aluminum curtain walls. Its wires and cables include overhead transmission and distribution heat resisting aluminum wires, industrial aluminum wires and insulated cables and wires, among others. Its aluminum doors and windows include sound insulation doors and windows and sliding doors of SCHUCO series and TOSTEM series. Its curtain walls include glass series, stone series, aluminum series and others. The Company operates through two segments. The Cable and Wire segment manufactures and sells cables and wires. Door and Window segment manufactures, processes, sells and installs aluminum doors and windows and aluminum products. The Company mainly operates businesses in domestic market.</v>
    <v>687</v>
    <v>Taiwan Stock Exchange</v>
    <v>XTAI</v>
    <v>XTAI</v>
    <v>4F, No.58, Section 3, Chungshan North Road, Zhongshan District, TAIPEI, TAIPEI, 104 TW</v>
    <v>26.2</v>
    <v>Machinery, Equipment &amp; Components</v>
    <v>Stock</v>
    <v>44834.398912037039</v>
    <v>423</v>
    <v>24.9</v>
    <v>5003057000</v>
    <v>CHINA WIRE &amp; CABLE CO., LTD.</v>
    <v>CHINA WIRE &amp; CABLE CO., LTD.</v>
    <v>25.1</v>
    <v>16.149999999999999</v>
    <v>25.5</v>
    <v>26.1</v>
    <v>191688000</v>
    <v>1603</v>
    <v>CHINA WIRE &amp; CABLE CO., LTD. (XTAI:1603)</v>
    <v>480255</v>
    <v>494490</v>
    <v>1961</v>
  </rv>
  <rv s="2">
    <v>424</v>
  </rv>
  <rv s="0">
    <v>https://www.bing.com/financeapi/forcetrigger?t=anaqzr&amp;q=XTAI%3a1604&amp;form=skydnc</v>
    <v>Learn more on Bing</v>
  </rv>
  <rv s="1">
    <v>en-US</v>
    <v>anaqzr</v>
    <v>268435456</v>
    <v>1</v>
    <v>Powered by Refinitiv</v>
    <v>0</v>
    <v>Sampo Corporation (XTAI:1604)</v>
    <v>2</v>
    <v>3</v>
    <v>Finance</v>
    <v>4</v>
    <v>32.799999999999997</v>
    <v>24.2</v>
    <v>0.77380000000000004</v>
    <v>-0.1</v>
    <v>-3.81E-3</v>
    <v>TWD</v>
    <v>Sampo Corporation is a Taiwan-based company principally engaged in the development and manufacture of electronic products and home appliance products. The Company operates its business through home appliance division and electronic division. The Home Appliance division manufactures air conditioners, refrigerators, washing machines, dehumidifiers, microwave ovens and others. The Electronic division manufactures light emitting diode (LED) monitors, digital panels, intelligent household controllers, intelligent network monitors and others. The Company distributes its products within domestic market and to overseas markets, including America, Europe, Asia and the Middle East.</v>
    <v>1932</v>
    <v>Taiwan Stock Exchange</v>
    <v>XTAI</v>
    <v>XTAI</v>
    <v>No.26-3, Dinghu Road, Dahua Li, Gueishan District, TAOYUAN, TAOYUAN, 333 TW</v>
    <v>26.25</v>
    <v>Household Goods</v>
    <v>Stock</v>
    <v>44834.398912037039</v>
    <v>426</v>
    <v>25.9</v>
    <v>10125280000</v>
    <v>Sampo Corporation</v>
    <v>Sampo Corporation</v>
    <v>26.25</v>
    <v>5.84</v>
    <v>26.25</v>
    <v>26.15</v>
    <v>387200000</v>
    <v>1604</v>
    <v>Sampo Corporation (XTAI:1604)</v>
    <v>94615</v>
    <v>266630</v>
    <v>1962</v>
  </rv>
  <rv s="2">
    <v>427</v>
  </rv>
  <rv s="0">
    <v>https://www.bing.com/financeapi/forcetrigger?t=anar3m&amp;q=XTAI%3a1605&amp;form=skydnc</v>
    <v>Learn more on Bing</v>
  </rv>
  <rv s="1">
    <v>en-US</v>
    <v>anar3m</v>
    <v>268435456</v>
    <v>1</v>
    <v>Powered by Refinitiv</v>
    <v>0</v>
    <v>WALSIN LIHWA CORPORATION (XTAI:1605)</v>
    <v>2</v>
    <v>3</v>
    <v>Finance</v>
    <v>4</v>
    <v>48.8</v>
    <v>22.62</v>
    <v>1.0891</v>
    <v>0.5</v>
    <v>1.2500000000000001E-2</v>
    <v>TWD</v>
    <v>Walsin Lihwa Corp is a Taiwan-based company principally engaged in the manufacture and sales of copper conductors and wires and cables. The Company operates through three business segments. The Wire and Cable segment is involved in the manufacture and sale of bare copper bars, copper wires, copper cables, power lines, high-voltage power lines and their accessories, and optical cables. The Stainless Steel segment is involved in the smelting, processing and sale of billets, steel plates, steel coils, stainless steel sheets, cold rods, straight through embryos, among others. The Commercial Real Estate segment includes unit sales, commercial leasing, land plots, and office building sales. The Company is also engaged in solar energy engineering.</v>
    <v>7651</v>
    <v>Taiwan Stock Exchange</v>
    <v>XTAI</v>
    <v>XTAI</v>
    <v>25F, No.1, Songzhi Road, Xinyi District, TAIPEI, TAIPEI, 110 TW</v>
    <v>40.5</v>
    <v>Machinery, Equipment &amp; Components</v>
    <v>Stock</v>
    <v>44834.398912037039</v>
    <v>429</v>
    <v>39.1</v>
    <v>151119000000</v>
    <v>WALSIN LIHWA CORPORATION</v>
    <v>WALSIN LIHWA CORPORATION</v>
    <v>40</v>
    <v>7.65</v>
    <v>40</v>
    <v>40.5</v>
    <v>3731333000</v>
    <v>1605</v>
    <v>WALSIN LIHWA CORPORATION (XTAI:1605)</v>
    <v>71054632</v>
    <v>69980180</v>
    <v>1966</v>
  </rv>
  <rv s="2">
    <v>430</v>
  </rv>
  <rv s="0">
    <v>https://www.bing.com/financeapi/forcetrigger?t=anar6h&amp;q=XTAI%3a1608&amp;form=skydnc</v>
    <v>Learn more on Bing</v>
  </rv>
  <rv s="1">
    <v>en-US</v>
    <v>anar6h</v>
    <v>268435456</v>
    <v>1</v>
    <v>Powered by Refinitiv</v>
    <v>0</v>
    <v>HUA ENG WIRE AND CABLE CO., LTD. (XTAI:1608)</v>
    <v>2</v>
    <v>3</v>
    <v>Finance</v>
    <v>4</v>
    <v>24.45</v>
    <v>12.2</v>
    <v>1.4730000000000001</v>
    <v>0</v>
    <v>0</v>
    <v>TWD</v>
    <v>Hua Eng Wire And Cable Co Ltd is a Taiwan-based company principally engaged in the manufacture and distribution of wires and cables. The Company’s products include oxygen-free copper wires, special oxygen-free copper materials, power cables, communication cables and optical cables. The Company operates through three segments. The Wires segment is mainly engaged in the manufacture of oxygen-free copper wires related products. The Cables segment is mainly engaged in the manufacture of power cables, communication cables and optical cables. The Copper Products segment is mainly engaged in the manufacture of copper related products. The Company operates businesses in Taiwan, Japan, Mainland China, Southeast Asia and the Middle East.</v>
    <v>748</v>
    <v>Taiwan Stock Exchange</v>
    <v>XTAI</v>
    <v>XTAI</v>
    <v>No.170, Chung Cheng 4th Road, Chien Chin District, KAOHSIUNG, KAOHSIUNG, 801 TW</v>
    <v>12.6</v>
    <v>Machinery, Equipment &amp; Components</v>
    <v>Stock</v>
    <v>44834.398912037039</v>
    <v>432</v>
    <v>12.3</v>
    <v>7972946100</v>
    <v>HUA ENG WIRE AND CABLE CO., LTD.</v>
    <v>HUA ENG WIRE AND CABLE CO., LTD.</v>
    <v>12.6</v>
    <v>28.64</v>
    <v>12.6</v>
    <v>12.6</v>
    <v>632773500</v>
    <v>1608</v>
    <v>HUA ENG WIRE AND CABLE CO., LTD. (XTAI:1608)</v>
    <v>386681</v>
    <v>533730</v>
    <v>1956</v>
  </rv>
  <rv s="2">
    <v>433</v>
  </rv>
  <rv s="0">
    <v>https://www.bing.com/financeapi/forcetrigger?t=anar9c&amp;q=XTAI%3a1609&amp;form=skydnc</v>
    <v>Learn more on Bing</v>
  </rv>
  <rv s="1">
    <v>en-US</v>
    <v>anar9c</v>
    <v>268435456</v>
    <v>1</v>
    <v>Powered by Refinitiv</v>
    <v>0</v>
    <v>TA YA ELECTRIC WIRE &amp; CABLE CO., LTD. (XTAI:1609)</v>
    <v>2</v>
    <v>3</v>
    <v>Finance</v>
    <v>4</v>
    <v>29.72</v>
    <v>17.600000000000001</v>
    <v>1.0466</v>
    <v>-0.2</v>
    <v>-1.0869999999999999E-2</v>
    <v>TWD</v>
    <v>TA YA ELECTRIC WIRE &amp; CABLE CO., LTD. is a Taiwan-based company principally engaged in the manufacture and sales of wires and cables. The products of the Company include plastic electric wires and cables, crossed-linked polyethylene electric cables, rubber electric wires and cables, bare copper wires, enameled wires, communication cables and fiber optical cables, monolayer and multilayer insulate coils, pure copper wires, palladium-copper plating wires and gold-palladium-copper plating wires. The Company operates businesses in domestic and overseas markets, including Asia, Americas, Europe and India.</v>
    <v>1665</v>
    <v>Taiwan Stock Exchange</v>
    <v>XTAI</v>
    <v>XTAI</v>
    <v>No.249, Section 2, Chung Shan Road, KuanMiao District, TAINAN, TAINAN, 718 TW</v>
    <v>18.25</v>
    <v>Machinery, Equipment &amp; Components</v>
    <v>Stock</v>
    <v>44834.398912037039</v>
    <v>435</v>
    <v>17.600000000000001</v>
    <v>12460610000</v>
    <v>TA YA ELECTRIC WIRE &amp; CABLE CO., LTD.</v>
    <v>TA YA ELECTRIC WIRE &amp; CABLE CO., LTD.</v>
    <v>17.850000000000001</v>
    <v>14.26</v>
    <v>18.399999999999999</v>
    <v>18.2</v>
    <v>684649100</v>
    <v>1609</v>
    <v>TA YA ELECTRIC WIRE &amp; CABLE CO., LTD. (XTAI:1609)</v>
    <v>2025659</v>
    <v>3684370</v>
    <v>1962</v>
  </rv>
  <rv s="2">
    <v>436</v>
  </rv>
  <rv s="0">
    <v>https://www.bing.com/financeapi/forcetrigger?t=anarc7&amp;q=XTAI%3a1611&amp;form=skydnc</v>
    <v>Learn more on Bing</v>
  </rv>
  <rv s="1">
    <v>en-US</v>
    <v>anarc7</v>
    <v>268435456</v>
    <v>1</v>
    <v>Powered by Refinitiv</v>
    <v>0</v>
    <v>CHINA ELECTRIC MFG. CORPORATION (XTAI:1611)</v>
    <v>2</v>
    <v>3</v>
    <v>Finance</v>
    <v>4</v>
    <v>22.7</v>
    <v>9.9499999999999993</v>
    <v>0.81079999999999997</v>
    <v>-0.05</v>
    <v>-3.3E-3</v>
    <v>TWD</v>
    <v>CHINA ELECTRIC MFG. CORPORATION is a Taiwan-based company principally engaged in the manufacture and distribution of lighting products. The Company’s products include lamps, fluorescent lamps, light-emitting diode (LED) products and energy storage products. Its lamp products include embedded lamps and hanging lamps, among others. Its fluorescent lamps include ordinary bulbs, energy saving bulbs and halogen lamps, among others. Its LED products include LED advertizing modules, LED flashlights and LED tubes, among others. Its energy storage products include movable electronic energy storage systems. The Company operates through two segments. Lighting segment manufactures and distributes fluorescent lighting products, lamps and stable lights. Green Energy segment manufactures and distributes LED products and lithium iron battery related products.</v>
    <v>337</v>
    <v>Taiwan Stock Exchange</v>
    <v>XTAI</v>
    <v>XTAI</v>
    <v>Room B, 6F, NO.170, Dunhua North Road, TAIPEI, TAIPEI, 105 TW</v>
    <v>15.1</v>
    <v>Machinery, Equipment &amp; Components</v>
    <v>Stock</v>
    <v>44834.398912037039</v>
    <v>438</v>
    <v>14.55</v>
    <v>4873310000</v>
    <v>CHINA ELECTRIC MFG. CORPORATION</v>
    <v>CHINA ELECTRIC MFG. CORPORATION</v>
    <v>14.85</v>
    <v>15.23</v>
    <v>15.15</v>
    <v>15.1</v>
    <v>322735700</v>
    <v>1611</v>
    <v>CHINA ELECTRIC MFG. CORPORATION (XTAI:1611)</v>
    <v>927652</v>
    <v>1252360</v>
    <v>1955</v>
  </rv>
  <rv s="2">
    <v>439</v>
  </rv>
  <rv s="0">
    <v>https://www.bing.com/financeapi/forcetrigger?t=anarf2&amp;q=XTAI%3a1612&amp;form=skydnc</v>
    <v>Learn more on Bing</v>
  </rv>
  <rv s="1">
    <v>en-US</v>
    <v>anarf2</v>
    <v>268435456</v>
    <v>1</v>
    <v>Powered by Refinitiv</v>
    <v>0</v>
    <v>HONG TAI ELECTRIC INDUSTRIAL CO.,LTD. (XTAI:1612)</v>
    <v>2</v>
    <v>3</v>
    <v>Finance</v>
    <v>4</v>
    <v>33.15</v>
    <v>13.95</v>
    <v>1.1055999999999999</v>
    <v>0.45</v>
    <v>3.1358999999999998E-2</v>
    <v>TWD</v>
    <v>HONG TAI ELECTRIC INDUSTRIAL CO., LTD. is a Taiwan-based company principally engaged in the manufacture and sales of wire and cable products. The products of the Company include power cables, polyvinyl chloride insulated wires and cables, fire-resistant and heat-resistant cables, control cables, termite resistant cables, bare copper wires, rubber wires and cables, flame-retardant cables, prefabricated branch cables, rodent control cables, smart cables, surveillance system products, access control system products, smart home system products, copper foil substrates and adhesive sheets. The Company operates businesses in domestic and overseas markets.</v>
    <v>455</v>
    <v>Taiwan Stock Exchange</v>
    <v>XTAI</v>
    <v>XTAI</v>
    <v>No. 2, Kuo-Chien 1st Road, Kuanyin District, TAOYUAN, TAOYUAN, 328 TW</v>
    <v>14.9</v>
    <v>Machinery, Equipment &amp; Components</v>
    <v>Stock</v>
    <v>44834.398912037039</v>
    <v>441</v>
    <v>14.1</v>
    <v>4677985000</v>
    <v>HONG TAI ELECTRIC INDUSTRIAL CO.,LTD.</v>
    <v>HONG TAI ELECTRIC INDUSTRIAL CO.,LTD.</v>
    <v>14.15</v>
    <v>1.89</v>
    <v>14.35</v>
    <v>14.8</v>
    <v>316080000</v>
    <v>1612</v>
    <v>HONG TAI ELECTRIC INDUSTRIAL CO.,LTD. (XTAI:1612)</v>
    <v>971924</v>
    <v>2417640</v>
    <v>1968</v>
  </rv>
  <rv s="2">
    <v>442</v>
  </rv>
  <rv s="0">
    <v>https://www.bing.com/financeapi/forcetrigger?t=anarhw&amp;q=XTAI%3a1614&amp;form=skydnc</v>
    <v>Learn more on Bing</v>
  </rv>
  <rv s="1">
    <v>en-US</v>
    <v>anarhw</v>
    <v>268435456</v>
    <v>1</v>
    <v>Powered by Refinitiv</v>
    <v>0</v>
    <v>Taiwan Sanyo Electric Co.,Ltd. (XTAI:1614)</v>
    <v>2</v>
    <v>3</v>
    <v>Finance</v>
    <v>4</v>
    <v>39.4</v>
    <v>33.700000000000003</v>
    <v>0.48909999999999998</v>
    <v>0.1</v>
    <v>2.8649999999999999E-3</v>
    <v>TWD</v>
    <v>Taiwan Sanyo Electric Co., Ltd. is principally engaged the manufacturing and distribution of household electrical appliances. The Company’s products consist of household electrical appliances, including refrigerators, freezers, washing machines, clothes dryers and air conditioners; wireless products, including color televisions, thin televisions, video and audio disk players; small household electrical appliances, including stereos, electrical fans, electrical shavers, electrical cookers, microwave ovens and mixers, among others. The Company distributes its products within domestic market and to overseas markets.</v>
    <v>1244</v>
    <v>Taiwan Stock Exchange</v>
    <v>XTAI</v>
    <v>XTAI</v>
    <v>10F, No.266, Sung Chiang Road, Jhongshan District, TAIPEI, TAIPEI, 104 TW</v>
    <v>35</v>
    <v>Household Goods</v>
    <v>Stock</v>
    <v>44834.398912037039</v>
    <v>444</v>
    <v>34.049999999999997</v>
    <v>9418969000</v>
    <v>Taiwan Sanyo Electric Co.,Ltd.</v>
    <v>Taiwan Sanyo Electric Co.,Ltd.</v>
    <v>34.65</v>
    <v>26.55</v>
    <v>34.9</v>
    <v>35</v>
    <v>269113400</v>
    <v>1614</v>
    <v>Taiwan Sanyo Electric Co.,Ltd. (XTAI:1614)</v>
    <v>120011</v>
    <v>51370</v>
    <v>1955</v>
  </rv>
  <rv s="2">
    <v>445</v>
  </rv>
  <rv s="0">
    <v>https://www.bing.com/financeapi/forcetrigger?t=anarkr&amp;q=XTAI%3a1615&amp;form=skydnc</v>
    <v>Learn more on Bing</v>
  </rv>
  <rv s="1">
    <v>en-US</v>
    <v>anarkr</v>
    <v>268435456</v>
    <v>1</v>
    <v>Powered by Refinitiv</v>
    <v>0</v>
    <v>Dah San Electric Wire &amp; Cable Corp. (XTAI:1615)</v>
    <v>2</v>
    <v>3</v>
    <v>Finance</v>
    <v>4</v>
    <v>33.61</v>
    <v>27.2</v>
    <v>0.66610000000000003</v>
    <v>0.4</v>
    <v>1.4598999999999999E-2</v>
    <v>TWD</v>
    <v>DAH SAN ELECTRIC WIRE &amp; CABLE CO., LTD is a Taiwan-based company principally engaged in the manufacture, processing and distribution of electric cables and accessories. The Company primarily provides power electric cables, telecommunication cables, electronic wires and bare copper wires. The Company's electric cables include plastic cables, natural gum cables, ethylene-propylene rubber neoprene (EPRN) cables, fireproof cables, heat-resisting cables, 600 volts (V) to 161 kilovolts (KV) polyethylene (PE) cables, input/output cables, flat cables for computers, cutting flat cables, twisted-pair flat cables, coaxial cables and others. The Company distributes its products in Taiwan's market, the rest of Asia, Europe, the Americas, Africa and other markets.</v>
    <v>190</v>
    <v>Taiwan Stock Exchange</v>
    <v>XTAI</v>
    <v>XTAI</v>
    <v>No.369, Section 3, Yun-Lin Road, DOULIOU, YUNLIN, 640 TW</v>
    <v>27.8</v>
    <v>Machinery, Equipment &amp; Components</v>
    <v>Stock</v>
    <v>44834.398912037039</v>
    <v>447</v>
    <v>27.4</v>
    <v>4137719000</v>
    <v>Dah San Electric Wire &amp; Cable Corp.</v>
    <v>Dah San Electric Wire &amp; Cable Corp.</v>
    <v>27.4</v>
    <v>10.44</v>
    <v>27.4</v>
    <v>27.8</v>
    <v>148838800</v>
    <v>1615</v>
    <v>Dah San Electric Wire &amp; Cable Corp. (XTAI:1615)</v>
    <v>32401</v>
    <v>45340</v>
    <v>1974</v>
  </rv>
  <rv s="2">
    <v>448</v>
  </rv>
  <rv s="0">
    <v>https://www.bing.com/financeapi/forcetrigger?t=anarnm&amp;q=XTAI%3a1616&amp;form=skydnc</v>
    <v>Learn more on Bing</v>
  </rv>
  <rv s="1">
    <v>en-US</v>
    <v>anarnm</v>
    <v>268435456</v>
    <v>1</v>
    <v>Powered by Refinitiv</v>
    <v>0</v>
    <v>EVERTOP WIRE CABLE CORPORATION (XTAI:1616)</v>
    <v>2</v>
    <v>3</v>
    <v>Finance</v>
    <v>4</v>
    <v>13.15</v>
    <v>7.2</v>
    <v>1.5351999999999999</v>
    <v>0</v>
    <v>0</v>
    <v>TWD</v>
    <v>EVERTOP WIRE CABLE CORPORATION is a Taiwan-based company principally engaged in the manufacture and sales of electric wires and cables. The Company provides bare copper wires, electronic wires, electric power cables, communication cables, optic fiber cables, tin-coated wires, coaxial cables, polyvinyl chloride (PVC) wires, heat-resistant cables, flame resistant cables, low smoke halogen free cables and others. The Company's products are mainly applied in electricity transmission and distribution, information and electronic products, as well as telecommunications and networks. The Company distributes its products within Taiwan and to the Southeast Asia.</v>
    <v>519</v>
    <v>Taiwan Stock Exchange</v>
    <v>XTAI</v>
    <v>XTAI</v>
    <v>1F, No.1, Lane 91, Section 2, Ren Ai Road, Zhongzheng District, TAIPEI, TAIPEI, 100 TW</v>
    <v>7.68</v>
    <v>Machinery, Equipment &amp; Components</v>
    <v>Stock</v>
    <v>44834.398912037039</v>
    <v>450</v>
    <v>7.56</v>
    <v>1491060480</v>
    <v>EVERTOP WIRE CABLE CORPORATION</v>
    <v>EVERTOP WIRE CABLE CORPORATION</v>
    <v>7.59</v>
    <v>27.56</v>
    <v>7.68</v>
    <v>7.68</v>
    <v>194148500</v>
    <v>1616</v>
    <v>EVERTOP WIRE CABLE CORPORATION (XTAI:1616)</v>
    <v>174750</v>
    <v>153560</v>
    <v>1988</v>
  </rv>
  <rv s="2">
    <v>451</v>
  </rv>
  <rv s="0">
    <v>https://www.bing.com/financeapi/forcetrigger?t=anarqh&amp;q=XTAI%3a1617&amp;form=skydnc</v>
    <v>Learn more on Bing</v>
  </rv>
  <rv s="1">
    <v>en-US</v>
    <v>anarqh</v>
    <v>268435456</v>
    <v>1</v>
    <v>Powered by Refinitiv</v>
    <v>0</v>
    <v>JUNG SHING WIRE CO.,LTD. (XTAI:1617)</v>
    <v>2</v>
    <v>3</v>
    <v>Finance</v>
    <v>4</v>
    <v>18.62</v>
    <v>14.65</v>
    <v>0.8931</v>
    <v>-0.15</v>
    <v>-9.9010000000000001E-3</v>
    <v>TWD</v>
    <v>JUNG SHING WIRE CO., LTD. is a Taiwan-based company principally engaged in the manufacture and distribution of electric wires. The Company's electric wires are applied to communications cables, high frequency loops, auto controllers, transformers, motor loops, power-driven motors, illumination appliances, television degaussing coils, microphone coils and solenoid coils. The Company distributes its products within Taiwan market and to Mainland China, Japan and other markets.</v>
    <v>607</v>
    <v>Taiwan Stock Exchange</v>
    <v>XTAI</v>
    <v>XTAI</v>
    <v>No. 231, Section 3, Chung-cheng Road, Jen-Teh District, TAINAN, TAINAN, 717 TW</v>
    <v>15.1</v>
    <v>Machinery, Equipment &amp; Components</v>
    <v>Stock</v>
    <v>44834.398912037039</v>
    <v>453</v>
    <v>14.65</v>
    <v>2365999000</v>
    <v>JUNG SHING WIRE CO.,LTD.</v>
    <v>JUNG SHING WIRE CO.,LTD.</v>
    <v>14.65</v>
    <v>16.02</v>
    <v>15.15</v>
    <v>15</v>
    <v>157733200</v>
    <v>1617</v>
    <v>JUNG SHING WIRE CO.,LTD. (XTAI:1617)</v>
    <v>130709</v>
    <v>57150</v>
    <v>1971</v>
  </rv>
  <rv s="2">
    <v>454</v>
  </rv>
  <rv s="0">
    <v>https://www.bing.com/financeapi/forcetrigger?t=anartc&amp;q=XTAI%3a1618&amp;form=skydnc</v>
    <v>Learn more on Bing</v>
  </rv>
  <rv s="1">
    <v>en-US</v>
    <v>anartc</v>
    <v>268435456</v>
    <v>1</v>
    <v>Powered by Refinitiv</v>
    <v>0</v>
    <v>HOLD-KEY ELECTRIC WIRE &amp; CABLE CO., LTD (XTAI:1618)</v>
    <v>2</v>
    <v>3</v>
    <v>Finance</v>
    <v>4</v>
    <v>16.5</v>
    <v>11.2</v>
    <v>1.0678000000000001</v>
    <v>0.15</v>
    <v>1.1152E-2</v>
    <v>TWD</v>
    <v>HOLD-KEY ELECTRIC WIRE &amp; CABLE CO., LTD is a Taiwan-based company principally engaged in the manufacture, processing and distribution of wires and cables. The Company provides crosslink polyethylene (PE) power cables, plastic wires and cables, communication cables, bare aluminum wires and other products. Its products are applied in the deep processing of wires and cables, as well as electric power transmission and distribution. In addition, it also provides engineering services. The Company distributes its products in domestic and overseas markets, including Europe and the Americas.</v>
    <v>293</v>
    <v>Taiwan Stock Exchange</v>
    <v>XTAI</v>
    <v>XTAI</v>
    <v>3F, No.36-9, Section 1, Fusing South Road, Jhongshan District, TAIPEI, TAIPEI, 104 TW</v>
    <v>13.65</v>
    <v>Machinery, Equipment &amp; Components</v>
    <v>Stock</v>
    <v>44834.398912037039</v>
    <v>456</v>
    <v>13.1</v>
    <v>2620608000</v>
    <v>HOLD-KEY ELECTRIC WIRE &amp; CABLE CO., LTD</v>
    <v>HOLD-KEY ELECTRIC WIRE &amp; CABLE CO., LTD</v>
    <v>13.3</v>
    <v>11.07</v>
    <v>13.45</v>
    <v>13.6</v>
    <v>192691800</v>
    <v>1618</v>
    <v>HOLD-KEY ELECTRIC WIRE &amp; CABLE CO., LTD (XTAI:1618)</v>
    <v>466745</v>
    <v>3500100</v>
    <v>1989</v>
  </rv>
  <rv s="2">
    <v>457</v>
  </rv>
  <rv s="0">
    <v>https://www.bing.com/financeapi/forcetrigger?t=anarw7&amp;q=XTAI%3a1626&amp;form=skydnc</v>
    <v>Learn more on Bing</v>
  </rv>
  <rv s="1">
    <v>en-US</v>
    <v>anarw7</v>
    <v>268435456</v>
    <v>1</v>
    <v>Powered by Refinitiv</v>
    <v>0</v>
    <v>Airmate (Cayman) International Co Limited (XTAI:1626)</v>
    <v>2</v>
    <v>3</v>
    <v>Finance</v>
    <v>4</v>
    <v>24.5</v>
    <v>16.399999999999999</v>
    <v>1.3913</v>
    <v>-0.55000000000000004</v>
    <v>-3.0470999999999998E-2</v>
    <v>TWD</v>
    <v>Airmate (Cayman) International Co Limited is a Taiwan-based company principally engaged in the research, development, production and sales of various kinds of small household appliances and whole sets of components and molds. The Company's main products include fans, heaters, other small appliances, electrical products and others. The Company distributes its products in domestic market and to overseas markets, such as mainland China, Japan and Korea.</v>
    <v>8219</v>
    <v>Taiwan Stock Exchange</v>
    <v>XTAI</v>
    <v>XTAI</v>
    <v>Huangfengling Industrial Zone, Shiyan, BaoAn District, SHENZHEN, GUANGDONG, 518108 CN</v>
    <v>18.3</v>
    <v>Containers &amp; Packaging</v>
    <v>Stock</v>
    <v>44834.398912037039</v>
    <v>459</v>
    <v>17.3</v>
    <v>2547029000</v>
    <v>Airmate (Cayman) International Co Limited</v>
    <v>Airmate (Cayman) International Co Limited</v>
    <v>17.5</v>
    <v>6.15</v>
    <v>18.05</v>
    <v>17.5</v>
    <v>145544500</v>
    <v>1626</v>
    <v>Airmate (Cayman) International Co Limited (XTAI:1626)</v>
    <v>332089</v>
    <v>134430</v>
    <v>2004</v>
  </rv>
  <rv s="2">
    <v>460</v>
  </rv>
  <rv s="0">
    <v>https://www.bing.com/financeapi/forcetrigger?t=anarz2&amp;q=XTAI%3a1701&amp;form=skydnc</v>
    <v>Learn more on Bing</v>
  </rv>
  <rv s="1">
    <v>en-US</v>
    <v>anarz2</v>
    <v>268435456</v>
    <v>1</v>
    <v>Powered by Refinitiv</v>
    <v>0</v>
    <v>CHINA CHEMICAL &amp; PHARMACEUTICAL CO., LTD. (XTAI:1701)</v>
    <v>2</v>
    <v>3</v>
    <v>Finance</v>
    <v>4</v>
    <v>29.15</v>
    <v>20.399999999999999</v>
    <v>0.43530000000000002</v>
    <v>-0.15</v>
    <v>-6.9610000000000002E-3</v>
    <v>TWD</v>
    <v>CHINA CHEMICAL &amp; PHARMACEUTICAL CO., LTD. is a Taiwan-based company principally engaged in the manufacture and sales of pharmaceuticals. The products of the Company include pharmaceuticals for human, animal drugs, medical devices, daily products and nutritious food products. Pharmaceuticals for human include prescription drugs and patented medicines, among others. Medical equipment includes nursing liquid for contact lens, sphygmomanometers and manmade joints. Animal drugs include feedstuff additives and healthcare products for animals, among others. Daily products include toothpastes, shower liquid, facial masks and mouth rinses, among others. The Company operates businesses in Taiwan and Mainland China.</v>
    <v>1401</v>
    <v>Taiwan Stock Exchange</v>
    <v>XTAI</v>
    <v>XTAI</v>
    <v>No. 23, Hsiang Yang Road, Jhongjheng District, TAIPEI, TAIPEI, 100 TW</v>
    <v>21.55</v>
    <v>Pharmaceuticals</v>
    <v>Stock</v>
    <v>44834.398912037039</v>
    <v>462</v>
    <v>21.1</v>
    <v>6378936000</v>
    <v>CHINA CHEMICAL &amp; PHARMACEUTICAL CO., LTD.</v>
    <v>CHINA CHEMICAL &amp; PHARMACEUTICAL CO., LTD.</v>
    <v>21.1</v>
    <v>12.07</v>
    <v>21.55</v>
    <v>21.4</v>
    <v>298081100</v>
    <v>1701</v>
    <v>CHINA CHEMICAL &amp; PHARMACEUTICAL CO., LTD. (XTAI:1701)</v>
    <v>278200</v>
    <v>488080</v>
    <v>1952</v>
  </rv>
  <rv s="2">
    <v>463</v>
  </rv>
  <rv s="0">
    <v>https://www.bing.com/financeapi/forcetrigger?t=anas2w&amp;q=XTAI%3a1702&amp;form=skydnc</v>
    <v>Learn more on Bing</v>
  </rv>
  <rv s="1">
    <v>en-US</v>
    <v>anas2w</v>
    <v>268435456</v>
    <v>1</v>
    <v>Powered by Refinitiv</v>
    <v>0</v>
    <v>Namchow Holdings Co., Ltd. (XTAI:1702)</v>
    <v>2</v>
    <v>3</v>
    <v>Finance</v>
    <v>4</v>
    <v>52.4</v>
    <v>42.5</v>
    <v>0.63660000000000005</v>
    <v>0.5</v>
    <v>1.1337999999999999E-2</v>
    <v>TWD</v>
    <v>Namchow Holdings Co Ltd is a Taiwan-based company mainly engaged in the manufacture and sale of bakery products. The main products include bakery products such as baking grease and frozen dough, lotion products such as crystal soap series, personal cleansing series, dishes and vegetables washing series products, flour foods such as frozen cooked noodles and instant noodles, ice products such as ice creams and popsicles, rice foods such as normal temperature rice, rice crackers and other snack foods. The Company is also involved in the catering business. The Company operates within the domestic market and to overseas markets.</v>
    <v>3839</v>
    <v>Taiwan Stock Exchange</v>
    <v>XTAI</v>
    <v>XTAI</v>
    <v>No. 100, Section 4, Yen-ping North Road, Datong District, TAIPEI, TAIPEI, 103 TW</v>
    <v>44.8</v>
    <v>Food &amp; Tobacco</v>
    <v>Stock</v>
    <v>44834.398912037039</v>
    <v>465</v>
    <v>43.3</v>
    <v>13118330000</v>
    <v>Namchow Holdings Co., Ltd.</v>
    <v>Namchow Holdings Co., Ltd.</v>
    <v>44.1</v>
    <v>12.57</v>
    <v>44.1</v>
    <v>44.6</v>
    <v>294133000</v>
    <v>1702</v>
    <v>Namchow Holdings Co., Ltd. (XTAI:1702)</v>
    <v>208324</v>
    <v>165610</v>
    <v>1950</v>
  </rv>
  <rv s="2">
    <v>466</v>
  </rv>
  <rv s="0">
    <v>https://www.bing.com/financeapi/forcetrigger?t=anas8m&amp;q=XTAI%3a1707&amp;form=skydnc</v>
    <v>Learn more on Bing</v>
  </rv>
  <rv s="1">
    <v>en-US</v>
    <v>anas8m</v>
    <v>268435456</v>
    <v>1</v>
    <v>Powered by Refinitiv</v>
    <v>0</v>
    <v>GRAPE KING BIO LTD (XTAI:1707)</v>
    <v>2</v>
    <v>3</v>
    <v>Finance</v>
    <v>4</v>
    <v>166</v>
    <v>127.5</v>
    <v>0.37509999999999999</v>
    <v>0.5</v>
    <v>3.7450000000000001E-3</v>
    <v>TWD</v>
    <v>Grape King Bio Ltd is a Taiwan-based company mainly engaged in the manufacture and sale of healthcare products and beverages. The company operates through three business segments. The Direct Sales segment is engaged in the development and manufacture of related products for subsidiaries. The Distribution segment is engaged in the provision of own-brand products. The Original Equipment Manufacturer (OEM) segment is engaged in the OEM business in Taiwan and Shanghai. The main products include lactic acid bacteria products and other healthcare products, as well as beverage products, medicines and cosmetics. The Company operates in Taiwan, mainland China and other markets.</v>
    <v>501</v>
    <v>Taiwan Stock Exchange</v>
    <v>XTAI</v>
    <v>XTAI</v>
    <v>No. 402, Section 2, Jinling Road, Pingzhen District, TAOYUAN, TAOYUAN, 324 TW</v>
    <v>134</v>
    <v>Food &amp; Tobacco</v>
    <v>Stock</v>
    <v>44834.398912037039</v>
    <v>468</v>
    <v>130.5</v>
    <v>19850410000</v>
    <v>GRAPE KING BIO LTD</v>
    <v>GRAPE KING BIO LTD</v>
    <v>133.5</v>
    <v>14.57</v>
    <v>133.5</v>
    <v>134</v>
    <v>148137400</v>
    <v>1707</v>
    <v>GRAPE KING BIO LTD (XTAI:1707)</v>
    <v>100231</v>
    <v>216250</v>
    <v>1971</v>
  </rv>
  <rv s="2">
    <v>469</v>
  </rv>
  <rv s="0">
    <v>https://www.bing.com/financeapi/forcetrigger?t=anasbh&amp;q=XTAI%3a1708&amp;form=skydnc</v>
    <v>Learn more on Bing</v>
  </rv>
  <rv s="1">
    <v>en-US</v>
    <v>anasbh</v>
    <v>268435456</v>
    <v>1</v>
    <v>Powered by Refinitiv</v>
    <v>0</v>
    <v>SESODA CORPORATION (XTAI:1708)</v>
    <v>2</v>
    <v>3</v>
    <v>Finance</v>
    <v>4</v>
    <v>73.099999999999994</v>
    <v>29.4</v>
    <v>0.94720000000000004</v>
    <v>0.15</v>
    <v>3.6189999999999998E-3</v>
    <v>TWD</v>
    <v>SESODA CORPORATION is a Taiwan-based company principally engaged in the manufacture and sales of chemical products. It manufactures potassium sulfate, hydrochloric acid and liquid calcium chloride, among others. Other businesses of the Company include the trading of chemical products, the manufacture and sales of optical coating films, shipping transportation and catering businesses. It imports and sells light alkali, heavy alkali, sodium bicarbonate, baysalt, calcium chloride and other related products. Its catering businesses include the provision of on-site cooked foods and beverages, among others. The Company operates businesses in domestic market and overseas markets.</v>
    <v>344</v>
    <v>Taiwan Stock Exchange</v>
    <v>XTAI</v>
    <v>XTAI</v>
    <v>23F, No.99, Section 2, Dunhua South Road, TAIPEI, TAIPEI, 106 TW</v>
    <v>41.7</v>
    <v>Chemicals</v>
    <v>Stock</v>
    <v>44834.398923611108</v>
    <v>471</v>
    <v>39.450000000000003</v>
    <v>10358470000</v>
    <v>SESODA CORPORATION</v>
    <v>SESODA CORPORATION</v>
    <v>39.799999999999997</v>
    <v>8.49</v>
    <v>41.45</v>
    <v>41.6</v>
    <v>249001600</v>
    <v>1708</v>
    <v>SESODA CORPORATION (XTAI:1708)</v>
    <v>5222456</v>
    <v>10237970</v>
    <v>1957</v>
  </rv>
  <rv s="2">
    <v>472</v>
  </rv>
  <rv s="0">
    <v>https://www.bing.com/financeapi/forcetrigger?t=anasec&amp;q=XTAI%3a1709&amp;form=skydnc</v>
    <v>Learn more on Bing</v>
  </rv>
  <rv s="1">
    <v>en-US</v>
    <v>anasec</v>
    <v>268435456</v>
    <v>1</v>
    <v>Powered by Refinitiv</v>
    <v>0</v>
    <v>FORMOSAN UNION CHEMICAL CORP. (XTAI:1709)</v>
    <v>2</v>
    <v>3</v>
    <v>Finance</v>
    <v>4</v>
    <v>32.299999999999997</v>
    <v>19.25</v>
    <v>0.69679999999999997</v>
    <v>0.1</v>
    <v>4.4640000000000001E-3</v>
    <v>TWD</v>
    <v>FORMOSAN UNION CHEMICAL CORP. is a Taiwan-based company principally engaged in the manufacture, processing and trading of chemical products. The Company operates through three segments. The Alkylation segment is engaged in the production of alkyl benzene, alkyl phenol and alkyl benzene sulfonic acid, among others. The Resin segment is engaged in the production of hydrocarbon resin related products, including C9 hydrocarbon resin and hydrogenated hydrocarbon resin. The Others segment is mainly engaged in the production and sales of pharmaceutical products and the trading of sugar products, among others. The Company operates businesses in domestic and overseas markets, including China, Vietnam, Philippines and Guatemala.</v>
    <v>217</v>
    <v>Taiwan Stock Exchange</v>
    <v>XTAI</v>
    <v>XTAI</v>
    <v>14F, No. 206, Section 2, Nanking East Road, Jhongshan District, TAIPEI, TAIPEI, 104 TW</v>
    <v>22.5</v>
    <v>Chemicals</v>
    <v>Stock</v>
    <v>44834.398923611108</v>
    <v>474</v>
    <v>21.95</v>
    <v>10732870000</v>
    <v>FORMOSAN UNION CHEMICAL CORP.</v>
    <v>FORMOSAN UNION CHEMICAL CORP.</v>
    <v>22.4</v>
    <v>9.7799999999999994</v>
    <v>22.4</v>
    <v>22.5</v>
    <v>477016300</v>
    <v>1709</v>
    <v>FORMOSAN UNION CHEMICAL CORP. (XTAI:1709)</v>
    <v>743415</v>
    <v>951830</v>
    <v>1973</v>
  </rv>
  <rv s="2">
    <v>475</v>
  </rv>
  <rv s="0">
    <v>https://www.bing.com/financeapi/forcetrigger?t=anash7&amp;q=XTAI%3a1710&amp;form=skydnc</v>
    <v>Learn more on Bing</v>
  </rv>
  <rv s="1">
    <v>en-US</v>
    <v>anash7</v>
    <v>268435456</v>
    <v>1</v>
    <v>Powered by Refinitiv</v>
    <v>0</v>
    <v>ORIENTAL UNION CHEMICAL CORP., (XTAI:1710)</v>
    <v>2</v>
    <v>3</v>
    <v>Finance</v>
    <v>4</v>
    <v>27.7</v>
    <v>16.5</v>
    <v>0.93530000000000002</v>
    <v>-0.15</v>
    <v>-8.5710000000000005E-3</v>
    <v>TWD</v>
    <v>Oriental Union Chemical Corp is a Taiwan-based company principally engaged in the manufacture and distribution of chemical products. The ethylene glycol business provides ethylene glycol, diethylene glycol and ethylene oxide. The gas business provides oxygen, nitrogen, argon, other industrial gas and liquefied gas products. The specialty chemicals business provides ethanolamine, ethylene carbonate, fatty alcohol-polyoxyethylene ether, polyethylene glycol monomethyl ether and others. The Company distributes its products primarily in Taiwan, Mainland China, other Asian markets, Africa, Europe and the Americas.</v>
    <v>506</v>
    <v>Taiwan Stock Exchange</v>
    <v>XTAI</v>
    <v>XTAI</v>
    <v>13F, No. 101, Fu-Hsing North Road, Songshan District, TAIPEI, TAIPEI, 105 TW</v>
    <v>17.399999999999999</v>
    <v>Chemicals</v>
    <v>Stock</v>
    <v>44834.398923611108</v>
    <v>477</v>
    <v>17</v>
    <v>15366950000</v>
    <v>ORIENTAL UNION CHEMICAL CORP.,</v>
    <v>ORIENTAL UNION CHEMICAL CORP.,</v>
    <v>17.399999999999999</v>
    <v>383.85</v>
    <v>17.5</v>
    <v>17.350000000000001</v>
    <v>885703000</v>
    <v>1710</v>
    <v>ORIENTAL UNION CHEMICAL CORP., (XTAI:1710)</v>
    <v>1069539</v>
    <v>1129310</v>
    <v>1975</v>
  </rv>
  <rv s="2">
    <v>478</v>
  </rv>
  <rv s="0">
    <v>https://www.bing.com/financeapi/forcetrigger?t=anask2&amp;q=XTAI%3a1711&amp;form=skydnc</v>
    <v>Learn more on Bing</v>
  </rv>
  <rv s="1">
    <v>en-US</v>
    <v>anask2</v>
    <v>268435456</v>
    <v>1</v>
    <v>Powered by Refinitiv</v>
    <v>0</v>
    <v>Everlight Chemical Industrial Corporation (XTAI:1711)</v>
    <v>2</v>
    <v>3</v>
    <v>Finance</v>
    <v>4</v>
    <v>32.450000000000003</v>
    <v>17.649999999999999</v>
    <v>0.98719999999999997</v>
    <v>-0.1</v>
    <v>-5.4949999999999999E-3</v>
    <v>TWD</v>
    <v>Everlight Chemical Industrial Corporation is a Taiwan-based company principally engaged in the manufacture and sales of chemical products. The Company operates through six segments. Colorant Chemicals segment manufactures dyes, printing inks for digital textile and edible pigments, among others. Specialty Chemicals segment manufactures painting light stabilizers, plastics light stabilizers and raw materials of sunscreen products. Medical Chemicals segment manufactures prostaglandin and bulk drugs for cardiovascular diseases, among others. Electronic Chemicals segment manufactures photoresists, developing liquid and grinding liquid. Nanometer Materials segment manufactures functional surface nanometer coating. Toner segment manufactures and sells toner and cartridges for printers and fax machines. The Company operates businesses in Taiwan, Holland and Turkey, among others.</v>
    <v>1675</v>
    <v>Taiwan Stock Exchange</v>
    <v>XTAI</v>
    <v>XTAI</v>
    <v>5-6F, No.77, Section 2, Tun Hua South Road, Yi An Li, Da An District, TAIPEI, TAIPEI, 106 TW</v>
    <v>18.149999999999999</v>
    <v>Chemicals</v>
    <v>Stock</v>
    <v>44834.398923611108</v>
    <v>480</v>
    <v>17.649999999999999</v>
    <v>9914315000</v>
    <v>Everlight Chemical Industrial Corporation</v>
    <v>Everlight Chemical Industrial Corporation</v>
    <v>17.8</v>
    <v>23.52</v>
    <v>18.2</v>
    <v>18.100000000000001</v>
    <v>547752300</v>
    <v>1711</v>
    <v>Everlight Chemical Industrial Corporation (XTAI:1711)</v>
    <v>937829</v>
    <v>1107980</v>
    <v>1972</v>
  </rv>
  <rv s="2">
    <v>481</v>
  </rv>
  <rv s="0">
    <v>https://www.bing.com/financeapi/forcetrigger?t=anasmw&amp;q=XTAI%3a1712&amp;form=skydnc</v>
    <v>Learn more on Bing</v>
  </rv>
  <rv s="1">
    <v>en-US</v>
    <v>anasmw</v>
    <v>268435456</v>
    <v>1</v>
    <v>Powered by Refinitiv</v>
    <v>0</v>
    <v>SINON CORPORATION (XTAI:1712)</v>
    <v>2</v>
    <v>3</v>
    <v>Finance</v>
    <v>4</v>
    <v>47.3</v>
    <v>23.05</v>
    <v>0.3871</v>
    <v>-0.6</v>
    <v>-1.5266999999999999E-2</v>
    <v>TWD</v>
    <v>SINON CORPORATION is a Taiwan-based company principally engaged in the manufacture, processing and trading of plant protection products. The Company’s products include pesticides, fertilizers, agricultural materials, precision chemicals and intermediates, plastic products, microbial fertilizers, environmental drugs, preservation films and other household goods. Its pesticide products include insecticides, bactericides and herbicides, among others. The Company operates through plant protection operation segment and supermarket operation segment. It operates businesses in Taiwan, Mainland China, Japan, Brazil, the United States, Thailand, Australia and Indonesia, among others.</v>
    <v>2934</v>
    <v>Taiwan Stock Exchange</v>
    <v>XTAI</v>
    <v>XTAI</v>
    <v>1F, No.101, Nanrong Road, Dadu District, TAICHUNG, TAICHUNG, 432 TW</v>
    <v>38.9</v>
    <v>Chemicals</v>
    <v>Stock</v>
    <v>44834.398923611108</v>
    <v>483</v>
    <v>37.65</v>
    <v>16273060000</v>
    <v>SINON CORPORATION</v>
    <v>SINON CORPORATION</v>
    <v>38.9</v>
    <v>12.14</v>
    <v>39.299999999999997</v>
    <v>38.700000000000003</v>
    <v>420492600</v>
    <v>1712</v>
    <v>SINON CORPORATION (XTAI:1712)</v>
    <v>2488061</v>
    <v>5756180</v>
    <v>1963</v>
  </rv>
  <rv s="2">
    <v>484</v>
  </rv>
  <rv s="0">
    <v>https://www.bing.com/financeapi/forcetrigger?t=anaspr&amp;q=XTAI%3a1713&amp;form=skydnc</v>
    <v>Learn more on Bing</v>
  </rv>
  <rv s="1">
    <v>en-US</v>
    <v>anaspr</v>
    <v>268435456</v>
    <v>1</v>
    <v>Powered by Refinitiv</v>
    <v>0</v>
    <v>CATHAY CHEMICAL WORKS INC. (XTAI:1713)</v>
    <v>2</v>
    <v>3</v>
    <v>Finance</v>
    <v>4</v>
    <v>26.95</v>
    <v>22.6</v>
    <v>0.41120000000000001</v>
    <v>-0.3</v>
    <v>-1.222E-2</v>
    <v>TWD</v>
    <v>CATHAY CHEMICAL WORKS INC. is a Taiwan-based company principally engaged in the manufacture and sales of chemical products. Its products include sodium hydrosulfite, zinc oxide, sodium formaldehyde sulfoxylate and sodium bisulfate, among others. Sodium hydrosulfite is used as decolorizer. Zinc oxide is used as glass flux, white-making ingredient and photoelectric conduction enhancer of electronic industry. Sodium formaldehyde sulfoxylate is used as polymerizing agent for synthetic rubber and oxygen inhibition agent for oil drilling. Sodium bisulfate is used as industrial sewage treatment agent. The Company operates businesses in Taiwan, Asia, America and Europe, among others.</v>
    <v>88</v>
    <v>Taiwan Stock Exchange</v>
    <v>XTAI</v>
    <v>XTAI</v>
    <v>12F, No. 320, Section 4, Chung Hsiao East Road, Da'an District, TAIPEI, TAIPEI, 106 TW</v>
    <v>24.4</v>
    <v>Chemicals</v>
    <v>Stock</v>
    <v>44834.398923611108</v>
    <v>486</v>
    <v>24.1</v>
    <v>3660579000</v>
    <v>CATHAY CHEMICAL WORKS INC.</v>
    <v>CATHAY CHEMICAL WORKS INC.</v>
    <v>24.4</v>
    <v>21.11</v>
    <v>24.55</v>
    <v>24.25</v>
    <v>150951700</v>
    <v>1713</v>
    <v>CATHAY CHEMICAL WORKS INC. (XTAI:1713)</v>
    <v>198616</v>
    <v>106340</v>
    <v>1962</v>
  </rv>
  <rv s="2">
    <v>487</v>
  </rv>
  <rv s="0">
    <v>https://www.bing.com/financeapi/forcetrigger?t=anassm&amp;q=XTAI%3a1714&amp;form=skydnc</v>
    <v>Learn more on Bing</v>
  </rv>
  <rv s="1">
    <v>en-US</v>
    <v>anassm</v>
    <v>268435456</v>
    <v>1</v>
    <v>Powered by Refinitiv</v>
    <v>0</v>
    <v>HO TUNG CHEMICAL CORP. (XTAI:1714)</v>
    <v>2</v>
    <v>3</v>
    <v>Finance</v>
    <v>4</v>
    <v>11.95</v>
    <v>8.4600000000000009</v>
    <v>0.81899999999999995</v>
    <v>0.04</v>
    <v>4.5510000000000004E-3</v>
    <v>TWD</v>
    <v>HO TUNG CHEMICAL CORP. is a Taiwan-based company principally engaged in the manufacture and trading of chemical products and the storage of oil products. The Company’s products include paraffin hydrocarbon, acetylene, alkyl benzene, alkyl benzene sulphonic acid, diesel, fuel oil and cement, among others. The Company operates businesses through five segments, including chemical products segment, oil products segment, investment segment, cement segment and construction segment. The Company operates businesses in Taiwan, Mainland China, Southeast Asia and other regions.</v>
    <v>1470</v>
    <v>Taiwan Stock Exchange</v>
    <v>XTAI</v>
    <v>XTAI</v>
    <v>No.1, Zhugong 2nd Lane, Zhuhouli, Renwu District, KAOHSIUNG, KAOHSIUNG, 814 TW</v>
    <v>8.8800000000000008</v>
    <v>Chemicals</v>
    <v>Stock</v>
    <v>44834.398923611108</v>
    <v>489</v>
    <v>8.6199999999999992</v>
    <v>8978563000</v>
    <v>HO TUNG CHEMICAL CORP.</v>
    <v>HO TUNG CHEMICAL CORP.</v>
    <v>8.69</v>
    <v>19.010000000000002</v>
    <v>8.7899999999999991</v>
    <v>8.83</v>
    <v>1016825000</v>
    <v>1714</v>
    <v>HO TUNG CHEMICAL CORP. (XTAI:1714)</v>
    <v>1240870</v>
    <v>1268610</v>
    <v>1980</v>
  </rv>
  <rv s="2">
    <v>490</v>
  </rv>
  <rv s="0">
    <v>https://www.bing.com/financeapi/forcetrigger?t=anasvh&amp;q=XTAI%3a1717&amp;form=skydnc</v>
    <v>Learn more on Bing</v>
  </rv>
  <rv s="1">
    <v>en-US</v>
    <v>anasvh</v>
    <v>268435456</v>
    <v>1</v>
    <v>Powered by Refinitiv</v>
    <v>0</v>
    <v>ETERNAL MATERIALS CO., LTD. (XTAI:1717)</v>
    <v>2</v>
    <v>3</v>
    <v>Finance</v>
    <v>4</v>
    <v>44.67</v>
    <v>30.3</v>
    <v>0.85329999999999995</v>
    <v>-1.1000000000000001</v>
    <v>-3.5032000000000001E-2</v>
    <v>TWD</v>
    <v>Eternal Materials Co Ltd is a Taiwan-based company principally engaged in the manufacture and sales of synthetic resins. The Company is also engaged in the manufacture of electronic chemical materials and special chemicals. The Company's products portfolio consists of general purpose resins, polyester resins, coating resins, special chemicals, circuit substrates, dry film photo resists, liquid crystal display (LCD) optical films, solar battery conductive adhesives, as well as silica gel materials for light emitting diode (LED) packaging and others. The Company's products are mainly applied in energy and public utilities, transportation industries, construction and furniture industries, electronics and motors, disposable consumer products, packaging and printing, healthcare and metal machinery. The Company distributes its products mainly in Taiwan, Mainland China and other markets.</v>
    <v>4404</v>
    <v>Taiwan Stock Exchange</v>
    <v>XTAI</v>
    <v>XTAI</v>
    <v>No. 578, Chien-Kung Road, Sanmin District, KAOHSIUNG, KAOHSIUNG, 807 TW</v>
    <v>31.4</v>
    <v>Chemicals</v>
    <v>Stock</v>
    <v>44832.399386574078</v>
    <v>492</v>
    <v>30.3</v>
    <v>37580453700</v>
    <v>ETERNAL MATERIALS CO., LTD.</v>
    <v>ETERNAL MATERIALS CO., LTD.</v>
    <v>31.1</v>
    <v>10.41</v>
    <v>31.4</v>
    <v>30.3</v>
    <v>1178266000</v>
    <v>1717</v>
    <v>ETERNAL MATERIALS CO., LTD. (XTAI:1717)</v>
    <v>2025696</v>
    <v>1573430</v>
    <v>1964</v>
  </rv>
  <rv s="2">
    <v>493</v>
  </rv>
  <rv s="0">
    <v>https://www.bing.com/financeapi/forcetrigger?t=anasyc&amp;q=XTAI%3a1718&amp;form=skydnc</v>
    <v>Learn more on Bing</v>
  </rv>
  <rv s="1">
    <v>en-US</v>
    <v>anasyc</v>
    <v>268435456</v>
    <v>1</v>
    <v>Powered by Refinitiv</v>
    <v>0</v>
    <v>China Man-Made Fiber Corporation (XTAI:1718)</v>
    <v>2</v>
    <v>3</v>
    <v>Finance</v>
    <v>4</v>
    <v>11.49</v>
    <v>7.13</v>
    <v>1.1173999999999999</v>
    <v>0.37</v>
    <v>4.768E-2</v>
    <v>TWD</v>
    <v>China Man-Made Fiber Corporation is a Taiwan-based company principally engaged in the manufacture and distribution of chemical products and chemical fiber products. The Company mainly provides chemical products, including monoethylene glycol (MEG), diethylene glycol (DEG), triethylene glycol (TEG), ethylene oxide (EO) and nonyl phenol (NP), as well as chemical fiber products, including polyester filaments and polyester chips. Its products are used as additives, antioxidants and fillers and are applied in the manufacture of garments, cloths and footwear materials. The Company operates businesses in domestics market and Asian markets. The Company is also engaged in petrochemical businesses, commercial banking businesses and general investment businesses through its subsidiaries.</v>
    <v>3425</v>
    <v>Taiwan Stock Exchange</v>
    <v>XTAI</v>
    <v>XTAI</v>
    <v>No.8, Jingjian Road, Dashe District, KAOHSIUNG, KAOHSIUNG, 815 TW</v>
    <v>8.18</v>
    <v>Chemicals</v>
    <v>Stock</v>
    <v>44834.398923611108</v>
    <v>495</v>
    <v>7.61</v>
    <v>13708880000</v>
    <v>China Man-Made Fiber Corporation</v>
    <v>China Man-Made Fiber Corporation</v>
    <v>7.65</v>
    <v>8.06</v>
    <v>7.76</v>
    <v>8.1300000000000008</v>
    <v>1686210000</v>
    <v>1718</v>
    <v>China Man-Made Fiber Corporation (XTAI:1718)</v>
    <v>5350205</v>
    <v>1556330</v>
    <v>1955</v>
  </rv>
  <rv s="2">
    <v>496</v>
  </rv>
  <rv s="0">
    <v>https://www.bing.com/financeapi/forcetrigger?t=anat27&amp;q=XTAI%3a1720&amp;form=skydnc</v>
    <v>Learn more on Bing</v>
  </rv>
  <rv s="1">
    <v>en-US</v>
    <v>anat27</v>
    <v>268435456</v>
    <v>1</v>
    <v>Powered by Refinitiv</v>
    <v>0</v>
    <v>STANDARD CHEM. &amp; PHARM. CO., LTD. (XTAI:1720)</v>
    <v>2</v>
    <v>3</v>
    <v>Finance</v>
    <v>4</v>
    <v>50.4</v>
    <v>36.9</v>
    <v>0.3246</v>
    <v>-0.45</v>
    <v>-9.7609999999999988E-3</v>
    <v>TWD</v>
    <v>Standard Chemical &amp; Pharmaceutical Co. Ltd. is a Taiwan-based company principally engaged in the manufacture and sales of western pharmaceuticals, dietary supplement and active pharmaceutical ingredients. The Company’s products cover drugs for circulation systems, digest systems, respiratory systems, nervous systems and other diseases. Through its subsidiaries, the Company is also engaged in the sales of medical equipment, animal medicine, milk powder, cosmetics and others. The Company distributes its products both in domestic markets and overseas markets.</v>
    <v>1130</v>
    <v>Taiwan Stock Exchange</v>
    <v>XTAI</v>
    <v>XTAI</v>
    <v>No.6-20, Tuku, Tuku Village, Sinying District, TAINAN, TAINAN, 730 TW</v>
    <v>45.7</v>
    <v>Pharmaceuticals</v>
    <v>Stock</v>
    <v>44834.398923611108</v>
    <v>498</v>
    <v>44.8</v>
    <v>8157477000</v>
    <v>STANDARD CHEM. &amp; PHARM. CO., LTD.</v>
    <v>STANDARD CHEM. &amp; PHARM. CO., LTD.</v>
    <v>45.1</v>
    <v>11.11</v>
    <v>46.1</v>
    <v>45.65</v>
    <v>178696100</v>
    <v>1720</v>
    <v>STANDARD CHEM. &amp; PHARM. CO., LTD. (XTAI:1720)</v>
    <v>211607</v>
    <v>436010</v>
    <v>1967</v>
  </rv>
  <rv s="2">
    <v>499</v>
  </rv>
  <rv s="0">
    <v>https://www.bing.com/financeapi/forcetrigger?t=anat52&amp;q=XTAI%3a1721&amp;form=skydnc</v>
    <v>Learn more on Bing</v>
  </rv>
  <rv s="1">
    <v>en-US</v>
    <v>anat52</v>
    <v>268435456</v>
    <v>1</v>
    <v>Powered by Refinitiv</v>
    <v>0</v>
    <v>SUNKO INK CO., LTD. (XTAI:1721)</v>
    <v>2</v>
    <v>3</v>
    <v>Finance</v>
    <v>4</v>
    <v>33.450000000000003</v>
    <v>9.2899999999999991</v>
    <v>1.0222</v>
    <v>0.15</v>
    <v>1.0417000000000001E-2</v>
    <v>TWD</v>
    <v>SUNKO INK CO., LTD. is a Taiwan-based company principally involved in the manufacture and sales of chemical products. The Company’s products primarily include special chemical products, thermoplastic elastomers and plant protection medicines. The Company’s products are applied in the manufacture of polyvinyl chloride (PVC), polyurethane (PU) resins, artificial leather products, automobile spare parts, shoes, bags, furniture, clothes, water proof materials and others. The Company distributes its products both in domestic markets and to overseas markets.</v>
    <v>560</v>
    <v>Taiwan Stock Exchange</v>
    <v>XTAI</v>
    <v>XTAI</v>
    <v>5F, No. 229, Zhongxing Street, West District, TAICHUNG, TAICHUNG, 403 TW</v>
    <v>14.55</v>
    <v>Chemicals</v>
    <v>Stock</v>
    <v>44834.398923611108</v>
    <v>501</v>
    <v>13.9</v>
    <v>2690063000</v>
    <v>SUNKO INK CO., LTD.</v>
    <v>SUNKO INK CO., LTD.</v>
    <v>14.15</v>
    <v>81.38</v>
    <v>14.4</v>
    <v>14.55</v>
    <v>184884100</v>
    <v>1721</v>
    <v>SUNKO INK CO., LTD. (XTAI:1721)</v>
    <v>1238360</v>
    <v>1253360</v>
    <v>1974</v>
  </rv>
  <rv s="2">
    <v>502</v>
  </rv>
  <rv s="0">
    <v>https://www.bing.com/financeapi/forcetrigger?t=anat7w&amp;q=XTAI%3a1722&amp;form=skydnc</v>
    <v>Learn more on Bing</v>
  </rv>
  <rv s="1">
    <v>en-US</v>
    <v>anat7w</v>
    <v>268435456</v>
    <v>1</v>
    <v>Powered by Refinitiv</v>
    <v>0</v>
    <v>TAIWAN FERTILIZER CO., LTD. (XTAI:1722)</v>
    <v>2</v>
    <v>3</v>
    <v>Finance</v>
    <v>4</v>
    <v>85</v>
    <v>53.4</v>
    <v>0.67810000000000004</v>
    <v>0.6</v>
    <v>1.1009E-2</v>
    <v>TWD</v>
    <v>Taiwan Fertilizer Co., Ltd. is a Taiwan-based company principally engaged in the manufacture and sales of fertilizers, chemical products and electronic chemicals. Its fertilizer products include ammonium sulfates, calcium superphosphates, compound fertilizers, organic fertilizers, urea and potassium chlorides. Its chemical products include industrial urea, liquid ammonia, nitric acids and sulfuric acids. Its electronic chemicals include photo resist agents, strippers, purifiers, organic acids and others. In addition, the Company is also engaged in property development. The Company conducts its businesses in domestic and overseas markets.</v>
    <v>788</v>
    <v>Taiwan Stock Exchange</v>
    <v>XTAI</v>
    <v>XTAI</v>
    <v>6F, No. 88, Section 2, Nanking East Road, Jhongshan District, TAIPEI, TAIPEI, 104 TW</v>
    <v>55.3</v>
    <v>Chemicals</v>
    <v>Stock</v>
    <v>44834.398923611108</v>
    <v>504</v>
    <v>53.9</v>
    <v>53998000000</v>
    <v>TAIWAN FERTILIZER CO., LTD.</v>
    <v>TAIWAN FERTILIZER CO., LTD.</v>
    <v>53.9</v>
    <v>17.57</v>
    <v>54.5</v>
    <v>55.1</v>
    <v>980000000</v>
    <v>1722</v>
    <v>TAIWAN FERTILIZER CO., LTD. (XTAI:1722)</v>
    <v>2233649</v>
    <v>3155020</v>
    <v>1947</v>
  </rv>
  <rv s="2">
    <v>505</v>
  </rv>
  <rv s="0">
    <v>https://www.bing.com/financeapi/forcetrigger?t=anatar&amp;q=XTAI%3a1723&amp;form=skydnc</v>
    <v>Learn more on Bing</v>
  </rv>
  <rv s="1">
    <v>en-US</v>
    <v>anatar</v>
    <v>268435456</v>
    <v>1</v>
    <v>Powered by Refinitiv</v>
    <v>0</v>
    <v>CHINA STEEL CHEMICAL CORPORATION (XTAI:1723)</v>
    <v>2</v>
    <v>3</v>
    <v>Finance</v>
    <v>4</v>
    <v>130.5</v>
    <v>103</v>
    <v>0.81479999999999997</v>
    <v>-0.5</v>
    <v>-4.6730000000000001E-3</v>
    <v>TWD</v>
    <v>China Steel Chemical Corporation is a Taiwan-based company principally engaged in the production, processing and sales of coal tar distilling products, light oil products, coke and others. The Company’s coal tar distilling products include soft pitch, creosote oils, raw naphthalene, refined naphthalene, special asphalt, roof caulk glue, wood cosmoline, dinaphthol and others. The Company’s light oil products include toluene, benzene, solvent and others. The Company also provides pitch carbon microspheres products. The Company distributes its products in Taiwan market and to overseas markets.</v>
    <v>154</v>
    <v>Taiwan Stock Exchange</v>
    <v>XTAI</v>
    <v>XTAI</v>
    <v>25F, No.88 Chenggong 2nd Road, Qianzhen District, KAOHSIUNG, KAOHSIUNG, 806 TW</v>
    <v>107.5</v>
    <v>Chemicals</v>
    <v>Stock</v>
    <v>44834.398923611108</v>
    <v>507</v>
    <v>104.5</v>
    <v>25230330000</v>
    <v>CHINA STEEL CHEMICAL CORPORATION</v>
    <v>CHINA STEEL CHEMICAL CORPORATION</v>
    <v>105</v>
    <v>16.75</v>
    <v>107</v>
    <v>106.5</v>
    <v>236904500</v>
    <v>1723</v>
    <v>CHINA STEEL CHEMICAL CORPORATION (XTAI:1723)</v>
    <v>337556</v>
    <v>504350</v>
    <v>1989</v>
  </rv>
  <rv s="2">
    <v>508</v>
  </rv>
  <rv s="0">
    <v>https://www.bing.com/financeapi/forcetrigger?t=anatgh&amp;q=XTAI%3a1725&amp;form=skydnc</v>
    <v>Learn more on Bing</v>
  </rv>
  <rv s="1">
    <v>en-US</v>
    <v>anatgh</v>
    <v>268435456</v>
    <v>1</v>
    <v>Powered by Refinitiv</v>
    <v>0</v>
    <v>YUAN JEN ENTERPRISES CO.,LTD. (XTAI:1725)</v>
    <v>2</v>
    <v>3</v>
    <v>Finance</v>
    <v>4</v>
    <v>44.4</v>
    <v>20.05</v>
    <v>0.91239999999999999</v>
    <v>0.5</v>
    <v>2.4038E-2</v>
    <v>TWD</v>
    <v>Yuan Jen Enterprise Co., Ltd. is a Taiwan-based company principally engaged in the trading of plastic and chemical products. The Company provides plastic products, which are applied in the manufacture of electronic components, electric fans, gears, packaging materials and toys; chemical products, which are applied in the manufacture of paint thinners, polyurethane (PU) curing coatings, resins, ultraviolet (UV) curing printing ink and others; oil products, which are applied in the manufacture of boiler oil products in factories, as well as other chemical products. The Company operates its businesses primarily in Taiwan and Mainland China.</v>
    <v>124</v>
    <v>Taiwan Stock Exchange</v>
    <v>XTAI</v>
    <v>XTAI</v>
    <v>3F-3, No.54, Section 4, Min Sheng East Road, Songshan District, TAIPEI, TAIPEI, 105 TW</v>
    <v>21.6</v>
    <v>Chemicals</v>
    <v>Stock</v>
    <v>44834.398923611108</v>
    <v>510</v>
    <v>20.25</v>
    <v>3872979000</v>
    <v>YUAN JEN ENTERPRISES CO.,LTD.</v>
    <v>YUAN JEN ENTERPRISES CO.,LTD.</v>
    <v>20.8</v>
    <v>14.1</v>
    <v>20.8</v>
    <v>21.3</v>
    <v>181830000</v>
    <v>1725</v>
    <v>YUAN JEN ENTERPRISES CO.,LTD. (XTAI:1725)</v>
    <v>2087000</v>
    <v>430030</v>
    <v>1977</v>
  </rv>
  <rv s="2">
    <v>511</v>
  </rv>
  <rv s="0">
    <v>https://www.bing.com/financeapi/forcetrigger?t=anatjc&amp;q=XTAI%3a1726&amp;form=skydnc</v>
    <v>Learn more on Bing</v>
  </rv>
  <rv s="1">
    <v>en-US</v>
    <v>anatjc</v>
    <v>268435456</v>
    <v>1</v>
    <v>Powered by Refinitiv</v>
    <v>0</v>
    <v>YUNG CHI PAINT &amp; VARNISH MFG.CO.,LTD (XTAI:1726)</v>
    <v>2</v>
    <v>3</v>
    <v>Finance</v>
    <v>4</v>
    <v>74.8</v>
    <v>69.400000000000006</v>
    <v>0.3357</v>
    <v>-0.2</v>
    <v>-2.8570000000000002E-3</v>
    <v>TWD</v>
    <v>YUNG CHI PAINT &amp; VARNISH MFG. CO., LTD. is a Taiwan-based company principally engaged in the manufacture and distribution of paint products. The Company provides paint, including construction paint, anti-corrosion paint, ship paint, special purpose paint, can paint, steel roll paint, nuclear power paint and others, as well as fire-proof construction materials, including coatings and mixed fire-proof materials. The Company is also involved in undertaking of painting projects. The Company distributes its products in domestic market and to overseas markets.</v>
    <v>1075</v>
    <v>Taiwan Stock Exchange</v>
    <v>XTAI</v>
    <v>XTAI</v>
    <v>No.26/28, Yen Hai 3rd Road, Xiaogang District, KAOHSIUNG, KAOHSIUNG, 812 TW</v>
    <v>70</v>
    <v>Chemicals</v>
    <v>Stock</v>
    <v>44834.398923611108</v>
    <v>513</v>
    <v>69.599999999999994</v>
    <v>11307600000</v>
    <v>YUNG CHI PAINT &amp; VARNISH MFG.CO.,LTD</v>
    <v>YUNG CHI PAINT &amp; VARNISH MFG.CO.,LTD</v>
    <v>69.599999999999994</v>
    <v>13.86</v>
    <v>70</v>
    <v>69.8</v>
    <v>162000000</v>
    <v>1726</v>
    <v>YUNG CHI PAINT &amp; VARNISH MFG.CO.,LTD (XTAI:1726)</v>
    <v>12614</v>
    <v>28760</v>
    <v>1957</v>
  </rv>
  <rv s="2">
    <v>514</v>
  </rv>
  <rv s="0">
    <v>https://www.bing.com/financeapi/forcetrigger?t=anatm7&amp;q=XTAI%3a1727&amp;form=skydnc</v>
    <v>Learn more on Bing</v>
  </rv>
  <rv s="1">
    <v>en-US</v>
    <v>anatm7</v>
    <v>268435456</v>
    <v>1</v>
    <v>Powered by Refinitiv</v>
    <v>0</v>
    <v>CHUNG HWA CHEMICAL INDUSTRIAL WORKS, LTD. (XTAI:1727)</v>
    <v>2</v>
    <v>3</v>
    <v>Finance</v>
    <v>4</v>
    <v>61.6</v>
    <v>24.85</v>
    <v>0.95989999999999998</v>
    <v>0.45</v>
    <v>1.6760000000000001E-2</v>
    <v>TWD</v>
    <v>Chung Hwa Chemical Industrial Works Ltd. is a Taiwan-based company principally engaged in the processing, production and sales of chemical products. The Company mainly provides basic and acidic chemicals, specialty chemicals and electronic chemicals. The basic and acidic chemicals include the sulphuric acid, nicotinic acid, diluted acid, chlorosulfonic acid, aluminium sulfate, refined sulphuric acid, sodium silicate, phosphates and other inorganic chemical products. The specialty chemicals include dyes, pigment intermediates and color developing agents, as well as chemical fiber modified products. The electronic chemicals mainly include electronic grade sulfuric acid and conductive polymer materials.</v>
    <v>262</v>
    <v>Taiwan Stock Exchange</v>
    <v>XTAI</v>
    <v>XTAI</v>
    <v>No.15, Gongye 5th Road, Shu Lin Li, Guanyin District, TAOYUAN, TAOYUAN, 328 TW</v>
    <v>27.7</v>
    <v>Chemicals</v>
    <v>Stock</v>
    <v>44834.398923611108</v>
    <v>516</v>
    <v>26</v>
    <v>2955225000</v>
    <v>CHUNG HWA CHEMICAL INDUSTRIAL WORKS, LTD.</v>
    <v>CHUNG HWA CHEMICAL INDUSTRIAL WORKS, LTD.</v>
    <v>26</v>
    <v>16.86</v>
    <v>26.85</v>
    <v>27.3</v>
    <v>108250000</v>
    <v>1727</v>
    <v>CHUNG HWA CHEMICAL INDUSTRIAL WORKS, LTD. (XTAI:1727)</v>
    <v>899653</v>
    <v>762540</v>
    <v>1956</v>
  </rv>
  <rv s="2">
    <v>517</v>
  </rv>
  <rv s="0">
    <v>https://www.bing.com/financeapi/forcetrigger?t=anatp2&amp;q=XTAI%3a1730&amp;form=skydnc</v>
    <v>Learn more on Bing</v>
  </rv>
  <rv s="1">
    <v>en-US</v>
    <v>anatp2</v>
    <v>268435456</v>
    <v>1</v>
    <v>Powered by Refinitiv</v>
    <v>0</v>
    <v>FARCENT ENTERPRISE CO., LTD. (XTAI:1730)</v>
    <v>2</v>
    <v>3</v>
    <v>Finance</v>
    <v>4</v>
    <v>68</v>
    <v>55.5</v>
    <v>0.28789999999999999</v>
    <v>-0.4</v>
    <v>-7.1170000000000001E-3</v>
    <v>TWD</v>
    <v>Farcent Enterprise Co., Ltd is a Taiwan-based company principally engaged in the production and sales of household chemicals. The Company's main products include the deodorants for bathrooms, refrigerators, cars and shoes, the dehumidifiers for closets and shoe cabinets, the detergents for kitchens, bathrooms, floors, glass, toilets and drains, as well as the dust swabs and slippers towels. The Company mainly distributes its products in Taiwan and other overseas markets.</v>
    <v>350</v>
    <v>Taiwan Stock Exchange</v>
    <v>XTAI</v>
    <v>XTAI</v>
    <v>13F, No.230, Section 3, Cheng Teh Road, Datong District, TAIPEI, TAIPEI, 103 TW</v>
    <v>55.8</v>
    <v>Personal &amp; Household Products &amp; Services</v>
    <v>Stock</v>
    <v>44834.398923611108</v>
    <v>519</v>
    <v>55.5</v>
    <v>3528449000</v>
    <v>FARCENT ENTERPRISE CO., LTD.</v>
    <v>FARCENT ENTERPRISE CO., LTD.</v>
    <v>55.7</v>
    <v>13.04</v>
    <v>56.2</v>
    <v>55.8</v>
    <v>63233850</v>
    <v>1730</v>
    <v>FARCENT ENTERPRISE CO., LTD. (XTAI:1730)</v>
    <v>24129</v>
    <v>16640</v>
    <v>1983</v>
  </rv>
  <rv s="2">
    <v>520</v>
  </rv>
  <rv s="0">
    <v>https://www.bing.com/financeapi/forcetrigger?t=anatrw&amp;q=XTAI%3a1731&amp;form=skydnc</v>
    <v>Learn more on Bing</v>
  </rv>
  <rv s="1">
    <v>en-US</v>
    <v>anatrw</v>
    <v>268435456</v>
    <v>1</v>
    <v>Powered by Refinitiv</v>
    <v>0</v>
    <v>MAYWUFA COMPANY LTD. (XTAI:1731)</v>
    <v>2</v>
    <v>3</v>
    <v>Finance</v>
    <v>4</v>
    <v>24.2</v>
    <v>16.600000000000001</v>
    <v>0.68600000000000005</v>
    <v>0</v>
    <v>0</v>
    <v>TWD</v>
    <v>Maywufa Company Limited is a Taiwan-based company engaged in the distribution of pharmaceuticals and the manufacture, processing and distribution of hair care products. The Company's pharmaceuticals include medicines, medical equipment, nutrition and health care food products. The Company’s hair care products include bath gel, shampoo, conditioners, hair coloring products and hair care products, among others. The Company operates its businesses principally in Taiwan.</v>
    <v>282</v>
    <v>Taiwan Stock Exchange</v>
    <v>XTAI</v>
    <v>XTAI</v>
    <v>5F, No. 167, Fushing North Road, TAIPEI, TAIPEI, 105 TW</v>
    <v>18</v>
    <v>Personal &amp; Household Products &amp; Services</v>
    <v>Stock</v>
    <v>44834.398923611108</v>
    <v>522</v>
    <v>17.649999999999999</v>
    <v>2392473600</v>
    <v>MAYWUFA COMPANY LTD.</v>
    <v>MAYWUFA COMPANY LTD.</v>
    <v>17.75</v>
    <v>15</v>
    <v>18</v>
    <v>18</v>
    <v>132915200</v>
    <v>1731</v>
    <v>MAYWUFA COMPANY LTD. (XTAI:1731)</v>
    <v>137837</v>
    <v>183570</v>
    <v>1976</v>
  </rv>
  <rv s="2">
    <v>523</v>
  </rv>
  <rv s="0">
    <v>https://www.bing.com/financeapi/forcetrigger?t=anatur&amp;q=XTAI%3a1732&amp;form=skydnc</v>
    <v>Learn more on Bing</v>
  </rv>
  <rv s="1">
    <v>en-US</v>
    <v>anatur</v>
    <v>268435456</v>
    <v>1</v>
    <v>Powered by Refinitiv</v>
    <v>0</v>
    <v>Mao Bao INC. (XTAI:1732)</v>
    <v>2</v>
    <v>3</v>
    <v>Finance</v>
    <v>4</v>
    <v>53.8</v>
    <v>23.6</v>
    <v>0.28050000000000003</v>
    <v>-0.2</v>
    <v>-6.9199999999999991E-3</v>
    <v>TWD</v>
    <v>Mao Bao Incorporated is a Taiwan-based company mainly engaged in the processing, manufacturing, sales and import and export trading of cleaning products. The Company's main products include laundry detergents, such as laundry concentrates, collar detergents and softeners; household cleaning products, such as glass, kitchens, as well as bathrooms and floor cleaning products; viscose sponge products, such as gloves, mops and towels; personal care products, such as shower creams, hand sanitizers and shampoos. The Company mainly distributes its products in domestic and overseas markets.</v>
    <v>198</v>
    <v>Taiwan Stock Exchange</v>
    <v>XTAI</v>
    <v>XTAI</v>
    <v>23F, No. 97, Section 4, Chongsin Road, Sanchong District, NEW TAIPEI, NEW TAIPEI, 241 TW</v>
    <v>28.75</v>
    <v>Personal &amp; Household Products &amp; Services</v>
    <v>Stock</v>
    <v>44834.398923611108</v>
    <v>525</v>
    <v>27.25</v>
    <v>1218142000</v>
    <v>Mao Bao INC.</v>
    <v>Mao Bao INC.</v>
    <v>28.3</v>
    <v>117.57</v>
    <v>28.9</v>
    <v>28.7</v>
    <v>42443960</v>
    <v>1732</v>
    <v>Mao Bao INC. (XTAI:1732)</v>
    <v>642386</v>
    <v>1541470</v>
    <v>1978</v>
  </rv>
  <rv s="2">
    <v>526</v>
  </rv>
  <rv s="0">
    <v>https://www.bing.com/financeapi/forcetrigger?t=anatxm&amp;q=XTAI%3a1733&amp;form=skydnc</v>
    <v>Learn more on Bing</v>
  </rv>
  <rv s="1">
    <v>en-US</v>
    <v>anatxm</v>
    <v>268435456</v>
    <v>1</v>
    <v>Powered by Refinitiv</v>
    <v>0</v>
    <v>Apex Biotechnology Corp. (XTAI:1733)</v>
    <v>2</v>
    <v>3</v>
    <v>Finance</v>
    <v>4</v>
    <v>29.35</v>
    <v>22.45</v>
    <v>0.52649999999999997</v>
    <v>0.3</v>
    <v>1.1811E-2</v>
    <v>TWD</v>
    <v>APEX BIOTECHNOLOGY CORP is a Taiwan-based company principally engaged in the research, development, manufacture and distribution of testing strips, electrode testing strips and tester suites. The Company primarily provides testing strips and monitoring systems, including blood glucose monitoring systems, uric acid monitoring systems, pesticide residue detection systems, lactate monitoring systems and hemachrome testing systems, among others. Its blood glucose monitoring systems and uric acid monitoring systems are mainly used by patients, doctors and nurses in hospitals and clinics. The Company distributes its products in domestic market and to overseas markets, including the Americas, Europe and the rest of Asia.</v>
    <v>641</v>
    <v>Taiwan Stock Exchange</v>
    <v>XTAI</v>
    <v>XTAI</v>
    <v>No. 7, Li-Hsin Road V, Hsinchu Science Park, HSINCHU, HSINCHU, 300 TW</v>
    <v>25.75</v>
    <v>Healthcare Equipment &amp; Supplies</v>
    <v>Stock</v>
    <v>44834.398923611108</v>
    <v>528</v>
    <v>24.9</v>
    <v>2568720000</v>
    <v>Apex Biotechnology Corp.</v>
    <v>Apex Biotechnology Corp.</v>
    <v>25.15</v>
    <v>11.66</v>
    <v>25.4</v>
    <v>25.7</v>
    <v>99950190</v>
    <v>1733</v>
    <v>Apex Biotechnology Corp. (XTAI:1733)</v>
    <v>197257</v>
    <v>531490</v>
    <v>1997</v>
  </rv>
  <rv s="2">
    <v>529</v>
  </rv>
  <rv s="0">
    <v>https://www.bing.com/financeapi/forcetrigger?t=anau1h&amp;q=XTAI%3a1734&amp;form=skydnc</v>
    <v>Learn more on Bing</v>
  </rv>
  <rv s="1">
    <v>en-US</v>
    <v>anau1h</v>
    <v>268435456</v>
    <v>1</v>
    <v>Powered by Refinitiv</v>
    <v>0</v>
    <v>SINPHAR PHARMACEUTICAL CO.,LTD. (XTAI:1734)</v>
    <v>2</v>
    <v>3</v>
    <v>Finance</v>
    <v>4</v>
    <v>43.45</v>
    <v>27.25</v>
    <v>0.85899999999999999</v>
    <v>0.15</v>
    <v>5.1809999999999998E-3</v>
    <v>TWD</v>
    <v>Sinphar Pharmaceutical Co., Ltd. is principally engaged in the research and development, manufacture and distribution of pharmaceuticals. The Company is also engaged in the sales of functional food products. The Company’s principal products include ointment, gel, cream, hard and soft capsules, sugar-coated tablets, film-coated tablets, suppositories, powders and granules, lozenges, soft candies, oral and topical liquid medicines, injections, dry medicated powers, functional food products, medical equipment and cosmetics. The Company mainly sells its products to hospitals, drug stores, clinics, dealers and distributors. Its primary markets are located in Taiwan and overseas countries.</v>
    <v>984</v>
    <v>Taiwan Stock Exchange</v>
    <v>XTAI</v>
    <v>XTAI</v>
    <v>No.84, Chung Shan Road, Chung Shan Village, DONGSHAN, YILAN, 269 TW</v>
    <v>29.2</v>
    <v>Pharmaceuticals</v>
    <v>Stock</v>
    <v>44834.398923611108</v>
    <v>531</v>
    <v>28.3</v>
    <v>4880711000</v>
    <v>SINPHAR PHARMACEUTICAL CO.,LTD.</v>
    <v>SINPHAR PHARMACEUTICAL CO.,LTD.</v>
    <v>28.7</v>
    <v>50.41</v>
    <v>28.95</v>
    <v>29.1</v>
    <v>167722000</v>
    <v>1734</v>
    <v>SINPHAR PHARMACEUTICAL CO.,LTD. (XTAI:1734)</v>
    <v>687965</v>
    <v>1300160</v>
    <v>1977</v>
  </rv>
  <rv s="2">
    <v>532</v>
  </rv>
  <rv s="0">
    <v>https://www.bing.com/financeapi/forcetrigger?t=anau4c&amp;q=XTAI%3a1735&amp;form=skydnc</v>
    <v>Learn more on Bing</v>
  </rv>
  <rv s="1">
    <v>en-US</v>
    <v>anau4c</v>
    <v>268435456</v>
    <v>1</v>
    <v>Powered by Refinitiv</v>
    <v>0</v>
    <v>EVERMORE CHEMICAL INDUSTRY CO.,LTD. (XTAI:1735)</v>
    <v>2</v>
    <v>3</v>
    <v>Finance</v>
    <v>4</v>
    <v>18.600000000000001</v>
    <v>13.5</v>
    <v>0.40189999999999998</v>
    <v>0.15</v>
    <v>1.0452999999999999E-2</v>
    <v>TWD</v>
    <v>EVERMORE CHEMICAL INDUSTRY CO.,LTD. is a Taiwan-based company principally engaged in the production and sales of synthetic resins. The Company's main products include polyurethane (PU) synthetic resins, polyethylene (PE) polyol resins and others. The Company distributes its products in the domestic market and to overseas markets, including mainland China and others.</v>
    <v>408</v>
    <v>Taiwan Stock Exchange</v>
    <v>XTAI</v>
    <v>XTAI</v>
    <v>No.7, Industrial South 2nd Road, Nangang Industrial Zone, NANTOU, NANTOU, 540 TW</v>
    <v>14.5</v>
    <v>Chemicals</v>
    <v>Stock</v>
    <v>44834.398923611108</v>
    <v>534</v>
    <v>14</v>
    <v>1441126000</v>
    <v>EVERMORE CHEMICAL INDUSTRY CO.,LTD.</v>
    <v>EVERMORE CHEMICAL INDUSTRY CO.,LTD.</v>
    <v>14.25</v>
    <v>239.27</v>
    <v>14.35</v>
    <v>14.5</v>
    <v>99388000</v>
    <v>1735</v>
    <v>EVERMORE CHEMICAL INDUSTRY CO.,LTD. (XTAI:1735)</v>
    <v>9140</v>
    <v>12250</v>
    <v>1989</v>
  </rv>
  <rv s="2">
    <v>535</v>
  </rv>
  <rv s="0">
    <v>https://www.bing.com/financeapi/forcetrigger?t=anau77&amp;q=XTAI%3a1736&amp;form=skydnc</v>
    <v>Learn more on Bing</v>
  </rv>
  <rv s="1">
    <v>en-US</v>
    <v>anau77</v>
    <v>268435456</v>
    <v>1</v>
    <v>Powered by Refinitiv</v>
    <v>0</v>
    <v>Johnson Health Tech. Co., Ltd. (XTAI:1736)</v>
    <v>2</v>
    <v>3</v>
    <v>Finance</v>
    <v>4</v>
    <v>81.5</v>
    <v>50.2</v>
    <v>0.55789999999999995</v>
    <v>-0.1</v>
    <v>-1.3500000000000001E-3</v>
    <v>TWD</v>
    <v>Johnson Health Tech .Co., Ltd. is a Taiwan-based company principally engaged in the research, development, design, manufacture and sales of cardiopulmonary resuscitation fitness machines and weight training machines, as well as the provision of after-sales services. The Company's main products include electric treadmills, vertical and lying exercise bikes, elliptical machines, rowing machines, steppers, weight training machines, electric massage chair series and others. The Company distributes its products in domestic market and to overseas markets, including Europe, the Americas, the rest areas of Asia and others.</v>
    <v>5082</v>
    <v>Taiwan Stock Exchange</v>
    <v>XTAI</v>
    <v>XTAI</v>
    <v>No.999, Section 2, Dongda Road, Jhongyi Li, Daya District, TAICHUNG, TAICHUNG, 428 TW</v>
    <v>74.900000000000006</v>
    <v>Leisure Products</v>
    <v>Stock</v>
    <v>44834.398923611108</v>
    <v>537</v>
    <v>71.3</v>
    <v>22467630000</v>
    <v>Johnson Health Tech. Co., Ltd.</v>
    <v>Johnson Health Tech. Co., Ltd.</v>
    <v>72.7</v>
    <v>318.39</v>
    <v>74.099999999999994</v>
    <v>74</v>
    <v>303616600</v>
    <v>1736</v>
    <v>Johnson Health Tech. Co., Ltd. (XTAI:1736)</v>
    <v>2427819</v>
    <v>4207060</v>
    <v>1975</v>
  </rv>
  <rv s="2">
    <v>538</v>
  </rv>
  <rv s="0">
    <v>https://www.bing.com/financeapi/forcetrigger?t=anaua2&amp;q=XTAI%3a1737&amp;form=skydnc</v>
    <v>Learn more on Bing</v>
  </rv>
  <rv s="1">
    <v>en-US</v>
    <v>anaua2</v>
    <v>268435456</v>
    <v>1</v>
    <v>Powered by Refinitiv</v>
    <v>0</v>
    <v>Taiyen Biotech Co.,Ltd (XTAI:1737)</v>
    <v>2</v>
    <v>3</v>
    <v>Finance</v>
    <v>4</v>
    <v>35.5</v>
    <v>31.5</v>
    <v>0.30049999999999999</v>
    <v>0</v>
    <v>0</v>
    <v>TWD</v>
    <v>Taiyen Biotech Co., Ltd is a Taiwan-based company mainly engaged in the manufacture, distribution and trading of salt products, salt by-products and other salt derivatives. The Company offers salt products, skin care and cosmetics, bottled water products, facial and body cleansers, health and dietary supplements, as well as other products, such as collagen raw materials, biomedical materials, microbial agents and others. The Company’s salt products include fine salts, dried salts, low sodium salts, bay salts and other salts, which are applied in industry, agriculture, food processing, cooking and others. The Company distributes its products in Taiwan market and to overseas markets.</v>
    <v>487</v>
    <v>Taiwan Stock Exchange</v>
    <v>XTAI</v>
    <v>XTAI</v>
    <v>No. 297, Section 1, Chien-Kang Road, South District, TAINAN, TAINAN, 702 TW</v>
    <v>32.200000000000003</v>
    <v>Food &amp; Tobacco</v>
    <v>Stock</v>
    <v>44834.398923611108</v>
    <v>540</v>
    <v>31.8</v>
    <v>6400000000</v>
    <v>Taiyen Biotech Co.,Ltd</v>
    <v>Taiyen Biotech Co.,Ltd</v>
    <v>32</v>
    <v>17.93</v>
    <v>32</v>
    <v>32</v>
    <v>200000000</v>
    <v>1737</v>
    <v>Taiyen Biotech Co.,Ltd (XTAI:1737)</v>
    <v>88659</v>
    <v>276540</v>
    <v>1995</v>
  </rv>
  <rv s="2">
    <v>541</v>
  </rv>
  <rv s="0">
    <v>https://www.bing.com/financeapi/forcetrigger?t=c4xhar&amp;q=XTAI%3a1752&amp;form=skydnc</v>
    <v>Learn more on Bing</v>
  </rv>
  <rv s="1">
    <v>en-US</v>
    <v>c4xhar</v>
    <v>268435456</v>
    <v>1</v>
    <v>Powered by Refinitiv</v>
    <v>0</v>
    <v>NANG KUANG PHARMACEUTICAL CO., LTD (XTAI:1752)</v>
    <v>2</v>
    <v>3</v>
    <v>Finance</v>
    <v>4</v>
    <v>42</v>
    <v>33.549999999999997</v>
    <v>0.48020000000000002</v>
    <v>0.15</v>
    <v>4.2370000000000003E-3</v>
    <v>TWD</v>
    <v>NANG KUANG PHARMACEUTICAL CO., LTD. is principally engaged in the manufacture, processing and trading of western medicine. The company main products include injections, sterile injections, powder injections, hard capsules, bare ingots, film ingots, casing ingots, granules and creams, among others. The Company is also engaged in the manufacture, processing and trading of medical equipment. The Company distributes its products within the domestic market and to overseas markets.</v>
    <v>552</v>
    <v>Taiwan Stock Exchange</v>
    <v>XTAI</v>
    <v>XTAI</v>
    <v>No.1001, Zhongshan Road, Xinhua District, TAINAN, TAINAN, 712 TW</v>
    <v>35.549999999999997</v>
    <v>Pharmaceuticals</v>
    <v>Stock</v>
    <v>44834.398923611108</v>
    <v>543</v>
    <v>34.75</v>
    <v>3590140000</v>
    <v>NANG KUANG PHARMACEUTICAL CO., LTD</v>
    <v>NANG KUANG PHARMACEUTICAL CO., LTD</v>
    <v>35.450000000000003</v>
    <v>16.88</v>
    <v>35.4</v>
    <v>35.549999999999997</v>
    <v>100988500</v>
    <v>1752</v>
    <v>NANG KUANG PHARMACEUTICAL CO., LTD (XTAI:1752)</v>
    <v>134023</v>
    <v>158250</v>
    <v>1973</v>
  </rv>
  <rv s="2">
    <v>544</v>
  </rv>
  <rv s="0">
    <v>https://www.bing.com/financeapi/forcetrigger?t=ayqh2w&amp;q=XTAI%3a1760&amp;form=skydnc</v>
    <v>Learn more on Bing</v>
  </rv>
  <rv s="1">
    <v>en-US</v>
    <v>ayqh2w</v>
    <v>268435456</v>
    <v>1</v>
    <v>Powered by Refinitiv</v>
    <v>0</v>
    <v>PANION &amp; BF BIOTECH INC. (XTAI:1760)</v>
    <v>2</v>
    <v>3</v>
    <v>Finance</v>
    <v>4</v>
    <v>172</v>
    <v>63.1</v>
    <v>0.46779999999999999</v>
    <v>4</v>
    <v>2.8986000000000001E-2</v>
    <v>TWD</v>
    <v>PANION &amp; BF BIOTECH INC. is a Taiwan-based company principally engaged in the manufacture and sales of western medicines and experimental drugs. The Company is also involved in the manufacture and sales of various kinds of cosmetics. The Company's products also include formula food, medical devices, animal drugs, pet drugs, feed and environmental health drugs. The Company also provides biotechnology services. The Company distributes its products in Taiwan market and to the mainland China, Hong Kong and Macau markets.</v>
    <v>321</v>
    <v>Taiwan Stock Exchange</v>
    <v>XTAI</v>
    <v>XTAI</v>
    <v>16F, Building F, No. 3, Yuanqu Street, Nangang District, TAIPEI, TAIPEI, 115 TW</v>
    <v>142</v>
    <v>Pharmaceuticals</v>
    <v>Stock</v>
    <v>44834.398923611108</v>
    <v>546</v>
    <v>131.5</v>
    <v>12174940000</v>
    <v>PANION &amp; BF BIOTECH INC.</v>
    <v>PANION &amp; BF BIOTECH INC.</v>
    <v>134.5</v>
    <v>46.72</v>
    <v>138</v>
    <v>142</v>
    <v>85739010</v>
    <v>1760</v>
    <v>PANION &amp; BF BIOTECH INC. (XTAI:1760)</v>
    <v>8696479</v>
    <v>12024180</v>
    <v>1976</v>
  </rv>
  <rv s="2">
    <v>547</v>
  </rv>
  <rv s="0">
    <v>https://www.bing.com/financeapi/forcetrigger?t=anaucw&amp;q=XTAI%3a1762&amp;form=skydnc</v>
    <v>Learn more on Bing</v>
  </rv>
  <rv s="1">
    <v>en-US</v>
    <v>anaucw</v>
    <v>268435456</v>
    <v>1</v>
    <v>Powered by Refinitiv</v>
    <v>0</v>
    <v>Chunghwa Chemical Synthesis &amp; Biotech Co., Ltd (XTAI:1762)</v>
    <v>2</v>
    <v>3</v>
    <v>Finance</v>
    <v>4</v>
    <v>83.5</v>
    <v>49.4</v>
    <v>1.1248</v>
    <v>-0.4</v>
    <v>-7.3660000000000002E-3</v>
    <v>TWD</v>
    <v>CHUNGHWA CHEMICAL SYNTHESIS &amp; BIOTECH CO., LTD. is a Taiwan-based company principally engaged in the manufacture and distribution of biotechnology products and chemical synthetic products. The Company's biotechnology products include pravastatin, rapamycin, tacrolimus, everolimus, mycophenolate mofetil, mycophenolic acid sodium and others. Its non-biotechnology products include methocarbamol, guaifenesin, trandolapril, fluconazole, olopatadine, dexbromopheniramine maleate and glipizide, among others. Its products are applied in the manufacture of drugs for treatment of cough, diabetes, cardiovascular diseases, high blood pressure and immune system diseases. The Company distributes its products within domestic market and to overseas markets, including the rest of Asia, the Americas and Europe.</v>
    <v>243</v>
    <v>Taiwan Stock Exchange</v>
    <v>XTAI</v>
    <v>XTAI</v>
    <v>No.1, Tung-Hsing Street, Shulin District, NEW TAIPEI, NEW TAIPEI, 238 TW</v>
    <v>54.1</v>
    <v>Pharmaceuticals</v>
    <v>Stock</v>
    <v>44834.398923611108</v>
    <v>549</v>
    <v>52.8</v>
    <v>4180484000</v>
    <v>Chunghwa Chemical Synthesis &amp; Biotech Co., Ltd</v>
    <v>Chunghwa Chemical Synthesis &amp; Biotech Co., Ltd</v>
    <v>53.6</v>
    <v>9.25</v>
    <v>54.3</v>
    <v>53.9</v>
    <v>77560000</v>
    <v>1762</v>
    <v>Chunghwa Chemical Synthesis &amp; Biotech Co., Ltd (XTAI:1762)</v>
    <v>277183</v>
    <v>583490</v>
    <v>1964</v>
  </rv>
  <rv s="2">
    <v>550</v>
  </rv>
  <rv s="0">
    <v>https://www.bing.com/financeapi/forcetrigger?t=anaufr&amp;q=XTAI%3a1773&amp;form=skydnc</v>
    <v>Learn more on Bing</v>
  </rv>
  <rv s="1">
    <v>en-US</v>
    <v>anaufr</v>
    <v>268435456</v>
    <v>1</v>
    <v>Powered by Refinitiv</v>
    <v>0</v>
    <v>Shiny Chemical Industrial Co.,Ltd (XTAI:1773)</v>
    <v>2</v>
    <v>3</v>
    <v>Finance</v>
    <v>4</v>
    <v>187.6</v>
    <v>103.2</v>
    <v>1.1747000000000001</v>
    <v>0.5</v>
    <v>4.4050000000000001E-3</v>
    <v>TWD</v>
    <v>Shiny Chemical Industrial Co., Ltd. is a Taiwan-based company primarily engaged in the manufacture and sales of chemical solvent series products and the trading of raw chemical materials. The Company's solvent series products include electronic grade solvents, industrial grade solvents and formaldehyde series products. The electronic grade solvents include normal butyl acetate, propylene glycol monomethyl ether and acetone. The industrial grade solvents include normal butyl acetate, shinytate, normal propyl acetate, Ibo-Butyl acetate and others. The formaldehyde series products include formalin, urea glue, melamine glue and others. The Company distributes its products in domestic market and to overseas markets, including Korea, Vietnam, Hong Kong and other areas.</v>
    <v>288</v>
    <v>Taiwan Stock Exchange</v>
    <v>XTAI</v>
    <v>XTAI</v>
    <v>No.5, Yeong Gong 1st Road, Yeong An District, KAOHSIUNG, KAOHSIUNG, 828 TW</v>
    <v>115.5</v>
    <v>Chemicals</v>
    <v>Stock</v>
    <v>44834.398923611108</v>
    <v>552</v>
    <v>110</v>
    <v>28500000000</v>
    <v>Shiny Chemical Industrial Co.,Ltd</v>
    <v>Shiny Chemical Industrial Co.,Ltd</v>
    <v>112</v>
    <v>16.079999999999998</v>
    <v>113.5</v>
    <v>114</v>
    <v>250000000</v>
    <v>1773</v>
    <v>Shiny Chemical Industrial Co.,Ltd (XTAI:1773)</v>
    <v>1154808</v>
    <v>396860</v>
    <v>1979</v>
  </rv>
  <rv s="2">
    <v>553</v>
  </rv>
  <rv s="0">
    <v>https://www.bing.com/financeapi/forcetrigger?t=anauim&amp;q=XTAI%3a1776&amp;form=skydnc</v>
    <v>Learn more on Bing</v>
  </rv>
  <rv s="1">
    <v>en-US</v>
    <v>anauim</v>
    <v>268435456</v>
    <v>1</v>
    <v>Powered by Refinitiv</v>
    <v>0</v>
    <v>Headway Advanced Materials Inc. (XTAI:1776)</v>
    <v>2</v>
    <v>3</v>
    <v>Finance</v>
    <v>4</v>
    <v>26.6</v>
    <v>17</v>
    <v>0.37969999999999998</v>
    <v>0.05</v>
    <v>2.9070000000000003E-3</v>
    <v>TWD</v>
    <v>Headway Advanced Materials Inc. is a Taiwan-based company principally engaged in the manufacture, processing and distribution of resin products. The Company mainly provides polyurethane (PU) resins and thermoplastic polyurethane (TPU) resins, including resins for coating, leather and ink, adhesives, hardening agents, polyol resins and others. The Company also provides engineering products. The Company distributes its products in Taiwan, Mainland China, Vietnam and other markets.</v>
    <v>371</v>
    <v>Taiwan Stock Exchange</v>
    <v>XTAI</v>
    <v>XTAI</v>
    <v>No.71, Guangfu Road, Fonghuang Village, HUKOU, HSINCHU, 303 TW</v>
    <v>17.350000000000001</v>
    <v>Chemicals</v>
    <v>Stock</v>
    <v>44834.398923611108</v>
    <v>555</v>
    <v>17.25</v>
    <v>1213284000</v>
    <v>Headway Advanced Materials Inc.</v>
    <v>Headway Advanced Materials Inc.</v>
    <v>17.350000000000001</v>
    <v>76.8</v>
    <v>17.2</v>
    <v>17.25</v>
    <v>70335300</v>
    <v>1776</v>
    <v>Headway Advanced Materials Inc. (XTAI:1776)</v>
    <v>6185</v>
    <v>16160</v>
    <v>1976</v>
  </rv>
  <rv s="2">
    <v>556</v>
  </rv>
  <rv s="0">
    <v>https://www.bing.com/financeapi/forcetrigger?t=anaulh&amp;q=XTAI%3a1783&amp;form=skydnc</v>
    <v>Learn more on Bing</v>
  </rv>
  <rv s="1">
    <v>en-US</v>
    <v>anaulh</v>
    <v>268435456</v>
    <v>1</v>
    <v>Powered by Refinitiv</v>
    <v>0</v>
    <v>MAXIGEN BIOTECH INC. (XTAI:1783)</v>
    <v>2</v>
    <v>3</v>
    <v>Finance</v>
    <v>4</v>
    <v>61.6</v>
    <v>34.200000000000003</v>
    <v>1.2286999999999999</v>
    <v>-0.25</v>
    <v>-6.1270000000000005E-3</v>
    <v>TWD</v>
    <v>MAXIGEN BIOTECH INC. is a Taiwan-based company principally engaged in the manufacture and sales of biological products, the wholesale of all kinds of medical equipment, medicines, foods, masks, skin care products, as well as the manufacture and sales of chemical materials. The Company operates through two main segments. The Consumer Products segment is mainly engaged in the wholesales of cleansing products, facial care products, medical beauty products and others. The Biomedical Products is mainly involved in the manufacture and sales of Formagraft collagen and ceramic composite material products, Foramic ceramic bone feed materials, Artiaid hyaluronic acid joint injection products, ViscAid ophthalmology viscoelastic agents, as well as SurgiAid wound collagen materials and others.</v>
    <v>96</v>
    <v>Taiwan Stock Exchange</v>
    <v>XTAI</v>
    <v>XTAI</v>
    <v>No.88, Keji 1st Road, Guishan District, TAOYUAN, TAOYUAN, 333 TW</v>
    <v>40.799999999999997</v>
    <v>Personal &amp; Household Products &amp; Services</v>
    <v>Stock</v>
    <v>44834.398923611108</v>
    <v>558</v>
    <v>39.450000000000003</v>
    <v>3122319000</v>
    <v>MAXIGEN BIOTECH INC.</v>
    <v>MAXIGEN BIOTECH INC.</v>
    <v>40.4</v>
    <v>31.25</v>
    <v>40.799999999999997</v>
    <v>40.549999999999997</v>
    <v>76999230</v>
    <v>1783</v>
    <v>MAXIGEN BIOTECH INC. (XTAI:1783)</v>
    <v>203121</v>
    <v>463750</v>
    <v>1998</v>
  </rv>
  <rv s="2">
    <v>559</v>
  </rv>
  <rv s="0">
    <v>https://www.bing.com/financeapi/forcetrigger?t=anauoc&amp;q=XTAI%3a1786&amp;form=skydnc</v>
    <v>Learn more on Bing</v>
  </rv>
  <rv s="1">
    <v>en-US</v>
    <v>anauoc</v>
    <v>268435456</v>
    <v>1</v>
    <v>Powered by Refinitiv</v>
    <v>0</v>
    <v>SciVision Biotech Inc. (XTAI:1786)</v>
    <v>2</v>
    <v>3</v>
    <v>Finance</v>
    <v>4</v>
    <v>53.8</v>
    <v>38.799999999999997</v>
    <v>1.1639999999999999</v>
    <v>1.65</v>
    <v>3.6830000000000002E-2</v>
    <v>TWD</v>
    <v>SciVision Biotech Inc is principally engaged in the manufacturing and distribution of hyaluronic acid medical supplies. The Company primarily provides subcutaneous fillers for plastic surgery facial injection, joint cavity injections for orthopedics use, as well as hyaluronic acid raw materials, among others. The Company is also involved in deoxyribonucleic acid (DNA) identification, detection, sequencing and application, as well as the manufacturing of care products and foods. The Company operates its business in the Americas, Europe, Asia, Middle East and Africa.</v>
    <v>64</v>
    <v>Taiwan Stock Exchange</v>
    <v>XTAI</v>
    <v>XTAI</v>
    <v>No.1, South 1st Road, KAOHSIUNG, KAOHSIUNG, 806 TW</v>
    <v>48</v>
    <v>Healthcare Equipment &amp; Supplies</v>
    <v>Stock</v>
    <v>44834.398923611108</v>
    <v>561</v>
    <v>44.7</v>
    <v>3074545000</v>
    <v>SciVision Biotech Inc.</v>
    <v>SciVision Biotech Inc.</v>
    <v>44.7</v>
    <v>25.8</v>
    <v>44.8</v>
    <v>46.45</v>
    <v>66190430</v>
    <v>1786</v>
    <v>SciVision Biotech Inc. (XTAI:1786)</v>
    <v>180027</v>
    <v>109490</v>
    <v>2001</v>
  </rv>
  <rv s="2">
    <v>562</v>
  </rv>
  <rv s="0">
    <v>https://www.bing.com/financeapi/forcetrigger?t=anaur7&amp;q=XTAI%3a1789&amp;form=skydnc</v>
    <v>Learn more on Bing</v>
  </rv>
  <rv s="1">
    <v>en-US</v>
    <v>anaur7</v>
    <v>268435456</v>
    <v>1</v>
    <v>Powered by Refinitiv</v>
    <v>0</v>
    <v>ScinoPharm Taiwan, Ltd. (XTAI:1789)</v>
    <v>2</v>
    <v>3</v>
    <v>Finance</v>
    <v>4</v>
    <v>29.65</v>
    <v>22.35</v>
    <v>0.4572</v>
    <v>0.4</v>
    <v>1.6529000000000002E-2</v>
    <v>TWD</v>
    <v>ScinoPharm Taiwan Ltd is a Taiwan-based company mainly engaged in the research, development, manufacture and sale of active pharmaceutical ingredients. The main products include active pharmaceutical ingredients, protein drugs, oligonucleotides, peptides, injection preparations, new small molecule drugs and other chemical raw materials. The Company is also engaged in the provision of consulting and biotechnology services for related products, the international trading of products, as well as the provision of customized full-process services such as chemical molecular component synthesis, process development and commercial mass production. The Company operates within the domestic market and to overseas markets, including the Americas, Europe, Australia and Asia.</v>
    <v>1010</v>
    <v>Taiwan Stock Exchange</v>
    <v>XTAI</v>
    <v>XTAI</v>
    <v>No.1, Nan-Ke 8th Road, Southern Taiwan Science Park, Shan-Hua District, TAINAN, TAINAN, 741 TW</v>
    <v>24.6</v>
    <v>Pharmaceuticals</v>
    <v>Stock</v>
    <v>44834.398923611108</v>
    <v>564</v>
    <v>23.15</v>
    <v>19452190000</v>
    <v>ScinoPharm Taiwan, Ltd.</v>
    <v>ScinoPharm Taiwan, Ltd.</v>
    <v>23.85</v>
    <v>76.709999999999994</v>
    <v>24.2</v>
    <v>24.6</v>
    <v>790739200</v>
    <v>1789</v>
    <v>ScinoPharm Taiwan, Ltd. (XTAI:1789)</v>
    <v>1486522</v>
    <v>1427280</v>
    <v>1997</v>
  </rv>
  <rv s="2">
    <v>565</v>
  </rv>
  <rv s="0">
    <v>https://www.bing.com/financeapi/forcetrigger?t=bt8u7w&amp;q=XTAI%3a1795&amp;form=skydnc</v>
    <v>Learn more on Bing</v>
  </rv>
  <rv s="1">
    <v>en-US</v>
    <v>bt8u7w</v>
    <v>268435456</v>
    <v>1</v>
    <v>Powered by Refinitiv</v>
    <v>0</v>
    <v>Lotus Pharmaceutical Co.,Ltd. (XTAI:1795)</v>
    <v>2</v>
    <v>3</v>
    <v>Finance</v>
    <v>4</v>
    <v>193</v>
    <v>81.900000000000006</v>
    <v>0.27260000000000001</v>
    <v>4.5</v>
    <v>2.8480999999999999E-2</v>
    <v>TWD</v>
    <v>Lotus Pharmaceutical Co Ltd is a Taiwan-based company mainly engaged in the manufacture and sale of generic drugs. The products are mainly solid preparations such as tablets and capsules. The main products include oral anti-cancer drugs, cardiovascular disease drugs, central nervous system drugs, women's health products, osteoporosis drugs and mental disease drugs. The Company is also engaged in the drug research, development and clinical testing business, as well as the product licensing business. The Company mainly distributes products in Taiwan, South Korea, the United States, China mainland, Japan, Europe and Southeast Asia markets.</v>
    <v>1099</v>
    <v>Taiwan Stock Exchange</v>
    <v>XTAI</v>
    <v>XTAI</v>
    <v>17F, No. 277, Songren Road, Xinyi District, TAIPEI, TAIPEI, 110 TW</v>
    <v>163.5</v>
    <v>Pharmaceuticals</v>
    <v>Stock</v>
    <v>44834.398923611108</v>
    <v>567</v>
    <v>152</v>
    <v>42671090000</v>
    <v>Lotus Pharmaceutical Co.,Ltd.</v>
    <v>Lotus Pharmaceutical Co.,Ltd.</v>
    <v>154.5</v>
    <v>30.79</v>
    <v>158</v>
    <v>162.5</v>
    <v>262591300</v>
    <v>1795</v>
    <v>Lotus Pharmaceutical Co.,Ltd. (XTAI:1795)</v>
    <v>14997385</v>
    <v>21193230</v>
    <v>1966</v>
  </rv>
  <rv s="2">
    <v>568</v>
  </rv>
  <rv s="0">
    <v>https://www.bing.com/financeapi/forcetrigger?t=anauu2&amp;q=XTAI%3a1802&amp;form=skydnc</v>
    <v>Learn more on Bing</v>
  </rv>
  <rv s="1">
    <v>en-US</v>
    <v>anauu2</v>
    <v>268435456</v>
    <v>1</v>
    <v>Powered by Refinitiv</v>
    <v>0</v>
    <v>TAIWAN GLASS IND. CORP. (XTAI:1802)</v>
    <v>2</v>
    <v>3</v>
    <v>Finance</v>
    <v>4</v>
    <v>31.35</v>
    <v>16.45</v>
    <v>1.7315</v>
    <v>0.45</v>
    <v>2.6471000000000001E-2</v>
    <v>TWD</v>
    <v>Taiwan Glass Ind Corp is a Taiwan-based company principally engaged in the manufacture, processing and sale of glass products. The Company’s products mainly include flat glass, fiberglass, container glass, tableware and kitchenware glass and new material meager glass, among others. Its products are applied in buildings, furniture, decorations, electronic materials, packaging materials for foods and medicines, kitchenware, glass protector and sports equipment, among others. The Company operates through three segments, including flat glass segment, glass container segment and fiberglass segment. The Company operates businesses in domestic market and overseas markets.</v>
    <v>15946</v>
    <v>Taiwan Stock Exchange</v>
    <v>XTAI</v>
    <v>XTAI</v>
    <v>11F, Taiwan Glass Bldg., No.261, Section 3, Nanjing East Road, Songshan District, TAIPEI, TAIPEI, 105 TW</v>
    <v>17.45</v>
    <v>Homebuilding &amp; Construction Supplies</v>
    <v>Stock</v>
    <v>44834.398923611108</v>
    <v>570</v>
    <v>16.7</v>
    <v>50745660000</v>
    <v>TAIWAN GLASS IND. CORP.</v>
    <v>TAIWAN GLASS IND. CORP.</v>
    <v>16.899999999999999</v>
    <v>6.02</v>
    <v>17</v>
    <v>17.45</v>
    <v>2908061000</v>
    <v>1802</v>
    <v>TAIWAN GLASS IND. CORP. (XTAI:1802)</v>
    <v>6916321</v>
    <v>3712310</v>
    <v>1964</v>
  </rv>
  <rv s="2">
    <v>571</v>
  </rv>
  <rv s="0">
    <v>https://www.bing.com/financeapi/forcetrigger?t=anauww&amp;q=XTAI%3a1805&amp;form=skydnc</v>
    <v>Learn more on Bing</v>
  </rv>
  <rv s="1">
    <v>en-US</v>
    <v>anauww</v>
    <v>268435456</v>
    <v>1</v>
    <v>Powered by Refinitiv</v>
    <v>0</v>
    <v>Better Life Group Co., LTD. (XTAI:1805)</v>
    <v>2</v>
    <v>3</v>
    <v>Finance</v>
    <v>4</v>
    <v>15</v>
    <v>10.5</v>
    <v>0.65280000000000005</v>
    <v>0</v>
    <v>0</v>
    <v>TWD</v>
    <v>Better Life Group Ltd is a Taiwan-based company principally engaged in residential buildings business. The Company operates through three segments. The Construction segment is engaged in the construction, leasing and sales of residential properties and real estates. The Ceramic Tiles segment is engaged in the manufacture and sales of ceramic tiles. The Real Estate Agency segment is engaged in the sale of real estates. The Company mainly operates businesses in Taiwan.</v>
    <v>74</v>
    <v>Taiwan Stock Exchange</v>
    <v>XTAI</v>
    <v>XTAI</v>
    <v>4F, No.303, New Lake Road, Neihu District, TAIPEI, TAIPEI, 114 TW</v>
    <v>11.55</v>
    <v>Real Estate Operations</v>
    <v>Stock</v>
    <v>44834.398923611108</v>
    <v>573</v>
    <v>11.4</v>
    <v>1143026000</v>
    <v>Better Life Group Co., LTD.</v>
    <v>Better Life Group Co., LTD.</v>
    <v>11.4</v>
    <v>354.65</v>
    <v>11.4</v>
    <v>11.4</v>
    <v>100265400</v>
    <v>1805</v>
    <v>Better Life Group Co., LTD. (XTAI:1805)</v>
    <v>416015</v>
    <v>23460</v>
    <v>1978</v>
  </rv>
  <rv s="2">
    <v>574</v>
  </rv>
  <rv s="0">
    <v>https://www.bing.com/financeapi/forcetrigger?t=anauzr&amp;q=XTAI%3a1806&amp;form=skydnc</v>
    <v>Learn more on Bing</v>
  </rv>
  <rv s="1">
    <v>en-US</v>
    <v>anauzr</v>
    <v>268435456</v>
    <v>1</v>
    <v>Powered by Refinitiv</v>
    <v>0</v>
    <v>CHAMPION BUILDING MATERIALS CO.,LTD. (XTAI:1806)</v>
    <v>2</v>
    <v>3</v>
    <v>Finance</v>
    <v>4</v>
    <v>13.4</v>
    <v>8.25</v>
    <v>1.5257000000000001</v>
    <v>0.01</v>
    <v>1.188E-3</v>
    <v>TWD</v>
    <v>CHAMPION BUILDING MATERIALS CO., LTD. is a Taiwan-based company principally engaged in the manufacture and trading of ceramic tiles. The Company’s products include polished tiles, quartz tiles, external wall tiles, slate tiles, floor tiles and wall tiles. The Company operates through three segments. The Ceramic Tiles segment is engaged in the manufacture and trading of floor tiles, wall tiles, function tiles and polished tiles in Taiwan. The China segment is engaged in the manufacture and trading of imitation advanced stone materials, slate tiles and function tiles in China. The Others segment is engaged in investment businesses. The Company operates businesses in Asia, Europe, Americas and Australia.</v>
    <v>2029</v>
    <v>Taiwan Stock Exchange</v>
    <v>XTAI</v>
    <v>XTAI</v>
    <v>No.200-7, Zhugaocuo, Dapu Li, JHUNAN, MIAOLI, 350 TW</v>
    <v>8.49</v>
    <v>Homebuilding &amp; Construction Supplies</v>
    <v>Stock</v>
    <v>44834.398923611108</v>
    <v>576</v>
    <v>8.31</v>
    <v>3656783000</v>
    <v>CHAMPION BUILDING MATERIALS CO.,LTD.</v>
    <v>CHAMPION BUILDING MATERIALS CO.,LTD.</v>
    <v>8.41</v>
    <v>3.33</v>
    <v>8.42</v>
    <v>8.43</v>
    <v>433782100</v>
    <v>1806</v>
    <v>CHAMPION BUILDING MATERIALS CO.,LTD. (XTAI:1806)</v>
    <v>275299</v>
    <v>492360</v>
    <v>1972</v>
  </rv>
  <rv s="2">
    <v>577</v>
  </rv>
  <rv s="0">
    <v>https://www.bing.com/financeapi/forcetrigger?t=anav3m&amp;q=XTAI%3a1808&amp;form=skydnc</v>
    <v>Learn more on Bing</v>
  </rv>
  <rv s="1">
    <v>en-US</v>
    <v>anav3m</v>
    <v>268435456</v>
    <v>1</v>
    <v>Powered by Refinitiv</v>
    <v>0</v>
    <v>RUN LONG CONSTRUCTION CO., LTD. (XTAI:1808)</v>
    <v>2</v>
    <v>3</v>
    <v>Finance</v>
    <v>4</v>
    <v>64.87</v>
    <v>46.09</v>
    <v>0.37090000000000001</v>
    <v>0.7</v>
    <v>1.1904999999999999E-2</v>
    <v>TWD</v>
    <v>RUN LONG CONSTRUCTION CO., LTD. is a Taiwan-based company principally engaged in construction businesses. The Company operates through two segments. The Environmental Protection Technology segment is mainly engaged in the clearing, treatment and recycling of incineration residues, as well as the installation of related equipment. Its products include ferrous metal, nonferrous metal and unburned materials. Its products are applied in roadbed filling, concrete additives and cement raw material additives. The Construction segment is engaged in the construction of residential properties and commercial buildings for rental and for sale, including advanced residential properties and villas. The Company mainly operates businesses in Taiwan.</v>
    <v>128</v>
    <v>Taiwan Stock Exchange</v>
    <v>XTAI</v>
    <v>XTAI</v>
    <v>8F, No. 267, Lequn 2nd Road, Zhongshan District, TAIPEI, TAIPEI, 104 TW</v>
    <v>60</v>
    <v>Real Estate Operations</v>
    <v>Stock</v>
    <v>44834.398923611108</v>
    <v>579</v>
    <v>57.9</v>
    <v>26836050000</v>
    <v>RUN LONG CONSTRUCTION CO., LTD.</v>
    <v>RUN LONG CONSTRUCTION CO., LTD.</v>
    <v>58.6</v>
    <v>28.14</v>
    <v>58.8</v>
    <v>59.5</v>
    <v>451026100</v>
    <v>1808</v>
    <v>RUN LONG CONSTRUCTION CO., LTD. (XTAI:1808)</v>
    <v>366139</v>
    <v>559600</v>
    <v>1977</v>
  </rv>
  <rv s="2">
    <v>580</v>
  </rv>
  <rv s="0">
    <v>https://www.bing.com/financeapi/forcetrigger?t=anav6h&amp;q=XTAI%3a1809&amp;form=skydnc</v>
    <v>Learn more on Bing</v>
  </rv>
  <rv s="1">
    <v>en-US</v>
    <v>anav6h</v>
    <v>268435456</v>
    <v>1</v>
    <v>Powered by Refinitiv</v>
    <v>0</v>
    <v>China Glaze Co.,Ltd. (XTAI:1809)</v>
    <v>2</v>
    <v>3</v>
    <v>Finance</v>
    <v>4</v>
    <v>17.2</v>
    <v>11.1</v>
    <v>1.2334000000000001</v>
    <v>0.1</v>
    <v>8.4749999999999999E-3</v>
    <v>TWD</v>
    <v>China Glaze Co.,Ltd. is a Taiwan-based company involved in the manufacture of color glazes and jade stones. The Company’s products mainly include color glazes, jade stones, composite crystal stones, nanocrystalline jade stones, light-emitting diode (LED) photoelectric phosphors and others. Through its subsidiaries, the Company is also engaged in the promotion and marketing of inks and special effect glazes, as well as the design of jade crystal integrated lightings. The Company distributes its products both in domestic markets and to overseas markets.</v>
    <v>799</v>
    <v>Taiwan Stock Exchange</v>
    <v>XTAI</v>
    <v>XTAI</v>
    <v>No.136, Section 4, Chung Hsing Road, JHUDONG, HSINCHU, 310 TW</v>
    <v>11.9</v>
    <v>Homebuilding &amp; Construction Supplies</v>
    <v>Stock</v>
    <v>44834.398923611108</v>
    <v>582</v>
    <v>11.6</v>
    <v>1987799000</v>
    <v>China Glaze Co.,Ltd.</v>
    <v>China Glaze Co.,Ltd.</v>
    <v>11.7</v>
    <v>27.6</v>
    <v>11.8</v>
    <v>11.9</v>
    <v>167041900</v>
    <v>1809</v>
    <v>China Glaze Co.,Ltd. (XTAI:1809)</v>
    <v>139186</v>
    <v>200130</v>
    <v>1974</v>
  </rv>
  <rv s="2">
    <v>583</v>
  </rv>
  <rv s="0">
    <v>https://www.bing.com/financeapi/forcetrigger?t=anav9c&amp;q=XTAI%3a1810&amp;form=skydnc</v>
    <v>Learn more on Bing</v>
  </rv>
  <rv s="1">
    <v>en-US</v>
    <v>anav9c</v>
    <v>268435456</v>
    <v>1</v>
    <v>Powered by Refinitiv</v>
    <v>0</v>
    <v>HOCHENG CORPORATION (XTAI:1810)</v>
    <v>2</v>
    <v>3</v>
    <v>Finance</v>
    <v>4</v>
    <v>18.3</v>
    <v>9.8699999999999992</v>
    <v>1.2527999999999999</v>
    <v>0.1</v>
    <v>0.01</v>
    <v>TWD</v>
    <v>HOCHENG CORPORATION is a Taiwan-based company principally engaged in the manufacture, processing and sales of bathroom and kitchen accessories. The Company’s products include hygiene porcelains, water supply copper wares, bathtubs and table boards, toilet covers, kitchenware and ceramic plates, among others. Its hygiene porcelains include toilets, water tanks, washbasins, sewage basins and urine buckets. Its water supply copper wares include taps, makeup mirrors and automotive equipment. The Company operates through four segments. Bathroom Accessories segment manufactures and trades bathroom and kitchen accessories and water supply copper wares. Investment segment invests in production, securities, construction and tourism businesses. China segment manufactures hygiene equipment, metal components and decoration ceramics. Philippines segment manufactures and sells water supply wares.</v>
    <v>3100</v>
    <v>Taiwan Stock Exchange</v>
    <v>XTAI</v>
    <v>XTAI</v>
    <v>1F, No.398, Xingshan Road, Huyuan Li, Neihu District, TAIPEI, TAIPEI, 114 TW</v>
    <v>10.45</v>
    <v>Homebuilding &amp; Construction Supplies</v>
    <v>Stock</v>
    <v>44834.398923611108</v>
    <v>585</v>
    <v>9.8699999999999992</v>
    <v>3735521000</v>
    <v>HOCHENG CORPORATION</v>
    <v>HOCHENG CORPORATION</v>
    <v>9.99</v>
    <v>2.83</v>
    <v>10</v>
    <v>10.1</v>
    <v>369853600</v>
    <v>1810</v>
    <v>HOCHENG CORPORATION (XTAI:1810)</v>
    <v>705935</v>
    <v>659640</v>
    <v>1961</v>
  </rv>
  <rv s="2">
    <v>586</v>
  </rv>
  <rv s="0">
    <v>https://www.bing.com/financeapi/forcetrigger?t=anavc7&amp;q=XTAI%3a1817&amp;form=skydnc</v>
    <v>Learn more on Bing</v>
  </rv>
  <rv s="1">
    <v>en-US</v>
    <v>anavc7</v>
    <v>268435456</v>
    <v>1</v>
    <v>Powered by Refinitiv</v>
    <v>0</v>
    <v>SANITAR CO., LTD. (XTAI:1817)</v>
    <v>2</v>
    <v>3</v>
    <v>Finance</v>
    <v>4</v>
    <v>37.549999999999997</v>
    <v>32</v>
    <v>0.53459999999999996</v>
    <v>0.5</v>
    <v>1.4205000000000001E-2</v>
    <v>TWD</v>
    <v>SANITAR CO., LTD. is a Taiwan-based company principally engages in sales of various kinds of sanitary equipment and peripheral products. The Company's main products include bathtubs, toilets, water supply apparatus, cabinets, basins and peripheral products. The Company also provides installation and maintenance services for sanitary equipment. The Company distributes its products in domestic market and to overseas markets, such as Vietnam.</v>
    <v>1143</v>
    <v>Taiwan Stock Exchange</v>
    <v>XTAI</v>
    <v>XTAI</v>
    <v>7F, No.111-8, Xingde Road, Sanchong District, NEW TAIPEI, NEW TAIPEI, 241 TW</v>
    <v>35.700000000000003</v>
    <v>Homebuilding &amp; Construction Supplies</v>
    <v>Stock</v>
    <v>44834.398923611108</v>
    <v>588</v>
    <v>35</v>
    <v>2591820000</v>
    <v>SANITAR CO., LTD.</v>
    <v>SANITAR CO., LTD.</v>
    <v>35.049999999999997</v>
    <v>10.68</v>
    <v>35.200000000000003</v>
    <v>35.700000000000003</v>
    <v>72600000</v>
    <v>1817</v>
    <v>SANITAR CO., LTD. (XTAI:1817)</v>
    <v>26014</v>
    <v>37890</v>
    <v>1988</v>
  </rv>
  <rv s="2">
    <v>589</v>
  </rv>
  <rv s="0">
    <v>https://www.bing.com/financeapi/forcetrigger?t=anavhw&amp;q=XTAI%3a1903&amp;form=skydnc</v>
    <v>Learn more on Bing</v>
  </rv>
  <rv s="1">
    <v>en-US</v>
    <v>anavhw</v>
    <v>268435456</v>
    <v>1</v>
    <v>Powered by Refinitiv</v>
    <v>0</v>
    <v>Shihlin Paper Corporation (XTAI:1903)</v>
    <v>2</v>
    <v>3</v>
    <v>Finance</v>
    <v>4</v>
    <v>76.900000000000006</v>
    <v>51.8</v>
    <v>0.89200000000000002</v>
    <v>-0.8</v>
    <v>-1.5038000000000001E-2</v>
    <v>TWD</v>
    <v>SHIHLIN PAPER CORP. is a Taiwan-based company principally engaged in the manufacture and sales of paper products. The Company’s products include industrial paper and wet tissues. Its industrial paper products include gray copper cards, single boards with white back and gray cardboards. The industrial paper products are applied in the manufacture of printed boxes, core boards and photo frames, among others. Its wet tissues are mainly used as cleaning supplies for individuals, families and infants. The Company operates businesses through two segments, including paper manufacturing segment and property development segment. The Company mainly operates businesses in domestic market.</v>
    <v>329</v>
    <v>Taiwan Stock Exchange</v>
    <v>XTAI</v>
    <v>XTAI</v>
    <v>No.31, Futeh Road, Shihlin District, TAIPEI, TAIPEI, 111 TW</v>
    <v>53</v>
    <v>Paper &amp; Forest Products</v>
    <v>Stock</v>
    <v>44834.398923611108</v>
    <v>591</v>
    <v>51.9</v>
    <v>13626050000</v>
    <v>Shihlin Paper Corporation</v>
    <v>Shihlin Paper Corporation</v>
    <v>52</v>
    <v>170.37</v>
    <v>53.2</v>
    <v>52.4</v>
    <v>260039100</v>
    <v>1903</v>
    <v>Shihlin Paper Corporation (XTAI:1903)</v>
    <v>90320</v>
    <v>54110</v>
    <v>1959</v>
  </rv>
  <rv s="2">
    <v>592</v>
  </rv>
  <rv s="0">
    <v>https://www.bing.com/financeapi/forcetrigger?t=anavkr&amp;q=XTAI%3a1904&amp;form=skydnc</v>
    <v>Learn more on Bing</v>
  </rv>
  <rv s="1">
    <v>en-US</v>
    <v>anavkr</v>
    <v>268435456</v>
    <v>1</v>
    <v>Powered by Refinitiv</v>
    <v>0</v>
    <v>Cheng Loong Corp. (XTAI:1904)</v>
    <v>2</v>
    <v>3</v>
    <v>Finance</v>
    <v>4</v>
    <v>39.15</v>
    <v>25.1</v>
    <v>0.71940000000000004</v>
    <v>0.3</v>
    <v>1.1407E-2</v>
    <v>TWD</v>
    <v>Cheng Loong Corp. is a Taiwan-based company principally engaged in the manufacture and distribution of paper products. The main products of the Company are divided into three categories. Paper board products mainly include industrial paper, such as liner boards, whiteboards and corrugated paper. Paper containers products include corrugated paper boards, waterproof cardboard cases and corrugated cardboard cases, among others. Paper products include cultural paper, household paper and business paper. Cultural paper includes light coated paper, among others. Household paper includes sanitary tissues, paper towels and paper diapers, among others. Business paper includes paper for credit sign bills, invoices and packaging. The Company operates through three geographical segments, including Taiwan, Mainland China and Southeast Asia.</v>
    <v>9680</v>
    <v>Taiwan Stock Exchange</v>
    <v>XTAI</v>
    <v>XTAI</v>
    <v>No. 1, Section 1, Minsheng Road, Banqiao District, NEW TAIPEI, NEW TAIPEI, 220 TW</v>
    <v>26.6</v>
    <v>Containers &amp; Packaging</v>
    <v>Stock</v>
    <v>44834.398923611108</v>
    <v>594</v>
    <v>26</v>
    <v>29480100000</v>
    <v>Cheng Loong Corp.</v>
    <v>Cheng Loong Corp.</v>
    <v>26.2</v>
    <v>8.31</v>
    <v>26.3</v>
    <v>26.6</v>
    <v>1108275000</v>
    <v>1904</v>
    <v>Cheng Loong Corp. (XTAI:1904)</v>
    <v>836800</v>
    <v>663060</v>
    <v>1959</v>
  </rv>
  <rv s="2">
    <v>595</v>
  </rv>
  <rv s="0">
    <v>https://www.bing.com/financeapi/forcetrigger?t=anavnm&amp;q=XTAI%3a1905&amp;form=skydnc</v>
    <v>Learn more on Bing</v>
  </rv>
  <rv s="1">
    <v>en-US</v>
    <v>anavnm</v>
    <v>268435456</v>
    <v>1</v>
    <v>Powered by Refinitiv</v>
    <v>0</v>
    <v>CHUNG HWA PULP CORP. (XTAI:1905)</v>
    <v>2</v>
    <v>3</v>
    <v>Finance</v>
    <v>4</v>
    <v>27.3</v>
    <v>15.4</v>
    <v>1.4307000000000001</v>
    <v>-0.05</v>
    <v>-3.1450000000000002E-3</v>
    <v>TWD</v>
    <v>Chung Hwa Pulp Corporation is a Taiwan-based company principally engaged in the manufacture and sales of paper and related products. The products of the Company include broadleaf bleached pulp, paper for printing and writing, paper and paperboards for packaging, paper for processing and special type paper. The special type paper includes medical paper, optical paper and base paper of construction materials. The Company operates through two segments. Pulp and Fine Paper segment is engaged in the manufacture and sales of pulp, paper and cardboards, among others. Forestry segment is engaged in reforestation and the cultivation of seedlings. The Company operates businesses in Taiwan and Mainland China.</v>
    <v>2723</v>
    <v>Taiwan Stock Exchange</v>
    <v>XTAI</v>
    <v>XTAI</v>
    <v>No.51, Section 2, Chung-Ching South Road, TAIPEI, TAIPEI, 100 TW</v>
    <v>15.9</v>
    <v>Paper &amp; Forest Products</v>
    <v>Stock</v>
    <v>44834.398923611108</v>
    <v>597</v>
    <v>15.45</v>
    <v>17479940000</v>
    <v>CHUNG HWA PULP CORP.</v>
    <v>CHUNG HWA PULP CORP.</v>
    <v>15.75</v>
    <v>194.48</v>
    <v>15.9</v>
    <v>15.85</v>
    <v>1102835000</v>
    <v>1905</v>
    <v>CHUNG HWA PULP CORP. (XTAI:1905)</v>
    <v>697029</v>
    <v>1037400</v>
    <v>1968</v>
  </rv>
  <rv s="2">
    <v>598</v>
  </rv>
  <rv s="0">
    <v>https://www.bing.com/financeapi/forcetrigger?t=anavqh&amp;q=XTAI%3a1906&amp;form=skydnc</v>
    <v>Learn more on Bing</v>
  </rv>
  <rv s="1">
    <v>en-US</v>
    <v>anavqh</v>
    <v>268435456</v>
    <v>1</v>
    <v>Powered by Refinitiv</v>
    <v>0</v>
    <v>Baolong International Co., Ltd. (XTAI:1906)</v>
    <v>2</v>
    <v>3</v>
    <v>Finance</v>
    <v>4</v>
    <v>23.1</v>
    <v>16.7</v>
    <v>1.2516</v>
    <v>0</v>
    <v>0</v>
    <v>TWD</v>
    <v>Baolong International Co., Ltd. is a Taiwan-based company mainly engaged in the sale of industrial paper products. The Company is mainly engaged in the sale of corrugated paper and Kraft cardboard products. The products are used in the manufacture of corrugated cardboards and corrugated paper boxes for packaging. The Company is mainly operates its business in Taiwan market.</v>
    <v>19</v>
    <v>Taiwan Stock Exchange</v>
    <v>XTAI</v>
    <v>XTAI</v>
    <v>No. 25, Shisan North Road, DOULIOU, YUNLIN, 640 TW</v>
    <v>17.55</v>
    <v>Paper &amp; Forest Products</v>
    <v>Stock</v>
    <v>44834.398923611108</v>
    <v>600</v>
    <v>16.899999999999999</v>
    <v>2604750000</v>
    <v>Baolong International Co., Ltd.</v>
    <v>Baolong International Co., Ltd.</v>
    <v>17</v>
    <v>6.38</v>
    <v>17.25</v>
    <v>17.25</v>
    <v>151000000</v>
    <v>1906</v>
    <v>Baolong International Co., Ltd. (XTAI:1906)</v>
    <v>1270139</v>
    <v>598600</v>
    <v>1965</v>
  </rv>
  <rv s="2">
    <v>601</v>
  </rv>
  <rv s="0">
    <v>https://www.bing.com/financeapi/forcetrigger?t=anavtc&amp;q=XTAI%3a1907&amp;form=skydnc</v>
    <v>Learn more on Bing</v>
  </rv>
  <rv s="1">
    <v>en-US</v>
    <v>anavtc</v>
    <v>268435456</v>
    <v>1</v>
    <v>Powered by Refinitiv</v>
    <v>0</v>
    <v>YFY Inc. (XTAI:1907)</v>
    <v>2</v>
    <v>3</v>
    <v>Finance</v>
    <v>4</v>
    <v>38.65</v>
    <v>21.85</v>
    <v>1.0797000000000001</v>
    <v>0</v>
    <v>0</v>
    <v>TWD</v>
    <v>YFY Inc is a Taiwan-based investment holding company mainly engaged in the paper business. The Company operates through four business segments. The Forest Pulp and Paper Business segment is engaged in the manufacture, sales and agency of pulp, paper and cardboards. Industrial Paper and Paperware Business segment is engaged in the manufacture, sales and agency of industrial cardboard and cartons. Consumer Goods Business segment is engaged in the manufacture, sales and agency of household paper and cleaning products. Other Business segment is engaged in the manufacture, sales and agency of electronic related products and the manufacture and sales of chemical products.</v>
    <v>10467</v>
    <v>Taiwan Stock Exchange</v>
    <v>XTAI</v>
    <v>XTAI</v>
    <v>No.51, Section 2, Chung Ching South Road, Jhongjheng District, TAIPEI, TAIPEI, 100 TW</v>
    <v>23.9</v>
    <v>Paper &amp; Forest Products</v>
    <v>Stock</v>
    <v>44834.398923611108</v>
    <v>603</v>
    <v>23.15</v>
    <v>39350792700</v>
    <v>YFY Inc.</v>
    <v>YFY Inc.</v>
    <v>23.7</v>
    <v>14.5</v>
    <v>23.7</v>
    <v>23.7</v>
    <v>1660371000</v>
    <v>1907</v>
    <v>YFY Inc. (XTAI:1907)</v>
    <v>824685</v>
    <v>1435410</v>
    <v>1950</v>
  </rv>
  <rv s="2">
    <v>604</v>
  </rv>
  <rv s="0">
    <v>https://www.bing.com/financeapi/forcetrigger?t=anavw7&amp;q=XTAI%3a1909&amp;form=skydnc</v>
    <v>Learn more on Bing</v>
  </rv>
  <rv s="1">
    <v>en-US</v>
    <v>anavw7</v>
    <v>268435456</v>
    <v>1</v>
    <v>Powered by Refinitiv</v>
    <v>0</v>
    <v>Longchen Paper &amp; Packaging Co., Ltd. (XTAI:1909)</v>
    <v>2</v>
    <v>3</v>
    <v>Finance</v>
    <v>4</v>
    <v>29.75</v>
    <v>14.3</v>
    <v>1.5866</v>
    <v>0.15</v>
    <v>1.0345E-2</v>
    <v>TWD</v>
    <v>Longchen Paper &amp; Packaging Co., Ltd., formerly Long Chen Paper Co., Ltd., is a Taiwan-based company principally engaged in the manufacture and sale of paper products. The Company’s products include industrial paper and corrugated paper container products. Its industrial paper includes kraft paperboards and corrugated medium paper. Its corrugated paper products include corrugated paperboards and corrugated paper boxes. The Company is also involved in the provision of recycling of energy and resources services, including the purchasing and sale of waste paper, the treatment of public sewage, the cogeneration of steam and electricity, the turnkey contracting of incinerators, car testing and commission operation businesses. The Company operates businesses in Taiwan, China, Japan and Germany.</v>
    <v>4520</v>
    <v>Taiwan Stock Exchange</v>
    <v>XTAI</v>
    <v>XTAI</v>
    <v>No.1-1, Kuang Hsin Lane, Kuang Hsin Li, ERLIN, CHANGHUA, 526 TW</v>
    <v>14.7</v>
    <v>Containers &amp; Packaging</v>
    <v>Stock</v>
    <v>44834.398923611108</v>
    <v>606</v>
    <v>14.3</v>
    <v>18718100000</v>
    <v>Longchen Paper &amp; Packaging Co., Ltd.</v>
    <v>Longchen Paper &amp; Packaging Co., Ltd.</v>
    <v>14.45</v>
    <v>15.18</v>
    <v>14.5</v>
    <v>14.65</v>
    <v>1277686000</v>
    <v>1909</v>
    <v>Longchen Paper &amp; Packaging Co., Ltd. (XTAI:1909)</v>
    <v>1077380</v>
    <v>1372260</v>
    <v>1978</v>
  </rv>
  <rv s="2">
    <v>607</v>
  </rv>
  <rv s="0">
    <v>https://www.bing.com/financeapi/forcetrigger?t=anavz2&amp;q=XTAI%3a2002&amp;form=skydnc</v>
    <v>Learn more on Bing</v>
  </rv>
  <rv s="1">
    <v>en-US</v>
    <v>anavz2</v>
    <v>268435456</v>
    <v>1</v>
    <v>Powered by Refinitiv</v>
    <v>0</v>
    <v>China Steel Corporation (XTAI:2002)</v>
    <v>2</v>
    <v>3</v>
    <v>Finance</v>
    <v>4</v>
    <v>40.25</v>
    <v>26.4</v>
    <v>1.0391999999999999</v>
    <v>-0.3</v>
    <v>-1.1110999999999999E-2</v>
    <v>TWD</v>
    <v>China Steel Corp is a Taiwan-based company principally engaged in the manufacture and sale of steel products. The Company operates through two segments. The Steel segment is mainly engaged in the manufacture and sales of steel products. Its products include steel plates, steel bars, wire rods, hot rolled steel products, cold rolled steel products, galvanized steel and electromagnetic steel sheets, among others. Others segment is engaged in the production and sale of coal chemistry and special-purpose chemicals, environmental protection, electromechanical engineering and agency operation business, production and sale of blast furnace powder and blast furnace cement, manufacture and sale of nickel products and other non-ferrous metals, design and sale of information hardware and software, as well as development, leasing and sale of real estate. The Company operates businesses in Taiwan, Malaysia, China, Vietnam and India.</v>
    <v>28490</v>
    <v>Taiwan Stock Exchange</v>
    <v>XTAI</v>
    <v>XTAI</v>
    <v>No.1, Jhonggang Road, Siaogang District, KAOHSIUNG, KAOHSIUNG, 812 TW</v>
    <v>26.95</v>
    <v>Metals &amp; Mining</v>
    <v>Stock</v>
    <v>44834.398923611108</v>
    <v>609</v>
    <v>26.4</v>
    <v>421900300000</v>
    <v>China Steel Corporation</v>
    <v>China Steel Corporation</v>
    <v>26.95</v>
    <v>7.09</v>
    <v>27</v>
    <v>26.7</v>
    <v>15773130000</v>
    <v>2002</v>
    <v>China Steel Corporation (XTAI:2002)</v>
    <v>23522077</v>
    <v>33543480</v>
    <v>1971</v>
  </rv>
  <rv s="2">
    <v>610</v>
  </rv>
  <rv s="0">
    <v>https://www.bing.com/financeapi/forcetrigger?t=anaw5r&amp;q=XTAI%3a2006&amp;form=skydnc</v>
    <v>Learn more on Bing</v>
  </rv>
  <rv s="1">
    <v>en-US</v>
    <v>anaw5r</v>
    <v>268435456</v>
    <v>1</v>
    <v>Powered by Refinitiv</v>
    <v>0</v>
    <v>Tung Ho Steel Enterprise Corp. (XTAI:2006)</v>
    <v>2</v>
    <v>3</v>
    <v>Finance</v>
    <v>4</v>
    <v>83</v>
    <v>48.05</v>
    <v>1.0388999999999999</v>
    <v>0.2</v>
    <v>4.0610000000000004E-3</v>
    <v>TWD</v>
    <v>TUNG HO STEEL ENTERPRISE CORPORATION is a Taiwan-based company principally engaged in the manufacture, processing and sales of steel products. The Company operates through four segments. Kaohsiung Plant segment is engaged in the manufacture of steel bars for civil and construction engineering, H-beams, steel plates and U-steel. Taoyuan Plant segment is engaged in the manufacture of steel bars for civil and construction engineering. Miaoli Plant segment is engaged in the manufacture of H-beams, steel plates and U-steel. Steel Structure segment is mainly engaged in the processing and hoisting of H-beams. The Company also produces restored steel, crude zinc oxide and slag products, among others. The Company operates businesses in domestic market and overseas markets.</v>
    <v>1933</v>
    <v>Taiwan Stock Exchange</v>
    <v>XTAI</v>
    <v>XTAI</v>
    <v>6F, No. 9, Section 1, Chang An East Road, TAIPEI, TAIPEI, 104 TW</v>
    <v>49.55</v>
    <v>Metals &amp; Mining</v>
    <v>Stock</v>
    <v>44834.398923611108</v>
    <v>612</v>
    <v>48.15</v>
    <v>36109070000</v>
    <v>Tung Ho Steel Enterprise Corp.</v>
    <v>Tung Ho Steel Enterprise Corp.</v>
    <v>49.3</v>
    <v>6.66</v>
    <v>49.25</v>
    <v>49.45</v>
    <v>730213800</v>
    <v>2006</v>
    <v>Tung Ho Steel Enterprise Corp. (XTAI:2006)</v>
    <v>1135180</v>
    <v>3661730</v>
    <v>1962</v>
  </rv>
  <rv s="2">
    <v>613</v>
  </rv>
  <rv s="0">
    <v>https://www.bing.com/financeapi/forcetrigger?t=anaw8m&amp;q=XTAI%3a2007&amp;form=skydnc</v>
    <v>Learn more on Bing</v>
  </rv>
  <rv s="1">
    <v>en-US</v>
    <v>anaw8m</v>
    <v>268435456</v>
    <v>1</v>
    <v>Powered by Refinitiv</v>
    <v>0</v>
    <v>YIEH HSING ENTERPRISE CO.,LTD. (XTAI:2007)</v>
    <v>2</v>
    <v>3</v>
    <v>Finance</v>
    <v>4</v>
    <v>28.5</v>
    <v>9.4499999999999993</v>
    <v>1.1581999999999999</v>
    <v>0.1</v>
    <v>1.0173000000000001E-2</v>
    <v>TWD</v>
    <v>YIEH HSING ENTERPRISE CO., LTD. is a Taiwan-based company principally engaged in the manufacture, processing and sales of stainless steel wires and carbon steel wires. The main products of the Company include stainless steel wires, carbon steel wires, alloy steel wires, free-cutting steel wires, steel bars and straight bars, among others. Its products are applied in the manufacture of screws, screw caps, small scale hand tools and springs, among others. The Company operates businesses in Taiwan, the United States, Southeast Asia, Northeast Asia and Europe, among others.</v>
    <v>395</v>
    <v>Taiwan Stock Exchange</v>
    <v>XTAI</v>
    <v>XTAI</v>
    <v>No.369, Baomi Road, Baimi Village, Gangshan District, KAOHSIUNG, KAOHSIUNG, 820 TW</v>
    <v>9.93</v>
    <v>Metals &amp; Mining</v>
    <v>Stock</v>
    <v>44834.398923611108</v>
    <v>615</v>
    <v>9.48</v>
    <v>5269371000</v>
    <v>YIEH HSING ENTERPRISE CO.,LTD.</v>
    <v>YIEH HSING ENTERPRISE CO.,LTD.</v>
    <v>9.83</v>
    <v>568.54999999999995</v>
    <v>9.83</v>
    <v>9.93</v>
    <v>530651600</v>
    <v>2007</v>
    <v>YIEH HSING ENTERPRISE CO.,LTD. (XTAI:2007)</v>
    <v>866140</v>
    <v>1159930</v>
    <v>1978</v>
  </rv>
  <rv s="2">
    <v>616</v>
  </rv>
  <rv s="0">
    <v>https://www.bing.com/financeapi/forcetrigger?t=anawbh&amp;q=XTAI%3a2008&amp;form=skydnc</v>
    <v>Learn more on Bing</v>
  </rv>
  <rv s="1">
    <v>en-US</v>
    <v>anawbh</v>
    <v>268435456</v>
    <v>1</v>
    <v>Powered by Refinitiv</v>
    <v>0</v>
    <v>KAO HSIUNG CHANG IRON &amp; STEEL CORPORATION (XTAI:2008)</v>
    <v>2</v>
    <v>3</v>
    <v>Finance</v>
    <v>4</v>
    <v>21.75</v>
    <v>15.2</v>
    <v>0.76470000000000005</v>
    <v>0.1</v>
    <v>6.2109999999999995E-3</v>
    <v>TWD</v>
    <v>KAO HSING CHANG IRON &amp; STEEL CORP. is a Taiwan-based company principally engaged in the manufacture and distribution of steel products. The Company’s products include cold rolled steel products, steel pipes and others. Its cold rolled steel products include cold rolled steel coils, pickled steel coils, cold rolled quenched and tempered steel coils and steel straps. Its steel pipe products include galvanized steel pipes, black steel pipes, American petroleum institute (API) steel pipes, polyethylene (PE) coated steel pipes and submerged arc welding straight seam steel pipes. Other products of the Company include hot rolled steel coils, galvanized steel coils and films, among others. The Company operates businesses in domestic market and overseas markets.</v>
    <v>215</v>
    <v>Taiwan Stock Exchange</v>
    <v>XTAI</v>
    <v>XTAI</v>
    <v>No.318, Chung Hua 1st Road, KAOHSIUNG, KAOHSIUNG, 804 TW</v>
    <v>16.350000000000001</v>
    <v>Metals &amp; Mining</v>
    <v>Stock</v>
    <v>44834.398935185185</v>
    <v>618</v>
    <v>15.9</v>
    <v>3253807000</v>
    <v>KAO HSIUNG CHANG IRON &amp; STEEL CORPORATION</v>
    <v>KAO HSIUNG CHANG IRON &amp; STEEL CORPORATION</v>
    <v>15.9</v>
    <v>44.2</v>
    <v>16.100000000000001</v>
    <v>16.2</v>
    <v>200852300</v>
    <v>2008</v>
    <v>KAO HSIUNG CHANG IRON &amp; STEEL CORPORATION (XTAI:2008)</v>
    <v>26001</v>
    <v>28880</v>
    <v>1966</v>
  </rv>
  <rv s="2">
    <v>619</v>
  </rv>
  <rv s="0">
    <v>https://www.bing.com/financeapi/forcetrigger?t=anawec&amp;q=XTAI%3a2009&amp;form=skydnc</v>
    <v>Learn more on Bing</v>
  </rv>
  <rv s="1">
    <v>en-US</v>
    <v>anawec</v>
    <v>268435456</v>
    <v>1</v>
    <v>Powered by Refinitiv</v>
    <v>0</v>
    <v>FIRST COPPER TECHNOLOGY CO., LTD. (XTAI:2009)</v>
    <v>2</v>
    <v>3</v>
    <v>Finance</v>
    <v>4</v>
    <v>55.3</v>
    <v>20.6</v>
    <v>2.3982999999999999</v>
    <v>0.25</v>
    <v>1.1573999999999999E-2</v>
    <v>TWD</v>
    <v>FIRST COPPER TECHNOLOGY CO., LTD. is a Taiwan-based company principally engaged in the manufacture and distribution of copper sheets. The products of the Company include brass sheets, red brass sheets, red copper sheets, phosphor bronze sheets, high-performance copper sheets, nickel-copper sheets, special copper alloy sheets and environmentally friendly tinned copper sheets, among others. Its products are applied in electronics parts, electrical appliance parts, switches and materials for military use. The Company also provides processing services of copper sheets. The Company operates businesses in Taiwan, China and Southeast Asia, among others.</v>
    <v>260</v>
    <v>Taiwan Stock Exchange</v>
    <v>XTAI</v>
    <v>XTAI</v>
    <v>4F, No. 170, Chung Cheng 4th Road, Cianjin District, KAOHSIUNG, KAOHSIUNG, 801 TW</v>
    <v>21.95</v>
    <v>Metals &amp; Mining</v>
    <v>Stock</v>
    <v>44834.398935185185</v>
    <v>621</v>
    <v>20.75</v>
    <v>7857744000</v>
    <v>FIRST COPPER TECHNOLOGY CO., LTD.</v>
    <v>FIRST COPPER TECHNOLOGY CO., LTD.</v>
    <v>21.35</v>
    <v>33.840000000000003</v>
    <v>21.6</v>
    <v>21.85</v>
    <v>359622200</v>
    <v>2009</v>
    <v>FIRST COPPER TECHNOLOGY CO., LTD. (XTAI:2009)</v>
    <v>1329455</v>
    <v>1024380</v>
    <v>1969</v>
  </rv>
  <rv s="2">
    <v>622</v>
  </rv>
  <rv s="0">
    <v>https://www.bing.com/financeapi/forcetrigger?t=anawh7&amp;q=XTAI%3a2010&amp;form=skydnc</v>
    <v>Learn more on Bing</v>
  </rv>
  <rv s="1">
    <v>en-US</v>
    <v>anawh7</v>
    <v>268435456</v>
    <v>1</v>
    <v>Powered by Refinitiv</v>
    <v>0</v>
    <v>CHUN YUAN STEEL INDUSTRY CO.,LTD. (XTAI:2010)</v>
    <v>2</v>
    <v>3</v>
    <v>Finance</v>
    <v>4</v>
    <v>27.05</v>
    <v>14</v>
    <v>1.4802999999999999</v>
    <v>0.25</v>
    <v>1.7301E-2</v>
    <v>TWD</v>
    <v>CHUN YUAN STEEL INDUSTRY CO., LTD. is a Taiwan-based company principally engaged in the manufacture, processing and sales of steel plates and related products. The Company’s products include steel plates, special steel materials, silicon steel sheets, storage equipment and section steels. The Company operates through six segments. Construction segment is engaged in the construction engineering of buildings, factories and bridges. The First segment manufactures, processes and sells hot rolled and cold rolled steel plates. The Second segment manufactures and sells special steel materials and storage equipment. Qingdao Chun Yuan segment manufactures and sells mechanical and electrical components and other metal products. Shanghai Hua Teng segment manufactures, processes and sells silicon steel sheets. Shenzhen Chun Yuan segment manufactures and sells transformer components, rotors and stators, among others.</v>
    <v>2266</v>
    <v>Taiwan Stock Exchange</v>
    <v>XTAI</v>
    <v>XTAI</v>
    <v>7F, No.502, Fu Hsing North Road, TAIPEI, TAIPEI, 104 TW</v>
    <v>14.7</v>
    <v>Metals &amp; Mining</v>
    <v>Stock</v>
    <v>44834.398935185185</v>
    <v>624</v>
    <v>14.1</v>
    <v>9520534000</v>
    <v>CHUN YUAN STEEL INDUSTRY CO.,LTD.</v>
    <v>CHUN YUAN STEEL INDUSTRY CO.,LTD.</v>
    <v>14.2</v>
    <v>9.49</v>
    <v>14.45</v>
    <v>14.7</v>
    <v>647655400</v>
    <v>2010</v>
    <v>CHUN YUAN STEEL INDUSTRY CO.,LTD. (XTAI:2010)</v>
    <v>521333</v>
    <v>524510</v>
    <v>1966</v>
  </rv>
  <rv s="2">
    <v>625</v>
  </rv>
  <rv s="0">
    <v>https://www.bing.com/financeapi/forcetrigger?t=anawk2&amp;q=XTAI%3a2012&amp;form=skydnc</v>
    <v>Learn more on Bing</v>
  </rv>
  <rv s="1">
    <v>en-US</v>
    <v>anawk2</v>
    <v>268435456</v>
    <v>1</v>
    <v>Powered by Refinitiv</v>
    <v>0</v>
    <v>CHUN YU WORKS &amp; CO.,LTD. (XTAI:2012)</v>
    <v>2</v>
    <v>3</v>
    <v>Finance</v>
    <v>4</v>
    <v>32.14</v>
    <v>21.9</v>
    <v>1.0173000000000001</v>
    <v>0.05</v>
    <v>2.222E-3</v>
    <v>TWD</v>
    <v>CHUN YU WORKS &amp; CO., LTD. is a Taiwan-based company principally engaged in the manufacture and trading of screws, screw caps and wire materials. The Company’s products include spheroidized wires, polished wire rods, hexagonal screws, high-tension screws, screw bolts and screw caps for control torques, shear nails, screw caps for building construction, anchor bolts, carriage screws, hexagonal socket screws, socket fixed screws, nylon screw caps, stainless steel screw caps, tapping screws, chipboard screws, self drilling screws and stainless steel tapping screws, among others. The Company also provides the design and undertaking services of pollution prevention and sewage treatment equipment. The Company is also engaged in investment businesses and the manufacture and trading of machineries through its subsidiaries.</v>
    <v>2146</v>
    <v>Taiwan Stock Exchange</v>
    <v>XTAI</v>
    <v>XTAI</v>
    <v>No.100, Ta-Pao Street, Kangshan District, KAOHSIUNG, KAOHSIUNG, 820 TW</v>
    <v>22.55</v>
    <v>Machinery, Equipment &amp; Components</v>
    <v>Stock</v>
    <v>44834.398935185185</v>
    <v>627</v>
    <v>22.2</v>
    <v>6813769000</v>
    <v>CHUN YU WORKS &amp; CO.,LTD.</v>
    <v>CHUN YU WORKS &amp; CO.,LTD.</v>
    <v>22.3</v>
    <v>8.92</v>
    <v>22.5</v>
    <v>22.55</v>
    <v>302162700</v>
    <v>2012</v>
    <v>CHUN YU WORKS &amp; CO.,LTD. (XTAI:2012)</v>
    <v>128218</v>
    <v>100890</v>
    <v>1965</v>
  </rv>
  <rv s="2">
    <v>628</v>
  </rv>
  <rv s="0">
    <v>https://www.bing.com/financeapi/forcetrigger?t=anawmw&amp;q=XTAI%3a2013&amp;form=skydnc</v>
    <v>Learn more on Bing</v>
  </rv>
  <rv s="1">
    <v>en-US</v>
    <v>anawmw</v>
    <v>268435456</v>
    <v>1</v>
    <v>Powered by Refinitiv</v>
    <v>0</v>
    <v>CHINA STEEL STRUCTURE CO.,LTD. (XTAI:2013)</v>
    <v>2</v>
    <v>3</v>
    <v>Finance</v>
    <v>4</v>
    <v>65.5</v>
    <v>49.6</v>
    <v>1.0318000000000001</v>
    <v>0.4</v>
    <v>7.6629999999999997E-3</v>
    <v>TWD</v>
    <v>CHINA STEEL STRUCTURE CO., LTD. is principally engaged in the design, processing, manufacture, installation and distribution of steel structures, as well as the provision of construction engineering services. The Company provides building steel structures, machinery bodies, steel shape structures, steel bridges and other steel products. Its products are applied in the construction of buildings, bridges, factories and power plants, as well as the manufacture of steel pipes, hot- and cold-rolled products, automobile spare parts, electronic products and others. The Company conducts its businesses in domestic and overseas markets.</v>
    <v>610</v>
    <v>Taiwan Stock Exchange</v>
    <v>XTAI</v>
    <v>XTAI</v>
    <v>No.500, Zhongxing Road, Yanchao District, KAOHSIUNG, KAOHSIUNG, 824 TW</v>
    <v>53</v>
    <v>Construction &amp; Engineering</v>
    <v>Stock</v>
    <v>44834.398935185185</v>
    <v>630</v>
    <v>50.6</v>
    <v>10520000000</v>
    <v>CHINA STEEL STRUCTURE CO.,LTD.</v>
    <v>CHINA STEEL STRUCTURE CO.,LTD.</v>
    <v>52</v>
    <v>19.3</v>
    <v>52.2</v>
    <v>52.6</v>
    <v>200000000</v>
    <v>2013</v>
    <v>CHINA STEEL STRUCTURE CO.,LTD. (XTAI:2013)</v>
    <v>285530</v>
    <v>484500</v>
    <v>1978</v>
  </rv>
  <rv s="2">
    <v>631</v>
  </rv>
  <rv s="0">
    <v>https://www.bing.com/financeapi/forcetrigger?t=anawpr&amp;q=XTAI%3a2014&amp;form=skydnc</v>
    <v>Learn more on Bing</v>
  </rv>
  <rv s="1">
    <v>en-US</v>
    <v>anawpr</v>
    <v>268435456</v>
    <v>1</v>
    <v>Powered by Refinitiv</v>
    <v>0</v>
    <v>CHUNG HUNG STEEL CORPORATION (XTAI:2014)</v>
    <v>2</v>
    <v>3</v>
    <v>Finance</v>
    <v>4</v>
    <v>49.15</v>
    <v>20.25</v>
    <v>2.2391000000000001</v>
    <v>0.15</v>
    <v>7.143E-3</v>
    <v>TWD</v>
    <v>Chung Hung Steel Corp is a Taiwan-based company principally engaged in the manufacture and sales of steel products. The products of the Company include hot rolled steel coils, cold rolled steel coils, galvanized steel coils and steel pipes. Its products are applied in hardware, steel structure engineering, electric products, furniture, construction materials automobile industry and transportation business. The Company operates businesses in Mainland China, Japan, South Korea, Southeast Asia, South Asia, Middle East, Australia, Europe and America.</v>
    <v>1156</v>
    <v>Taiwan Stock Exchange</v>
    <v>XTAI</v>
    <v>XTAI</v>
    <v>No.317, Yu-Liao Road, Yu-Liao Li, Chiao Tou District, KAOHSIUNG, KAOHSIUNG, 825 TW</v>
    <v>21.2</v>
    <v>Metals &amp; Mining</v>
    <v>Stock</v>
    <v>44834.398935185185</v>
    <v>633</v>
    <v>20.25</v>
    <v>30361770000</v>
    <v>CHUNG HUNG STEEL CORPORATION</v>
    <v>CHUNG HUNG STEEL CORPORATION</v>
    <v>20.75</v>
    <v>8.5399999999999991</v>
    <v>21</v>
    <v>21.15</v>
    <v>1435544000</v>
    <v>2014</v>
    <v>CHUNG HUNG STEEL CORPORATION (XTAI:2014)</v>
    <v>5347372</v>
    <v>12972770</v>
    <v>1983</v>
  </rv>
  <rv s="2">
    <v>634</v>
  </rv>
  <rv s="0">
    <v>https://www.bing.com/financeapi/forcetrigger?t=anawsm&amp;q=XTAI%3a2015&amp;form=skydnc</v>
    <v>Learn more on Bing</v>
  </rv>
  <rv s="1">
    <v>en-US</v>
    <v>anawsm</v>
    <v>268435456</v>
    <v>1</v>
    <v>Powered by Refinitiv</v>
    <v>0</v>
    <v>FENG HSIN STEEL CO., LTD (XTAI:2015)</v>
    <v>2</v>
    <v>3</v>
    <v>Finance</v>
    <v>4</v>
    <v>99</v>
    <v>58.9</v>
    <v>0.89449999999999996</v>
    <v>-0.6</v>
    <v>-9.9670000000000002E-3</v>
    <v>TWD</v>
    <v>Feng Hsin Steel Co Ltd is a Taiwan-based company principally engaged in the manufacture, processing and trading of steel products. The products of the Company include angle steel, channel steel, steel flats, steel bars, special steel, bar steel, steel rods, formed steel and other steel products, among others. Its formed steel products are applied in construction industry, factory buildings, shipbuilding, transmission and distribution towers, machinery manufacturing, automobile maintenance and lifting equipment, transportation, metal products industry and steel structure, among others. The reinforcement bars are mainly used in construction, civil engineering, structure, foundation and others. Bar steel products are mainly used in screw nuts, polished bars, hand tools, auto parts and others. The Company mainly sells its products in Taiwan and other regions.</v>
    <v>942</v>
    <v>Taiwan Stock Exchange</v>
    <v>XTAI</v>
    <v>XTAI</v>
    <v>No.988, Section 1, Jia Hou Road, Houli District, TAICHUNG, TAICHUNG, 421 TW</v>
    <v>60.6</v>
    <v>Metals &amp; Mining</v>
    <v>Stock</v>
    <v>44834.398935185185</v>
    <v>636</v>
    <v>59</v>
    <v>34663320000</v>
    <v>FENG HSIN STEEL CO., LTD</v>
    <v>FENG HSIN STEEL CO., LTD</v>
    <v>60.1</v>
    <v>8.41</v>
    <v>60.2</v>
    <v>59.6</v>
    <v>581599400</v>
    <v>2015</v>
    <v>FENG HSIN STEEL CO., LTD (XTAI:2015)</v>
    <v>541158</v>
    <v>366910</v>
    <v>1969</v>
  </rv>
  <rv s="2">
    <v>637</v>
  </rv>
  <rv s="0">
    <v>https://www.bing.com/financeapi/forcetrigger?t=anawvh&amp;q=XTAI%3a2017&amp;form=skydnc</v>
    <v>Learn more on Bing</v>
  </rv>
  <rv s="1">
    <v>en-US</v>
    <v>anawvh</v>
    <v>268435456</v>
    <v>1</v>
    <v>Powered by Refinitiv</v>
    <v>0</v>
    <v>Quintain Steel Co., LTD (XTAI:2017)</v>
    <v>2</v>
    <v>3</v>
    <v>Finance</v>
    <v>4</v>
    <v>21.79</v>
    <v>11.5</v>
    <v>1.2004999999999999</v>
    <v>0.1</v>
    <v>7.9369999999999996E-3</v>
    <v>TWD</v>
    <v>Quintain Steel Co., LTD is a Taiwan-based company principally engaged in the manufacture and trading of steel products. The Company’s products include steel wire rods, galvanized steel wires, steel and iron wires, screws and others. Its products are applied in the manufacture of barbecue frames, hardware, stationery and others. The Company is also engaged in the provision of related processing services. The Company operates businesses in domestic and overseas markets, including Japan, Southeast Asia, Australia, China, Myanmar, India and the United States.</v>
    <v>714</v>
    <v>Taiwan Stock Exchange</v>
    <v>XTAI</v>
    <v>XTAI</v>
    <v>4F, No.47, Xinjian Road, South District, TAINAN, TAINAN, 702 TW</v>
    <v>12.7</v>
    <v>Metals &amp; Mining</v>
    <v>Stock</v>
    <v>44834.398935185185</v>
    <v>639</v>
    <v>12.2</v>
    <v>4602220000</v>
    <v>Quintain Steel Co., LTD</v>
    <v>Quintain Steel Co., LTD</v>
    <v>12.55</v>
    <v>10.51</v>
    <v>12.6</v>
    <v>12.7</v>
    <v>362379500</v>
    <v>2017</v>
    <v>Quintain Steel Co., LTD (XTAI:2017)</v>
    <v>404841</v>
    <v>593570</v>
    <v>1973</v>
  </rv>
  <rv s="2">
    <v>640</v>
  </rv>
  <rv s="0">
    <v>https://www.bing.com/financeapi/forcetrigger?t=anawyc&amp;q=XTAI%3a2020&amp;form=skydnc</v>
    <v>Learn more on Bing</v>
  </rv>
  <rv s="1">
    <v>en-US</v>
    <v>anawyc</v>
    <v>268435456</v>
    <v>1</v>
    <v>Powered by Refinitiv</v>
    <v>0</v>
    <v>MAYER STEEL PIPE CORPORATION (XTAI:2020)</v>
    <v>2</v>
    <v>3</v>
    <v>Finance</v>
    <v>4</v>
    <v>34.450000000000003</v>
    <v>20.350000000000001</v>
    <v>0.84960000000000002</v>
    <v>0.2</v>
    <v>8.3680000000000004E-3</v>
    <v>TWD</v>
    <v>MAYER STEEL PIPE CORPORATION is a Taiwan-based company principally engaged in the manufacture, processing and sales of steel products. The Company mainly operates through three segments. The Steel segment manufactures and sells carbon steel products and stainless steel products. Its carbon steel products include black steel pipes, galvanized steel pipes, non-threaded wire steel pipes, steel pipes for general structure and carbon steel plates. Its stainless steel products include stainless steel pipes for piping, stainless steel pipes for mechanical structures and stainless steel plates, among others. The Investment segment is engaged in investment businesses. The Property Investment segment is engaged in the investment in residential properties and commercial buildings for sale and for rental. The Company operates businesses in Taiwan, Vietnam and other regions.</v>
    <v>431</v>
    <v>Taiwan Stock Exchange</v>
    <v>XTAI</v>
    <v>XTAI</v>
    <v>12F, No. 2-1, Section 3, Minchuan East Road, Jhongshan District, TAIPEI, TAIPEI, 104 TW</v>
    <v>24.5</v>
    <v>Metals &amp; Mining</v>
    <v>Stock</v>
    <v>44834.398935185185</v>
    <v>642</v>
    <v>23.5</v>
    <v>5362879000</v>
    <v>MAYER STEEL PIPE CORPORATION</v>
    <v>MAYER STEEL PIPE CORPORATION</v>
    <v>23.7</v>
    <v>10.36</v>
    <v>23.9</v>
    <v>24.1</v>
    <v>222526100</v>
    <v>2020</v>
    <v>MAYER STEEL PIPE CORPORATION (XTAI:2020)</v>
    <v>342300</v>
    <v>451120</v>
    <v>1959</v>
  </rv>
  <rv s="2">
    <v>643</v>
  </rv>
  <rv s="0">
    <v>https://www.bing.com/financeapi/forcetrigger?t=anax27&amp;q=XTAI%3a2022&amp;form=skydnc</v>
    <v>Learn more on Bing</v>
  </rv>
  <rv s="1">
    <v>en-US</v>
    <v>anax27</v>
    <v>268435456</v>
    <v>1</v>
    <v>Powered by Refinitiv</v>
    <v>0</v>
    <v>TYCOONS GROUP ENTERPRISE CO., LTD. (XTAI:2022)</v>
    <v>2</v>
    <v>3</v>
    <v>Finance</v>
    <v>4</v>
    <v>17.3</v>
    <v>7.65</v>
    <v>2.0367000000000002</v>
    <v>0.21</v>
    <v>2.7061999999999999E-2</v>
    <v>TWD</v>
    <v>TYCOONS GROUP ENTERPRISE CO., LTD. is a Taiwan-based company principally engaged in the manufacture, processing and sales of wire rods and screws. The Company provides wire rod products, including rolled steel for general structure, wire rods for core wire of covered electrode, low carbon steel wire rods and high carbon steel wire rods; screw products, including drywall screws, tapping screws, self-drilling screws, chipboard screws, wood screws, mechanical screws and particle board screws, as well as rebar and others. Its products are applied primarily in the manufacture of hand tools, steel wires, steel cables, machines, electronic products, transportation devices, industrial products and others. The Company distributes its products within domestic market and to overseas markets.</v>
    <v>1011</v>
    <v>Taiwan Stock Exchange</v>
    <v>XTAI</v>
    <v>XTAI</v>
    <v>No.79-1, Shin-Lo Street, Kangshan District, KAOHSIUNG, KAOHSIUNG, 820 TW</v>
    <v>8</v>
    <v>Machinery, Equipment &amp; Components</v>
    <v>Stock</v>
    <v>44834.398935185185</v>
    <v>645</v>
    <v>7.66</v>
    <v>3823623000</v>
    <v>TYCOONS GROUP ENTERPRISE CO., LTD.</v>
    <v>TYCOONS GROUP ENTERPRISE CO., LTD.</v>
    <v>7.73</v>
    <v>45.36</v>
    <v>7.76</v>
    <v>7.97</v>
    <v>479752000</v>
    <v>2022</v>
    <v>TYCOONS GROUP ENTERPRISE CO., LTD. (XTAI:2022)</v>
    <v>637585</v>
    <v>677240</v>
    <v>1980</v>
  </rv>
  <rv s="2">
    <v>646</v>
  </rv>
  <rv s="0">
    <v>https://www.bing.com/financeapi/forcetrigger?t=anax52&amp;q=XTAI%3a2023&amp;form=skydnc</v>
    <v>Learn more on Bing</v>
  </rv>
  <rv s="1">
    <v>en-US</v>
    <v>anax52</v>
    <v>268435456</v>
    <v>1</v>
    <v>Powered by Refinitiv</v>
    <v>0</v>
    <v>YIEH PHUI ENTERPRISE CO., LTD. (XTAI:2023)</v>
    <v>2</v>
    <v>3</v>
    <v>Finance</v>
    <v>4</v>
    <v>29.1</v>
    <v>13</v>
    <v>1.2984</v>
    <v>-0.05</v>
    <v>-3.7040000000000003E-3</v>
    <v>TWD</v>
    <v>YIEH PHUI ENTERPRISE CO., LTD. is a Taiwan-based company principally engaged in the manufacture, processing and distribution of steel products. The Company’s main products include pickled steel coils, cold-rolled steel coils, galvanized steel coils, pre-painted steel coils, flat rolled steel coils, steel pipes, steel structures and other coil processing products. The Company’s products are mainly applied in the manufacture of electric appliances, furniture, automobiles, mechanical products and others. Through its subsidiaries, the Company is also engaged in the processing and sale of machinery components, as well as piping design and engineering. The Company distributes its products primarily in Mainland China, Southeast Asia, Middle East, the United States, Canada, Europe, Australia and others.</v>
    <v>3547</v>
    <v>Taiwan Stock Exchange</v>
    <v>XTAI</v>
    <v>XTAI</v>
    <v>No.369, Yuliao Road, Qiaotou District, KAOHSIUNG, KAOHSIUNG, 825 TW</v>
    <v>13.5</v>
    <v>Metals &amp; Mining</v>
    <v>Stock</v>
    <v>44834.398935185185</v>
    <v>648</v>
    <v>13</v>
    <v>26699570000</v>
    <v>YIEH PHUI ENTERPRISE CO., LTD.</v>
    <v>YIEH PHUI ENTERPRISE CO., LTD.</v>
    <v>13.25</v>
    <v>5.95</v>
    <v>13.5</v>
    <v>13.45</v>
    <v>1985098000</v>
    <v>2023</v>
    <v>YIEH PHUI ENTERPRISE CO., LTD. (XTAI:2023)</v>
    <v>2828450</v>
    <v>3384120</v>
    <v>1978</v>
  </rv>
  <rv s="2">
    <v>649</v>
  </rv>
  <rv s="0">
    <v>https://www.bing.com/financeapi/forcetrigger?t=anax7w&amp;q=XTAI%3a2024&amp;form=skydnc</v>
    <v>Learn more on Bing</v>
  </rv>
  <rv s="1">
    <v>en-US</v>
    <v>anax7w</v>
    <v>268435456</v>
    <v>1</v>
    <v>Powered by Refinitiv</v>
    <v>0</v>
    <v>CHIH LIEN INDUSTRIAL CO., LTD. (XTAI:2024)</v>
    <v>2</v>
    <v>3</v>
    <v>Finance</v>
    <v>4</v>
    <v>32</v>
    <v>16.05</v>
    <v>0.85499999999999998</v>
    <v>0.4</v>
    <v>2.2099000000000001E-2</v>
    <v>TWD</v>
    <v>CHIH LIEN INDUSTRIAL CO., LTD is a Taiwan-based company principally engaged in the manufacture, processing and trading of steel wires and steel bars. The Company’s main products include provides steel wires, including high-carbon steel wires, low-carbon steel wires, springs and annealed wires, which are applied in the manufacture of umbrellas, steel cables, screws, sports apparatus and others, as well as steel bars, including cutting steels, medium-carbon steels, alloy steels, stainless steels and polished rods, which are applied in manufacture of electronic, computer, bicycle, motorcycle and automobile components, as well as industrial tools and components.</v>
    <v>181</v>
    <v>Taiwan Stock Exchange</v>
    <v>XTAI</v>
    <v>XTAI</v>
    <v>No.480, Chung Shing Road, Shinwu District, TAOYUAN, TAOYUAN, 327 TW</v>
    <v>18.5</v>
    <v>Metals &amp; Mining</v>
    <v>Stock</v>
    <v>44834.398935185185</v>
    <v>651</v>
    <v>17.7</v>
    <v>1803750000</v>
    <v>CHIH LIEN INDUSTRIAL CO., LTD.</v>
    <v>CHIH LIEN INDUSTRIAL CO., LTD.</v>
    <v>17.95</v>
    <v>15.5</v>
    <v>18.100000000000001</v>
    <v>18.5</v>
    <v>97500000</v>
    <v>2024</v>
    <v>CHIH LIEN INDUSTRIAL CO., LTD. (XTAI:2024)</v>
    <v>47512</v>
    <v>63750</v>
    <v>1973</v>
  </rv>
  <rv s="2">
    <v>652</v>
  </rv>
  <rv s="0">
    <v>https://www.bing.com/financeapi/forcetrigger?t=anaxar&amp;q=XTAI%3a2025&amp;form=skydnc</v>
    <v>Learn more on Bing</v>
  </rv>
  <rv s="1">
    <v>en-US</v>
    <v>anaxar</v>
    <v>268435456</v>
    <v>1</v>
    <v>Powered by Refinitiv</v>
    <v>0</v>
    <v>CHIEN SHING STAINLESS STEEL CO., LTD. (XTAI:2025)</v>
    <v>2</v>
    <v>3</v>
    <v>Finance</v>
    <v>4</v>
    <v>6.3</v>
    <v>4.3499999999999996</v>
    <v>1.0477000000000001</v>
    <v>0.03</v>
    <v>6.6369999999999997E-3</v>
    <v>TWD</v>
    <v>CHIEN SHING STAINLESS STEEL CO., LTD. is a Taiwan-based company principally engaged in the processing and distribution of cold rolled stainless steel coils. The Company’s products primarily include 200 and 300 series stainless steel coils. The Company’s main products are mainly applied in the metal, construction, food, machinery, household appliances and other industries. The Company distributes its products both in domestic and to overseas markets.</v>
    <v>134</v>
    <v>Taiwan Stock Exchange</v>
    <v>XTAI</v>
    <v>XTAI</v>
    <v>No.222, Industry Road, Neighborhood 2, Hsiao Pyi Li, Matou District, TAINAN, TAINAN, 721 TW</v>
    <v>4.57</v>
    <v>Metals &amp; Mining</v>
    <v>Stock</v>
    <v>44834.399155092593</v>
    <v>654</v>
    <v>4.41</v>
    <v>1279311000</v>
    <v>CHIEN SHING STAINLESS STEEL CO., LTD.</v>
    <v>CHIEN SHING STAINLESS STEEL CO., LTD.</v>
    <v>4.5199999999999996</v>
    <v>2.42</v>
    <v>4.5199999999999996</v>
    <v>4.55</v>
    <v>281167300</v>
    <v>2025</v>
    <v>CHIEN SHING STAINLESS STEEL CO., LTD. (XTAI:2025)</v>
    <v>139004</v>
    <v>197800</v>
    <v>1972</v>
  </rv>
  <rv s="2">
    <v>655</v>
  </rv>
  <rv s="0">
    <v>https://www.bing.com/financeapi/forcetrigger?t=anaxdm&amp;q=XTAI%3a2027&amp;form=skydnc</v>
    <v>Learn more on Bing</v>
  </rv>
  <rv s="1">
    <v>en-US</v>
    <v>anaxdm</v>
    <v>268435456</v>
    <v>1</v>
    <v>Powered by Refinitiv</v>
    <v>0</v>
    <v>TA CHEN STAINLESS PIPE CO., LTD. (XTAI:2027)</v>
    <v>2</v>
    <v>3</v>
    <v>Finance</v>
    <v>4</v>
    <v>55.74</v>
    <v>32.57</v>
    <v>1.216</v>
    <v>1.9</v>
    <v>5.2925000000000007E-2</v>
    <v>TWD</v>
    <v>TA CHEN STAINLESS PIPE CO., LTD. is a Taiwan-based company principally engaged in the manufacture, processing and sales of stainless steel products. The Company's main products include stainless steel pipes, stainless steel welded pipe fittings, stainless steel coils, stainless steel cutting and processing products, steel belts, pipe joints, flange, valves and fasteners. In addition, The Company is also engaged in the manufacture and sales of screws and nuts. The Company's mainly distributes its products to the overseas markets.</v>
    <v>3729</v>
    <v>Taiwan Stock Exchange</v>
    <v>XTAI</v>
    <v>XTAI</v>
    <v>No.125, Hsin Tien 2nd Street, Jeng-Teh District, TAINAN, TAINAN, 717 TW</v>
    <v>37.799999999999997</v>
    <v>Metals &amp; Mining</v>
    <v>Stock</v>
    <v>44834.398935185185</v>
    <v>657</v>
    <v>35.1</v>
    <v>76679210000</v>
    <v>TA CHEN STAINLESS PIPE CO., LTD.</v>
    <v>TA CHEN STAINLESS PIPE CO., LTD.</v>
    <v>35.549999999999997</v>
    <v>4.5</v>
    <v>35.9</v>
    <v>37.799999999999997</v>
    <v>2028551000</v>
    <v>2027</v>
    <v>TA CHEN STAINLESS PIPE CO., LTD. (XTAI:2027)</v>
    <v>15800067</v>
    <v>7472650</v>
    <v>1986</v>
  </rv>
  <rv s="2">
    <v>658</v>
  </rv>
  <rv s="0">
    <v>https://www.bing.com/financeapi/forcetrigger?t=anaxgh&amp;q=XTAI%3a2028&amp;form=skydnc</v>
    <v>Learn more on Bing</v>
  </rv>
  <rv s="1">
    <v>en-US</v>
    <v>anaxgh</v>
    <v>268435456</v>
    <v>1</v>
    <v>Powered by Refinitiv</v>
    <v>0</v>
    <v>WEI CHIH STEEL INDUSTRIAL CO.,LTD. (XTAI:2028)</v>
    <v>2</v>
    <v>3</v>
    <v>Finance</v>
    <v>4</v>
    <v>48.6</v>
    <v>20.399999999999999</v>
    <v>1.9408000000000001</v>
    <v>0.05</v>
    <v>2.1979999999999999E-3</v>
    <v>TWD</v>
    <v>WEI CHIH STEEL INDUSTRIAL CO., LTD. is a Taiwan-based company principally engaged in the manufacture, processing and trading of steel products. The Company's main products include steel bars, flat irons, angle irons, U-shaped irons, polished rods, round irons, wire rods, large steel embryos, small steel embryos, steel ingots, shaped steels, alloy steels, tool steels, low-carbon steels, medium carbon steels, high carbon steels, hardware machinery, iron materials, electric materials and other metal materials. In addition, The Company also engages in aircraft and parts manufacturing and waste disposal. The Company distributes its products within the domestic market and to overseas markets.</v>
    <v>374</v>
    <v>Taiwan Stock Exchange</v>
    <v>XTAI</v>
    <v>XTAI</v>
    <v>No.123, Nan Pu, Nan Pu Village, Kuan Tien District, TAINAN, TAINAN, 720 TW</v>
    <v>22.8</v>
    <v>Metals &amp; Mining</v>
    <v>Stock</v>
    <v>44834.398935185185</v>
    <v>660</v>
    <v>21.65</v>
    <v>7426297000</v>
    <v>WEI CHIH STEEL INDUSTRIAL CO.,LTD.</v>
    <v>WEI CHIH STEEL INDUSTRIAL CO.,LTD.</v>
    <v>22.15</v>
    <v>4.79</v>
    <v>22.75</v>
    <v>22.8</v>
    <v>325714800</v>
    <v>2028</v>
    <v>WEI CHIH STEEL INDUSTRIAL CO.,LTD. (XTAI:2028)</v>
    <v>336211</v>
    <v>697260</v>
    <v>1982</v>
  </rv>
  <rv s="2">
    <v>661</v>
  </rv>
  <rv s="0">
    <v>https://www.bing.com/financeapi/forcetrigger?t=anaxjc&amp;q=XTAI%3a2029&amp;form=skydnc</v>
    <v>Learn more on Bing</v>
  </rv>
  <rv s="1">
    <v>en-US</v>
    <v>anaxjc</v>
    <v>268435456</v>
    <v>1</v>
    <v>Powered by Refinitiv</v>
    <v>0</v>
    <v>SHENG YU STEEL CO., LTD. (XTAI:2029)</v>
    <v>2</v>
    <v>3</v>
    <v>Finance</v>
    <v>4</v>
    <v>42.05</v>
    <v>21.9</v>
    <v>1.3727</v>
    <v>0.1</v>
    <v>4.3669999999999994E-3</v>
    <v>TWD</v>
    <v>SHENG YU STEEL CO., LTD. is a Taiwan-based company mainly engaged in the processing and distribution of steel products. The Company provides galvanized steel coils, such as aluminum-zinc coated steel coils; pre-coated galvanized steel coils, such as coated aluminum-zinc coating steel coils and others, and cold rolled steel coils, which are used in constructions, electric appliances, agriculture tools and other areas. In addition, the Company provides raw material steel coils, pickled steel coils and others. The Company distributes its products in domestic market and overseas markets, including the rest of Asia, the United States and Europe.</v>
    <v>640</v>
    <v>Taiwan Stock Exchange</v>
    <v>XTAI</v>
    <v>XTAI</v>
    <v>No. 11, Chung Lin Road, Hsiao Kang District, KAOHSIUNG, KAOHSIUNG, 812 TW</v>
    <v>23.05</v>
    <v>Metals &amp; Mining</v>
    <v>Stock</v>
    <v>44834.398935185185</v>
    <v>663</v>
    <v>22.25</v>
    <v>7387140000</v>
    <v>SHENG YU STEEL CO., LTD.</v>
    <v>SHENG YU STEEL CO., LTD.</v>
    <v>22.65</v>
    <v>5.95</v>
    <v>22.9</v>
    <v>23</v>
    <v>321180000</v>
    <v>2029</v>
    <v>SHENG YU STEEL CO., LTD. (XTAI:2029)</v>
    <v>313573</v>
    <v>322040</v>
    <v>1973</v>
  </rv>
  <rv s="2">
    <v>664</v>
  </rv>
  <rv s="0">
    <v>https://www.bing.com/financeapi/forcetrigger?t=anaxm7&amp;q=XTAI%3a2030&amp;form=skydnc</v>
    <v>Learn more on Bing</v>
  </rv>
  <rv s="1">
    <v>en-US</v>
    <v>anaxm7</v>
    <v>268435456</v>
    <v>1</v>
    <v>Powered by Refinitiv</v>
    <v>0</v>
    <v>FROCH ENTERPRISE CO., LTD. (XTAI:2030)</v>
    <v>2</v>
    <v>3</v>
    <v>Finance</v>
    <v>4</v>
    <v>41.65</v>
    <v>21.55</v>
    <v>1.2706999999999999</v>
    <v>0.75</v>
    <v>3.2823000000000005E-2</v>
    <v>TWD</v>
    <v>Froch Enterprise Co., Ltd. is a Taiwan-based company principally engaged in the manufacture and trading of stainless steel pipes, steel pipes, copper pipes, aluminum pipes and related products. The Company mainly provides stainless steel pipes, stainless steel coils and carbon steels. The Company distributes its products within Taiwan market and to Europe, the rest of Asia and North America markets.</v>
    <v>983</v>
    <v>Taiwan Stock Exchange</v>
    <v>XTAI</v>
    <v>XTAI</v>
    <v>No.122, Industrial Road, Industrial Zone, DOULIOU, YUNLIN, 640 TW</v>
    <v>23.7</v>
    <v>Metals &amp; Mining</v>
    <v>Stock</v>
    <v>44834.398935185185</v>
    <v>666</v>
    <v>22.25</v>
    <v>6620414000</v>
    <v>FROCH ENTERPRISE CO., LTD.</v>
    <v>FROCH ENTERPRISE CO., LTD.</v>
    <v>22.5</v>
    <v>4.37</v>
    <v>22.85</v>
    <v>23.6</v>
    <v>280526000</v>
    <v>2030</v>
    <v>FROCH ENTERPRISE CO., LTD. (XTAI:2030)</v>
    <v>2141702</v>
    <v>1575700</v>
    <v>1984</v>
  </rv>
  <rv s="2">
    <v>667</v>
  </rv>
  <rv s="0">
    <v>https://www.bing.com/financeapi/forcetrigger?t=anaxp2&amp;q=XTAI%3a2031&amp;form=skydnc</v>
    <v>Learn more on Bing</v>
  </rv>
  <rv s="1">
    <v>en-US</v>
    <v>anaxp2</v>
    <v>268435456</v>
    <v>1</v>
    <v>Powered by Refinitiv</v>
    <v>0</v>
    <v>Hsin Kuang Steel Co. LTD. (XTAI:2031)</v>
    <v>2</v>
    <v>3</v>
    <v>Finance</v>
    <v>4</v>
    <v>77.7</v>
    <v>32.75</v>
    <v>1.8211999999999999</v>
    <v>0.05</v>
    <v>1.4729999999999999E-3</v>
    <v>TWD</v>
    <v>Hsin Kuang Steel co. LTD., is a Taiwan-based company principally engaged in the manufacture and distribution of steel products. The Company is principally engaged in the processing, wholesale and direct marketing of steel plates, special steel plates, hot rolled steel plates, stainless steels, steel sections, galvanized steel and steel structure components. The Company also provides the cutting and processing services for finished steel products. The Company's steel products are applied as steel structures, mechanic components, automobile parts, hardware components, computer casings, home appliance components, construction materials and others. The Company distributes its products mainly in domestic market.</v>
    <v>225</v>
    <v>Taiwan Stock Exchange</v>
    <v>XTAI</v>
    <v>XTAI</v>
    <v>25F, No.97, Section 4, Chung-Sing Road, Sanchong District, NEW TAIPEI, NEW TAIPEI, 241 TW</v>
    <v>34.5</v>
    <v>Metals &amp; Mining</v>
    <v>Stock</v>
    <v>44834.398935185185</v>
    <v>669</v>
    <v>32.75</v>
    <v>10918980000</v>
    <v>Hsin Kuang Steel Co. LTD.</v>
    <v>Hsin Kuang Steel Co. LTD.</v>
    <v>33.25</v>
    <v>7.15</v>
    <v>33.950000000000003</v>
    <v>34</v>
    <v>321146300</v>
    <v>2031</v>
    <v>Hsin Kuang Steel Co. LTD. (XTAI:2031)</v>
    <v>1190414</v>
    <v>1317440</v>
    <v>1976</v>
  </rv>
  <rv s="2">
    <v>670</v>
  </rv>
  <rv s="0">
    <v>https://www.bing.com/financeapi/forcetrigger?t=anaxrw&amp;q=XTAI%3a2032&amp;form=skydnc</v>
    <v>Learn more on Bing</v>
  </rv>
  <rv s="1">
    <v>en-US</v>
    <v>anaxrw</v>
    <v>268435456</v>
    <v>1</v>
    <v>Powered by Refinitiv</v>
    <v>0</v>
    <v>Sinkang Industries Co., Ltd. (XTAI:2032)</v>
    <v>2</v>
    <v>3</v>
    <v>Finance</v>
    <v>4</v>
    <v>38.5</v>
    <v>17.600000000000001</v>
    <v>1.4893000000000001</v>
    <v>-0.1</v>
    <v>-5.4640000000000001E-3</v>
    <v>TWD</v>
    <v>Sinkang Industries Co., Ltd. is a Taiwan-based company principally engaged in the manufacture and sale of stainless steel sheets, rolls, bars, wires and tubes. The Company also provides shearing services, slitting services, surface treatment services, mirror finishing services, section steel processing and tread plate manufacturing services. The Company's products are applied in construction, food, kitchenware, transportation, chemical, medical equipment, electronics, environmental protection, firefighting, home appliance, furniture and other fields. The Company distributes its products in domestic markets and to overseas markets.</v>
    <v>196</v>
    <v>Taiwan Stock Exchange</v>
    <v>XTAI</v>
    <v>XTAI</v>
    <v>No.8, Da'an Road, Xinzhuang District, NEW TAIPEI, NEW TAIPEI, 242 TW</v>
    <v>18.399999999999999</v>
    <v>Metals &amp; Mining</v>
    <v>Stock</v>
    <v>44834.398935185185</v>
    <v>672</v>
    <v>17.600000000000001</v>
    <v>2375492000</v>
    <v>Sinkang Industries Co., Ltd.</v>
    <v>Sinkang Industries Co., Ltd.</v>
    <v>18.100000000000001</v>
    <v>32.049999999999997</v>
    <v>18.3</v>
    <v>18.2</v>
    <v>130521500</v>
    <v>2032</v>
    <v>Sinkang Industries Co., Ltd. (XTAI:2032)</v>
    <v>377767</v>
    <v>584610</v>
    <v>1974</v>
  </rv>
  <rv s="2">
    <v>673</v>
  </rv>
  <rv s="0">
    <v>https://www.bing.com/financeapi/forcetrigger?t=anaxur&amp;q=XTAI%3a2033&amp;form=skydnc</v>
    <v>Learn more on Bing</v>
  </rv>
  <rv s="1">
    <v>en-US</v>
    <v>anaxur</v>
    <v>268435456</v>
    <v>1</v>
    <v>Powered by Refinitiv</v>
    <v>0</v>
    <v>CHIA TA WORLD CO.,LTD (XTAI:2033)</v>
    <v>2</v>
    <v>3</v>
    <v>Finance</v>
    <v>4</v>
    <v>26.15</v>
    <v>11.85</v>
    <v>1.4961</v>
    <v>0.15</v>
    <v>1.2195000000000001E-2</v>
    <v>TWD</v>
    <v>Chia Ta World Co., Ltd is a Taiwan-based company principally engaged in the manufacturing, processing and distribution of steel wires and cables. The Company's product portfolio consists of general steel wires, galvanized steel wires, pre-stressed concrete steel wires and strands, pre-stressed concrete steel bars, as well as galvanized and ungalvanized steel wire strands. Its wire and cable products are applied in power cables, telecommunication overhead lines, packaging wires, steel cables, spring beds, shops equipment, bridges, ships, utility poles and others. The Company distributes its products in Taiwan, the rest of Asia, the Americas and other markets.</v>
    <v>137</v>
    <v>Taiwan Stock Exchange</v>
    <v>XTAI</v>
    <v>XTAI</v>
    <v>No.16, Lane 317, Chung Cheng North Road, Yen Hsing Li, Yongkang District, TAINAN, TAINAN, 710 TW</v>
    <v>12.6</v>
    <v>Metals &amp; Mining</v>
    <v>Stock</v>
    <v>44834.398935185185</v>
    <v>675</v>
    <v>11.85</v>
    <v>1004647000</v>
    <v>CHIA TA WORLD CO.,LTD</v>
    <v>CHIA TA WORLD CO.,LTD</v>
    <v>12.1</v>
    <v>117.34</v>
    <v>12.3</v>
    <v>12.45</v>
    <v>80694540</v>
    <v>2033</v>
    <v>CHIA TA WORLD CO.,LTD (XTAI:2033)</v>
    <v>138023</v>
    <v>185000</v>
    <v>1973</v>
  </rv>
  <rv s="2">
    <v>676</v>
  </rv>
  <rv s="0">
    <v>https://www.bing.com/financeapi/forcetrigger?t=anaxxm&amp;q=XTAI%3a2034&amp;form=skydnc</v>
    <v>Learn more on Bing</v>
  </rv>
  <rv s="1">
    <v>en-US</v>
    <v>anaxxm</v>
    <v>268435456</v>
    <v>1</v>
    <v>Powered by Refinitiv</v>
    <v>0</v>
    <v>YC INOX CO.,LTD (XTAI:2034)</v>
    <v>2</v>
    <v>3</v>
    <v>Finance</v>
    <v>4</v>
    <v>38.25</v>
    <v>25.7</v>
    <v>0.82230000000000003</v>
    <v>0.2</v>
    <v>7.3800000000000003E-3</v>
    <v>TWD</v>
    <v>YC Inox Co Ltd is a Taiwan-based company principally engaged in the manufacture, processing and distribution of stainless steel products. The Company’s primary products include stainless steel industrial pipes, stainless steel structure pipes, stainless steel thin plates, stainless steel thick plates, stainless steel angle products, stainless steel flat-rolled products and stainless steel channel section products. Its products are mainly applied in chemical, construction, food, environment protection, as well as fire fighting and telecommunication industries. The Company mainly distributes its products within domestic market and to overseas markets.</v>
    <v>913</v>
    <v>Taiwan Stock Exchange</v>
    <v>XTAI</v>
    <v>XTAI</v>
    <v>No.270, Section 4, Jungshan Road, Jiou Mei Village, SIJHOU, CHANGHUA, 524 TW</v>
    <v>27.3</v>
    <v>Metals &amp; Mining</v>
    <v>Stock</v>
    <v>44834.398935185185</v>
    <v>678</v>
    <v>26.25</v>
    <v>12158180000</v>
    <v>YC INOX CO.,LTD</v>
    <v>YC INOX CO.,LTD</v>
    <v>27</v>
    <v>7.82</v>
    <v>27.1</v>
    <v>27.3</v>
    <v>445354500</v>
    <v>2034</v>
    <v>YC INOX CO.,LTD (XTAI:2034)</v>
    <v>805889</v>
    <v>1081980</v>
    <v>1973</v>
  </rv>
  <rv s="2">
    <v>679</v>
  </rv>
  <rv s="0">
    <v>https://www.bing.com/financeapi/forcetrigger?t=anay1h&amp;q=XTAI%3a2038&amp;form=skydnc</v>
    <v>Learn more on Bing</v>
  </rv>
  <rv s="1">
    <v>en-US</v>
    <v>anay1h</v>
    <v>268435456</v>
    <v>1</v>
    <v>Powered by Refinitiv</v>
    <v>0</v>
    <v>HAI KWANG ENTERPRISE CORPORATION (XTAI:2038)</v>
    <v>2</v>
    <v>3</v>
    <v>Finance</v>
    <v>4</v>
    <v>40.799999999999997</v>
    <v>18.100000000000001</v>
    <v>2.3273000000000001</v>
    <v>-0.05</v>
    <v>-2.6319999999999998E-3</v>
    <v>TWD</v>
    <v>HAI KWANG ENTERPRISE CORP is a Taiwan-based company principally engaged in the manufacture and trading of steel bars and steel billets. The Company is also engaged in the cutting and processing of steel bars. The Company's steel bars are applied in engineering construction. Its steel billets are applied in the rolling of semi-finished products, such as steel bars and wires. The Company distributes its products within domestic market and to overseas markets.</v>
    <v>461</v>
    <v>Taiwan Stock Exchange</v>
    <v>XTAI</v>
    <v>XTAI</v>
    <v>No. 12, Yen Hai 2nd Road, Hsiao Kang District, KAOHSIUNG, KAOHSIUNG, 812 TW</v>
    <v>18.95</v>
    <v>Metals &amp; Mining</v>
    <v>Stock</v>
    <v>44834.398935185185</v>
    <v>681</v>
    <v>18.100000000000001</v>
    <v>3434963000</v>
    <v>HAI KWANG ENTERPRISE CORPORATION</v>
    <v>HAI KWANG ENTERPRISE CORPORATION</v>
    <v>18.350000000000001</v>
    <v>10.029999999999999</v>
    <v>19</v>
    <v>18.95</v>
    <v>181264500</v>
    <v>2038</v>
    <v>HAI KWANG ENTERPRISE CORPORATION (XTAI:2038)</v>
    <v>463065</v>
    <v>959990</v>
    <v>1969</v>
  </rv>
  <rv s="2">
    <v>682</v>
  </rv>
  <rv s="0">
    <v>https://www.bing.com/financeapi/forcetrigger?t=anay4c&amp;q=XTAI%3a2049&amp;form=skydnc</v>
    <v>Learn more on Bing</v>
  </rv>
  <rv s="1">
    <v>en-US</v>
    <v>anay4c</v>
    <v>268435456</v>
    <v>1</v>
    <v>Powered by Refinitiv</v>
    <v>0</v>
    <v>HIWIN TECHNOLOGIES CORP. (XTAI:2049)</v>
    <v>2</v>
    <v>3</v>
    <v>Finance</v>
    <v>4</v>
    <v>326.33</v>
    <v>171</v>
    <v>1.6983999999999999</v>
    <v>1</v>
    <v>5.6820000000000004E-3</v>
    <v>TWD</v>
    <v>HIWIN TECHNOLOGIES CORP. is a Taiwan-based company mainly engaged in the research, development, design, manufacture, sale and repair of linear guide ways (GWs), ball screws (BSs) , industrial robots, precision bearings, rotary tables, medical equipment and semiconductor equipment. The products are applied in industrial equipment, life sciences equipment, medical equipment, automation equipment, electronic equipment, optical and semiconductor equipment. The Company distributes its products in domestic market and to overseas markets, including Germany, Japan and United States.</v>
    <v>3701</v>
    <v>Taiwan Stock Exchange</v>
    <v>XTAI</v>
    <v>XTAI</v>
    <v>No.7, Jingke Road, Wenshan Li, Nantun District, TAICHUNG, TAICHUNG, 408 TW</v>
    <v>178</v>
    <v>Machinery, Equipment &amp; Components</v>
    <v>Stock</v>
    <v>44834.398935185185</v>
    <v>684</v>
    <v>171</v>
    <v>62621230000</v>
    <v>HIWIN TECHNOLOGIES CORP.</v>
    <v>HIWIN TECHNOLOGIES CORP.</v>
    <v>174</v>
    <v>13.43</v>
    <v>176</v>
    <v>177</v>
    <v>353792200</v>
    <v>2049</v>
    <v>HIWIN TECHNOLOGIES CORP. (XTAI:2049)</v>
    <v>982590</v>
    <v>1356820</v>
    <v>1989</v>
  </rv>
  <rv s="2">
    <v>685</v>
  </rv>
  <rv s="0">
    <v>https://www.bing.com/financeapi/forcetrigger?t=anay77&amp;q=XTAI%3a2059&amp;form=skydnc</v>
    <v>Learn more on Bing</v>
  </rv>
  <rv s="1">
    <v>en-US</v>
    <v>anay77</v>
    <v>268435456</v>
    <v>1</v>
    <v>Powered by Refinitiv</v>
    <v>0</v>
    <v>KING SLIDE WORKS CO.,LTD (XTAI:2059)</v>
    <v>2</v>
    <v>3</v>
    <v>Finance</v>
    <v>4</v>
    <v>539</v>
    <v>370</v>
    <v>0.70899999999999996</v>
    <v>13.5</v>
    <v>2.9380000000000003E-2</v>
    <v>TWD</v>
    <v>KING SLIDE WORKS CO.,LTD. is a Taiwan-based company principally engaged in the research, design, manufacture and sales of guide rails for servers and peripheral components. The Company’s main products include various types of guide rails for servers and peripheral equipment, multi-purpose hinges, slides and other components. The Company's guide rails products are mainly used in servers, network communications, cloud data centers and peripheral equipment, as well as kitchenware products, and hinges and slides are used in furniture, steel cabinets, tool cabinets, office furniture, wooden furniture and other interior decoration and furnishing products. The Company distributes its products in domestic market and to overseas markets, including the United States, mainland China and others.</v>
    <v>1272</v>
    <v>Taiwan Stock Exchange</v>
    <v>XTAI</v>
    <v>XTAI</v>
    <v>No.136, Lane 275, Shun An Road, Hou Siang Li, Lu Chu District, KAOHSIUNG, KAOHSIUNG, 821 TW</v>
    <v>473</v>
    <v>Computers, Phones &amp; Household Electronics</v>
    <v>Stock</v>
    <v>44834.398935185185</v>
    <v>687</v>
    <v>448</v>
    <v>45075520000</v>
    <v>KING SLIDE WORKS CO.,LTD</v>
    <v>KING SLIDE WORKS CO.,LTD</v>
    <v>456</v>
    <v>14.25</v>
    <v>459.5</v>
    <v>473</v>
    <v>95297070</v>
    <v>2059</v>
    <v>KING SLIDE WORKS CO.,LTD (XTAI:2059)</v>
    <v>444191</v>
    <v>414530</v>
    <v>1986</v>
  </rv>
  <rv s="2">
    <v>688</v>
  </rv>
  <rv s="0">
    <v>https://www.bing.com/financeapi/forcetrigger?t=anaya2&amp;q=XTAI%3a2062&amp;form=skydnc</v>
    <v>Learn more on Bing</v>
  </rv>
  <rv s="1">
    <v>en-US</v>
    <v>anaya2</v>
    <v>268435456</v>
    <v>1</v>
    <v>Powered by Refinitiv</v>
    <v>0</v>
    <v>SUNSPRING METAL CORPORATION (XTAI:2062)</v>
    <v>2</v>
    <v>3</v>
    <v>Finance</v>
    <v>4</v>
    <v>30</v>
    <v>22</v>
    <v>0.98809999999999998</v>
    <v>-0.2</v>
    <v>-8.6960000000000006E-3</v>
    <v>TWD</v>
    <v>SUNSPRING METAL CORPORATION is a Taiwan-based company principally engaged in the manufacture and sales of zinc products. The Company's main products include pipe fittings, sluice gates and valves, cocks, water sanitary equipment and various kinds of copper products. The Company is also involved in the treatment of a variety of special appearances. The Company distributes its products in domestic market and to overseas markets, such as the Americas, the rest of Asia and Europe.</v>
    <v>4807</v>
    <v>Taiwan Stock Exchange</v>
    <v>XTAI</v>
    <v>XTAI</v>
    <v>22F-23F, No.386, Shizheng Road, TAICHUNG, TAICHUNG, 407 TW</v>
    <v>22.9</v>
    <v>Homebuilding &amp; Construction Supplies</v>
    <v>Stock</v>
    <v>44834.398935185185</v>
    <v>690</v>
    <v>22.35</v>
    <v>4559867000</v>
    <v>SUNSPRING METAL CORPORATION</v>
    <v>SUNSPRING METAL CORPORATION</v>
    <v>22.9</v>
    <v>5.82</v>
    <v>23</v>
    <v>22.8</v>
    <v>199994200</v>
    <v>2062</v>
    <v>SUNSPRING METAL CORPORATION (XTAI:2062)</v>
    <v>169093</v>
    <v>97780</v>
    <v>1984</v>
  </rv>
  <rv s="2">
    <v>691</v>
  </rv>
  <rv s="0">
    <v>https://www.bing.com/financeapi/forcetrigger?t=anaycw&amp;q=XTAI%3a2069&amp;form=skydnc</v>
    <v>Learn more on Bing</v>
  </rv>
  <rv s="1">
    <v>en-US</v>
    <v>anaycw</v>
    <v>268435456</v>
    <v>1</v>
    <v>Powered by Refinitiv</v>
    <v>0</v>
    <v>YUEN CHANG STAINLESS STEEL CO., LTD (XTAI:2069)</v>
    <v>2</v>
    <v>3</v>
    <v>Finance</v>
    <v>4</v>
    <v>40.049999999999997</v>
    <v>18.850000000000001</v>
    <v>1.2204999999999999</v>
    <v>0.25</v>
    <v>1.2195000000000001E-2</v>
    <v>TWD</v>
    <v>Yuen Chang Stainless Steel Co Ltd engages in manufacture stainless steel sheet and stainless steel plate. The Company's products including stainless steel coil, stainless steel sheet, stainless steel plate and stainless steel strip, among others. The Company also provides stainless steel processing services, such as cold rolled shearing, slitting, surface treatment and hot rolled shearing. The Company distributes its products in domestic market, as well as America, Europe and Asia.</v>
    <v>530</v>
    <v>Taiwan Stock Exchange</v>
    <v>XTAI</v>
    <v>XTAI</v>
    <v>13F-1, No.235, Jungjeng 4th Road, Chianjin District, KAOHSIUNG, KAOHSIUNG, 801 TW</v>
    <v>20.8</v>
    <v>Metals &amp; Mining</v>
    <v>Stock</v>
    <v>44834.398935185185</v>
    <v>693</v>
    <v>19.850000000000001</v>
    <v>3452527000</v>
    <v>YUEN CHANG STAINLESS STEEL CO., LTD</v>
    <v>YUEN CHANG STAINLESS STEEL CO., LTD</v>
    <v>20.100000000000001</v>
    <v>4.2699999999999996</v>
    <v>20.5</v>
    <v>20.75</v>
    <v>166386800</v>
    <v>2069</v>
    <v>YUEN CHANG STAINLESS STEEL CO., LTD (XTAI:2069)</v>
    <v>483089</v>
    <v>493260</v>
    <v>1987</v>
  </rv>
  <rv s="2">
    <v>694</v>
  </rv>
  <rv s="0">
    <v>https://www.bing.com/financeapi/forcetrigger?t=anayfr&amp;q=XTAI%3a2101&amp;form=skydnc</v>
    <v>Learn more on Bing</v>
  </rv>
  <rv s="1">
    <v>en-US</v>
    <v>anayfr</v>
    <v>268435456</v>
    <v>1</v>
    <v>Powered by Refinitiv</v>
    <v>0</v>
    <v>NANKANG RUBBER TIRE CORP., LTD. (XTAI:2101)</v>
    <v>2</v>
    <v>3</v>
    <v>Finance</v>
    <v>4</v>
    <v>49.3</v>
    <v>36.450000000000003</v>
    <v>0.49</v>
    <v>0.15</v>
    <v>4.0429999999999997E-3</v>
    <v>TWD</v>
    <v>Nankang Rubber Tire Corp., Ltd. is a Taiwan-based company principally engaged in the manufacture and trading of tires. The products of the Company include automotive tires, motorcycle tires and truck tires. Its automotive tires include snowfield-use vehicle tires, sedan tires, half hot melting tires and recreational vehicle (RV) tires, among others. Its motorcycle tires include heavy motorcycle tires and general motorcycle tires. The Company operates businesses in Taiwan market, America market, Europe market and Asia market, among others.</v>
    <v>2693</v>
    <v>Taiwan Stock Exchange</v>
    <v>XTAI</v>
    <v>XTAI</v>
    <v>Suite 608, 6F, No.136, Section 3, Jen Ai Road, Da'an District, TAIPEI, TAIPEI, 106 TW</v>
    <v>37.25</v>
    <v>Automobiles &amp; Auto Parts</v>
    <v>Stock</v>
    <v>44834.398935185185</v>
    <v>696</v>
    <v>36.450000000000003</v>
    <v>31064070000</v>
    <v>NANKANG RUBBER TIRE CORP., LTD.</v>
    <v>NANKANG RUBBER TIRE CORP., LTD.</v>
    <v>37.049999999999997</v>
    <v>71.05</v>
    <v>37.1</v>
    <v>37.25</v>
    <v>833934900</v>
    <v>2101</v>
    <v>NANKANG RUBBER TIRE CORP., LTD. (XTAI:2101)</v>
    <v>828244</v>
    <v>752080</v>
    <v>1959</v>
  </rv>
  <rv s="2">
    <v>697</v>
  </rv>
  <rv s="0">
    <v>https://www.bing.com/financeapi/forcetrigger?t=anayim&amp;q=XTAI%3a2102&amp;form=skydnc</v>
    <v>Learn more on Bing</v>
  </rv>
  <rv s="1">
    <v>en-US</v>
    <v>anayim</v>
    <v>268435456</v>
    <v>1</v>
    <v>Powered by Refinitiv</v>
    <v>0</v>
    <v>FEDERAL CORPOPATION (XTAI:2102)</v>
    <v>2</v>
    <v>3</v>
    <v>Finance</v>
    <v>4</v>
    <v>32.5</v>
    <v>17.649999999999999</v>
    <v>1.0886</v>
    <v>-0.35</v>
    <v>-1.6827000000000002E-2</v>
    <v>TWD</v>
    <v>FEDERAL CORPORATION is a Taiwan-based company principally engaged in the manufacture and sales of automobile tires. The products of the Company include tires for ultra-high performance (UHP) vehicles and high performance vehicles, tires for passenger cars and tires for sports utility vehicles (SUVs), among others. The Company distributes its products to North America, Europe, Asia and Africa, among others.</v>
    <v>1837</v>
    <v>Taiwan Stock Exchange</v>
    <v>XTAI</v>
    <v>XTAI</v>
    <v>No. 369, Section 2, Chung Hwa Road, Chungli District, TAOYUAN, TAOYUAN, 320 TW</v>
    <v>20.7</v>
    <v>Automobiles &amp; Auto Parts</v>
    <v>Stock</v>
    <v>44834.398935185185</v>
    <v>699</v>
    <v>20.05</v>
    <v>9679582000</v>
    <v>FEDERAL CORPOPATION</v>
    <v>FEDERAL CORPOPATION</v>
    <v>20.399999999999999</v>
    <v>100.99</v>
    <v>20.8</v>
    <v>20.45</v>
    <v>473329200</v>
    <v>2102</v>
    <v>FEDERAL CORPOPATION (XTAI:2102)</v>
    <v>1095717</v>
    <v>2181460</v>
    <v>1955</v>
  </rv>
  <rv s="2">
    <v>700</v>
  </rv>
  <rv s="0">
    <v>https://www.bing.com/financeapi/forcetrigger?t=anaylh&amp;q=XTAI%3a2103&amp;form=skydnc</v>
    <v>Learn more on Bing</v>
  </rv>
  <rv s="1">
    <v>en-US</v>
    <v>anaylh</v>
    <v>268435456</v>
    <v>1</v>
    <v>Powered by Refinitiv</v>
    <v>0</v>
    <v>TSRC CORPORATION (XTAI:2103)</v>
    <v>2</v>
    <v>3</v>
    <v>Finance</v>
    <v>4</v>
    <v>43.9</v>
    <v>25</v>
    <v>1.2141</v>
    <v>0.35</v>
    <v>1.3645000000000001E-2</v>
    <v>TWD</v>
    <v>TSRC Corp is a Taiwan-based company mainly engaged in the manufacture and sale of synthetic rubber products. The Company operates through three business segments. The synthetic rubber segment manufactures and sells synthetic rubber. Its products include emulsion polystyrene-butadiene rubber (E-SBR), solution polystyrene-butadiene rubber (S-SBR), polybutadiene/butadiene rubber (BR), thermoplastic elastomer (TPE) etc. The non-synthetic rubber segment manufactures and sells applied materials such as engineering plastics and thermoplastic elastomers. The Other segment is engaged in warehousing business. The Company's business covers the mainland, the United States, Thailand, Germany, Turkey, Japan, Italy and Southeast Asia.</v>
    <v>1466</v>
    <v>Taiwan Stock Exchange</v>
    <v>XTAI</v>
    <v>XTAI</v>
    <v>No.2, Singgong Road, Dashe District, KAOHSIUNG, KAOHSIUNG, 815 TW</v>
    <v>26</v>
    <v>Automobiles &amp; Auto Parts</v>
    <v>Stock</v>
    <v>44834.398935185185</v>
    <v>702</v>
    <v>25.1</v>
    <v>21468460000</v>
    <v>TSRC CORPORATION</v>
    <v>TSRC CORPORATION</v>
    <v>25.55</v>
    <v>6.25</v>
    <v>25.65</v>
    <v>26</v>
    <v>825710000</v>
    <v>2103</v>
    <v>TSRC CORPORATION (XTAI:2103)</v>
    <v>728792</v>
    <v>920670</v>
    <v>1973</v>
  </rv>
  <rv s="2">
    <v>703</v>
  </rv>
  <rv s="0">
    <v>https://www.bing.com/financeapi/forcetrigger?t=anayoc&amp;q=XTAI%3a2104&amp;form=skydnc</v>
    <v>Learn more on Bing</v>
  </rv>
  <rv s="1">
    <v>en-US</v>
    <v>anayoc</v>
    <v>268435456</v>
    <v>1</v>
    <v>Powered by Refinitiv</v>
    <v>0</v>
    <v>International CSRC Investment Holdings Co., Ltd. (XTAI:2104)</v>
    <v>2</v>
    <v>3</v>
    <v>Finance</v>
    <v>4</v>
    <v>29.7</v>
    <v>18.95</v>
    <v>1.1416999999999999</v>
    <v>-0.45</v>
    <v>-2.2669999999999999E-2</v>
    <v>TWD</v>
    <v>International CSRC Investment Holdings Co., Ltd., formerly CHINA SYNTHETIC RUBBER CORPORATION, is principally engaged in the manufacture and distribution of carbon black. The Company's carbon black is mainly applied in the manufacture of rubber products, such as tires, conveyor belts and other products. The Company is also engaged in the manufacture and trading of pharmaceuticals, the provision of biotechnological services, as well as the production and assembling of battery cells and battery packs. The Company distributes its products within domestic market and to overseas markets.</v>
    <v>1761</v>
    <v>Taiwan Stock Exchange</v>
    <v>XTAI</v>
    <v>XTAI</v>
    <v>8F, No.113, Section 2, Zhongshan North Road, Jhongshan District, TAIPEI, TAIPEI, 104 TW</v>
    <v>19.75</v>
    <v>Chemicals</v>
    <v>Stock</v>
    <v>44834.398935185185</v>
    <v>705</v>
    <v>19.350000000000001</v>
    <v>19103830000</v>
    <v>International CSRC Investment Holdings Co., Ltd.</v>
    <v>International CSRC Investment Holdings Co., Ltd.</v>
    <v>19.7</v>
    <v>6.53</v>
    <v>19.850000000000001</v>
    <v>19.399999999999999</v>
    <v>984733600</v>
    <v>2104</v>
    <v>International CSRC Investment Holdings Co., Ltd. (XTAI:2104)</v>
    <v>2627608</v>
    <v>1933600</v>
    <v>1973</v>
  </rv>
  <rv s="2">
    <v>706</v>
  </rv>
  <rv s="0">
    <v>https://www.bing.com/financeapi/forcetrigger?t=anayr7&amp;q=XTAI%3a2105&amp;form=skydnc</v>
    <v>Learn more on Bing</v>
  </rv>
  <rv s="1">
    <v>en-US</v>
    <v>anayr7</v>
    <v>268435456</v>
    <v>1</v>
    <v>Powered by Refinitiv</v>
    <v>0</v>
    <v>Cheng Shin Rubber Ind., Co., Ltd. (XTAI:2105)</v>
    <v>2</v>
    <v>3</v>
    <v>Finance</v>
    <v>4</v>
    <v>39.85</v>
    <v>32.85</v>
    <v>0.80569999999999997</v>
    <v>-0.7</v>
    <v>-1.9231000000000002E-2</v>
    <v>TWD</v>
    <v>Cheng Shin Rubber Ind. Co Ltd is a Taiwan-based company mainly engaged in the manufacture and sale of tires. The main products include radial automobile cover tires, radial truck cover tires, motorcycle cover tires, bike cover tires, inner tubes and other tires. The Company is also involved in the manufacture and sale of rubber and tire-related industrial products. The Company operates within the domestic market and to overseas markets, including the Americas, Europe, the Middle East, Africa, Asia, Australia and others.</v>
    <v>26726</v>
    <v>Taiwan Stock Exchange</v>
    <v>XTAI</v>
    <v>XTAI</v>
    <v>No.215, Meei-Kong Road, Huang-ts'o Village, DACUN, CHANGHUA, 515 TW</v>
    <v>36</v>
    <v>Automobiles &amp; Auto Parts</v>
    <v>Stock</v>
    <v>44834.398935185185</v>
    <v>708</v>
    <v>35.299999999999997</v>
    <v>115718500000</v>
    <v>Cheng Shin Rubber Ind., Co., Ltd.</v>
    <v>Cheng Shin Rubber Ind., Co., Ltd.</v>
    <v>36</v>
    <v>26.35</v>
    <v>36.4</v>
    <v>35.700000000000003</v>
    <v>3241416000</v>
    <v>2105</v>
    <v>Cheng Shin Rubber Ind., Co., Ltd. (XTAI:2105)</v>
    <v>9616181</v>
    <v>12633660</v>
    <v>1969</v>
  </rv>
  <rv s="2">
    <v>709</v>
  </rv>
  <rv s="0">
    <v>https://www.bing.com/financeapi/forcetrigger?t=anayu2&amp;q=XTAI%3a2106&amp;form=skydnc</v>
    <v>Learn more on Bing</v>
  </rv>
  <rv s="1">
    <v>en-US</v>
    <v>anayu2</v>
    <v>268435456</v>
    <v>1</v>
    <v>Powered by Refinitiv</v>
    <v>0</v>
    <v>KENDA RUBBER INDUSTRIAL CO., LTD (XTAI:2106)</v>
    <v>2</v>
    <v>3</v>
    <v>Finance</v>
    <v>4</v>
    <v>38.85</v>
    <v>29.35</v>
    <v>0.36770000000000003</v>
    <v>-0.35</v>
    <v>-1.0835999999999998E-2</v>
    <v>TWD</v>
    <v>KENDA RUBBER INDUSTRIAL CO., LTD. is a Taiwan-based company principally engaged in the manufacture, processing, wholesales and retailing of rubber products. The products of the Company include cover tires and inner tubes for bicycles, cover tires and inner tubes for motorcycles, agricultural and industrial tires, cover tires and inner tubes for light trucks and radial tires and tubes, among others. Its agricultural and industrial tires include tires for all terrain vehicles, tires for mowers, tires for club cars and tires for agricultural vehicles, among others. The Company operates businesses in China, the United States, Taiwan and Vietnam, among others.</v>
    <v>11717</v>
    <v>Taiwan Stock Exchange</v>
    <v>XTAI</v>
    <v>XTAI</v>
    <v>No.146, Section 1, Chung Shan Road, YUANLIN, CHANGHUA, 510 TW</v>
    <v>32.1</v>
    <v>Automobiles &amp; Auto Parts</v>
    <v>Stock</v>
    <v>44834.398935185185</v>
    <v>711</v>
    <v>31.45</v>
    <v>29055650000</v>
    <v>KENDA RUBBER INDUSTRIAL CO., LTD</v>
    <v>KENDA RUBBER INDUSTRIAL CO., LTD</v>
    <v>31.65</v>
    <v>63.36</v>
    <v>32.299999999999997</v>
    <v>31.95</v>
    <v>909410000</v>
    <v>2106</v>
    <v>KENDA RUBBER INDUSTRIAL CO., LTD (XTAI:2106)</v>
    <v>1062215</v>
    <v>2106380</v>
    <v>1962</v>
  </rv>
  <rv s="2">
    <v>712</v>
  </rv>
  <rv s="0">
    <v>https://www.bing.com/financeapi/forcetrigger?t=anayww&amp;q=XTAI%3a2107&amp;form=skydnc</v>
    <v>Learn more on Bing</v>
  </rv>
  <rv s="1">
    <v>en-US</v>
    <v>anayww</v>
    <v>268435456</v>
    <v>1</v>
    <v>Powered by Refinitiv</v>
    <v>0</v>
    <v>Formosan Rubber Group Inc. (XTAI:2107)</v>
    <v>2</v>
    <v>3</v>
    <v>Finance</v>
    <v>4</v>
    <v>23.6</v>
    <v>19.649999999999999</v>
    <v>0.81310000000000004</v>
    <v>0.05</v>
    <v>2.4879999999999998E-3</v>
    <v>TWD</v>
    <v>FORMOSAN RUBBER GROUP INC. is a Taiwan-based company principally engaged in construction businesses and the manufacture of rubber products. The Company operates businesses through three segments. The Rubber Products segment is engaged in the manufacture and sales of rubber sheets, plastic sheets, plastic foam sheets and polyurethane rubber sheets. Its products are applied in the manufacture of raincoats, bags, furniture, tents, automotive materials, life jackets, medical materials and diving suits. The Construction segment is engaged in the construction of residential and commercial buildings for rental and for sale. The Storage segment is engaged in the management of logistics and warehouses. The Company operates businesses in domestic and overseas markets, including Asia, Europe, North America and other regions.</v>
    <v>218</v>
    <v>Taiwan Stock Exchange</v>
    <v>XTAI</v>
    <v>XTAI</v>
    <v>8F, No. 82, Section 1, Han-Ko Street, Jhongjheng District, TAIPEI, TAIPEI, 100 TW</v>
    <v>20.3</v>
    <v>Construction &amp; Engineering</v>
    <v>Stock</v>
    <v>44834.398935185185</v>
    <v>714</v>
    <v>19.899999999999999</v>
    <v>6897869000</v>
    <v>Formosan Rubber Group Inc.</v>
    <v>Formosan Rubber Group Inc.</v>
    <v>20</v>
    <v>8.7200000000000006</v>
    <v>20.100000000000001</v>
    <v>20.149999999999999</v>
    <v>342326000</v>
    <v>2107</v>
    <v>Formosan Rubber Group Inc. (XTAI:2107)</v>
    <v>106535</v>
    <v>140140</v>
    <v>1963</v>
  </rv>
  <rv s="2">
    <v>715</v>
  </rv>
  <rv s="0">
    <v>https://www.bing.com/financeapi/forcetrigger?t=anayzr&amp;q=XTAI%3a2108&amp;form=skydnc</v>
    <v>Learn more on Bing</v>
  </rv>
  <rv s="1">
    <v>en-US</v>
    <v>anayzr</v>
    <v>268435456</v>
    <v>1</v>
    <v>Powered by Refinitiv</v>
    <v>0</v>
    <v>NANTEX INDUSTRY.CO., LTD. (XTAI:2108)</v>
    <v>2</v>
    <v>3</v>
    <v>Finance</v>
    <v>4</v>
    <v>95.5</v>
    <v>33.450000000000003</v>
    <v>0.7671</v>
    <v>1.5</v>
    <v>4.3732E-2</v>
    <v>TWD</v>
    <v>NANTEX INDUSTRY CO., LTD. is a Taiwan-based company principally engaged in the manufacture, processing and trading of latexes, rubber and other chemical products. The Company’s products include styrene butadiene rubber (SBR) latexes, nitrile-butadiene rubber (NBR) latexes, NBR synthetic rubbers, refining rubbers, as well as thermoplastic rubbers. Its products are applied in the manufacture of paper products, construction materials, artificial leather products, automobile parts, sports equipment, electronic components, industrial products and medical equipment, among others. The Company operates businesses in Taiwan, Mainland China, the United States, Malaysia and Thailand, among others.</v>
    <v>680</v>
    <v>Taiwan Stock Exchange</v>
    <v>XTAI</v>
    <v>XTAI</v>
    <v>No.9, Industrial 1st Road, Lin-Yuan District, KAOHSIUNG, KAOHSIUNG, 832 TW</v>
    <v>35.9</v>
    <v>Automobiles &amp; Auto Parts</v>
    <v>Stock</v>
    <v>44834.398935185185</v>
    <v>717</v>
    <v>33.700000000000003</v>
    <v>17628520000</v>
    <v>NANTEX INDUSTRY.CO., LTD.</v>
    <v>NANTEX INDUSTRY.CO., LTD.</v>
    <v>34.049999999999997</v>
    <v>5.73</v>
    <v>34.299999999999997</v>
    <v>35.799999999999997</v>
    <v>492416700</v>
    <v>2108</v>
    <v>NANTEX INDUSTRY.CO., LTD. (XTAI:2108)</v>
    <v>1727354</v>
    <v>1300370</v>
    <v>1979</v>
  </rv>
  <rv s="2">
    <v>718</v>
  </rv>
  <rv s="0">
    <v>https://www.bing.com/financeapi/forcetrigger?t=anaz3m&amp;q=XTAI%3a2109&amp;form=skydnc</v>
    <v>Learn more on Bing</v>
  </rv>
  <rv s="1">
    <v>en-US</v>
    <v>anaz3m</v>
    <v>268435456</v>
    <v>1</v>
    <v>Powered by Refinitiv</v>
    <v>0</v>
    <v>HWA FONG RUBBER IND. CO., LTD. (XTAI:2109)</v>
    <v>2</v>
    <v>3</v>
    <v>Finance</v>
    <v>4</v>
    <v>17.3</v>
    <v>13.95</v>
    <v>0.74570000000000003</v>
    <v>0.05</v>
    <v>3.5460000000000001E-3</v>
    <v>TWD</v>
    <v>Hwa Fong Rubber Ind Co Ltd is a Taiwan-based company principally engaged in the manufacture, processing, distribution and trading of tires and other rubber products. The Company provides bicycle tires, agricultural and industrial tires, motorcycle tires, truck tires, automobile tires, radial tires and other rubber products. Its tire products are applied in sedans, recreational and leisure vehicles, heavy trucks, trailers, grass mowers, forklifts, as well as bicycles and monocycles. The Company distributes its products in Taiwan market and to Mainland China, the Americas, Thailand and other markets.</v>
    <v>3145</v>
    <v>Taiwan Stock Exchange</v>
    <v>XTAI</v>
    <v>XTAI</v>
    <v>No.300, Section 2, Chung Shan Road, Cunshang Village, DACUN, CHANGHUA, 515 TW</v>
    <v>14.25</v>
    <v>Automobiles &amp; Auto Parts</v>
    <v>Stock</v>
    <v>44834.398935185185</v>
    <v>720</v>
    <v>14.1</v>
    <v>3952790000</v>
    <v>HWA FONG RUBBER IND. CO., LTD.</v>
    <v>HWA FONG RUBBER IND. CO., LTD.</v>
    <v>14.1</v>
    <v>13.74</v>
    <v>14.1</v>
    <v>14.15</v>
    <v>279349100</v>
    <v>2109</v>
    <v>HWA FONG RUBBER IND. CO., LTD. (XTAI:2109)</v>
    <v>25463</v>
    <v>100300</v>
    <v>1959</v>
  </rv>
  <rv s="2">
    <v>721</v>
  </rv>
  <rv s="0">
    <v>https://www.bing.com/financeapi/forcetrigger?t=anaz6h&amp;q=XTAI%3a2114&amp;form=skydnc</v>
    <v>Learn more on Bing</v>
  </rv>
  <rv s="1">
    <v>en-US</v>
    <v>anaz6h</v>
    <v>268435456</v>
    <v>1</v>
    <v>Powered by Refinitiv</v>
    <v>0</v>
    <v>HSIN YUNG CHIEN CO.,LTD. (XTAI:2114)</v>
    <v>2</v>
    <v>3</v>
    <v>Finance</v>
    <v>4</v>
    <v>143</v>
    <v>99.5</v>
    <v>0.78720000000000001</v>
    <v>0</v>
    <v>0</v>
    <v>TWD</v>
    <v>HSIN YUNG CHIEN CO.,LTD. is a Taiwan-based company principally engaged in the manufacture and sales of rubber conveyor belts and other rubber products. The Company's main products include rubber conveyor belts; rubber sheets; oil-, acid- and heat-resisting packing; other packing; rubber fenders; special canvases; chemical fiber cloths for conveyor belts and conveyor parts. The Company distributes its products in domestic market and to overseas markets.</v>
    <v>120</v>
    <v>Taiwan Stock Exchange</v>
    <v>XTAI</v>
    <v>XTAI</v>
    <v>No.294, Nan Kung 3rd Road, Nan Kung Industrial Zone, NANTOU, NANTOU, 540 TW</v>
    <v>101.5</v>
    <v>Machinery, Equipment &amp; Components</v>
    <v>Stock</v>
    <v>44834.398935185185</v>
    <v>723</v>
    <v>99.5</v>
    <v>7916158565</v>
    <v>HSIN YUNG CHIEN CO.,LTD.</v>
    <v>HSIN YUNG CHIEN CO.,LTD.</v>
    <v>101</v>
    <v>8.33</v>
    <v>101.5</v>
    <v>101.5</v>
    <v>77991710</v>
    <v>2114</v>
    <v>HSIN YUNG CHIEN CO.,LTD. (XTAI:2114)</v>
    <v>39336</v>
    <v>30350</v>
    <v>1969</v>
  </rv>
  <rv s="2">
    <v>724</v>
  </rv>
  <rv s="0">
    <v>https://www.bing.com/financeapi/forcetrigger?t=anaz9c&amp;q=XTAI%3a2115&amp;form=skydnc</v>
    <v>Learn more on Bing</v>
  </rv>
  <rv s="8">
    <v>en-US</v>
    <v>anaz9c</v>
    <v>268435456</v>
    <v>1</v>
    <v>Powered by Refinitiv</v>
    <v>13</v>
    <v>LU HAI HOLDING CORP. (XTAI:2115)</v>
    <v>2</v>
    <v>14</v>
    <v>Finance</v>
    <v>4</v>
    <v>43.8</v>
    <v>29.95</v>
    <v>0.57240000000000002</v>
    <v>0</v>
    <v>0</v>
    <v>TWD</v>
    <v>LU HAI HOLDING CORP. is a Taiwan-based company principally engaged in manufacture and sales of various types of valves. The Company's main products include bicycle valves, motorcycle and electric motorcycle valves, automotive, truck and off-road vehicle valves and related accessories. The Company distributes its products in domestic market and to overseas markets, such as mainland China and Indonesia.</v>
    <v>1367</v>
    <v>Taiwan Stock Exchange</v>
    <v>XTAI</v>
    <v>XTAI</v>
    <v>No.64, Shing-Kong 5th Rd, Tien-Chung Industrial District, Tien-chung Township, TIANJHONG, CHANGHUA, 520 TW</v>
    <v>30.5</v>
    <v>Automobiles &amp; Auto Parts</v>
    <v>Stock</v>
    <v>44834.398935185185</v>
    <v>726</v>
    <v>30.35</v>
    <v>3026821654</v>
    <v>LU HAI HOLDING CORP.</v>
    <v>LU HAI HOLDING CORP.</v>
    <v>30.5</v>
    <v>10.14</v>
    <v>30.45</v>
    <v>30.45</v>
    <v>99403010</v>
    <v>2115</v>
    <v>LU HAI HOLDING CORP. (XTAI:2115)</v>
    <v>34045</v>
    <v>48060</v>
  </rv>
  <rv s="2">
    <v>727</v>
  </rv>
  <rv s="0">
    <v>https://www.bing.com/financeapi/forcetrigger?t=anazc7&amp;q=XTAI%3a2201&amp;form=skydnc</v>
    <v>Learn more on Bing</v>
  </rv>
  <rv s="1">
    <v>en-US</v>
    <v>anazc7</v>
    <v>268435456</v>
    <v>1</v>
    <v>Powered by Refinitiv</v>
    <v>0</v>
    <v>YULON MOTOR CO.,LTD (XTAI:2201)</v>
    <v>2</v>
    <v>3</v>
    <v>Finance</v>
    <v>4</v>
    <v>52.2</v>
    <v>38</v>
    <v>0.83079999999999998</v>
    <v>-0.5</v>
    <v>-1.2034E-2</v>
    <v>TWD</v>
    <v>Yulon Motor Co., Ltd. is a Taiwan-based company principally engaged in the manufacturing and sales of automobiles and related spare parts and components. The automobile products of the Company include small sized and medium sized cars, recreational vehicles, commercial vehicles and loaded cars, among others. Its main products include NISSAN passenger vehicles, INFINITI passenger vehicles, LUXGEN passenger vehicles and DONGFENG commercial vehicles. The Company also provides the assembling, maintenance and repairing services for automobiles. The Company mainly operates businesses in Taiwan.</v>
    <v>12678</v>
    <v>Taiwan Stock Exchange</v>
    <v>XTAI</v>
    <v>XTAI</v>
    <v>No.39-1, Bogong Keng, Sihu Village, SANYI, MIAOLI, 367 TW</v>
    <v>41.15</v>
    <v>Automobiles &amp; Auto Parts</v>
    <v>Stock</v>
    <v>44834.398935185185</v>
    <v>729</v>
    <v>40.25</v>
    <v>41050000000</v>
    <v>YULON MOTOR CO.,LTD</v>
    <v>YULON MOTOR CO.,LTD</v>
    <v>41.1</v>
    <v>66.8</v>
    <v>41.55</v>
    <v>41.05</v>
    <v>1000000000</v>
    <v>2201</v>
    <v>YULON MOTOR CO.,LTD (XTAI:2201)</v>
    <v>4147933</v>
    <v>4218140</v>
    <v>1953</v>
  </rv>
  <rv s="2">
    <v>730</v>
  </rv>
  <rv s="0">
    <v>https://www.bing.com/financeapi/forcetrigger?t=anazf2&amp;q=XTAI%3a2204&amp;form=skydnc</v>
    <v>Learn more on Bing</v>
  </rv>
  <rv s="1">
    <v>en-US</v>
    <v>anazf2</v>
    <v>268435456</v>
    <v>1</v>
    <v>Powered by Refinitiv</v>
    <v>0</v>
    <v>CHINA MOTOR CORPORATION (XTAI:2204)</v>
    <v>2</v>
    <v>3</v>
    <v>Finance</v>
    <v>4</v>
    <v>74.5</v>
    <v>40.15</v>
    <v>0.99860000000000004</v>
    <v>-1.05</v>
    <v>-2.5179999999999998E-2</v>
    <v>TWD</v>
    <v>China Motor Corp is a Taiwan-based company principally engaged in the manufacture and sales of automobiles, as well as its related parts and components. The products include commercial vehicles, cars, recreational business vehicles and electric vehicles. The commercial vehicles include Delica 2.4L and Veryca 1.3L. The cars include the Grand Lancer 1.8L series and Colt Plus 1.5L series. The recreational and commercial vehicles include the Outlander 2.4L car series and the Eclipse Cross 1.5T car series. The electric vehicles include electric locomotives and electric bicycles, mainly e-moving Supper, e-moving bobe, among others. The Company mainly operates business in the domestic market.</v>
    <v>4779</v>
    <v>Taiwan Stock Exchange</v>
    <v>XTAI</v>
    <v>XTAI</v>
    <v>11F, No.2, Section 2, Tun Hwa South Road, Da'an District, TAIPEI, TAIPEI, 106 TW</v>
    <v>41.45</v>
    <v>Automobiles &amp; Auto Parts</v>
    <v>Stock</v>
    <v>44834.398935185185</v>
    <v>732</v>
    <v>40.299999999999997</v>
    <v>22504670000</v>
    <v>CHINA MOTOR CORPORATION</v>
    <v>CHINA MOTOR CORPORATION</v>
    <v>41.45</v>
    <v>5.75</v>
    <v>41.7</v>
    <v>40.65</v>
    <v>553620400</v>
    <v>2204</v>
    <v>CHINA MOTOR CORPORATION (XTAI:2204)</v>
    <v>1544802</v>
    <v>1040760</v>
    <v>1969</v>
  </rv>
  <rv s="2">
    <v>733</v>
  </rv>
  <rv s="0">
    <v>https://www.bing.com/financeapi/forcetrigger?t=anazhw&amp;q=XTAI%3a2206&amp;form=skydnc</v>
    <v>Learn more on Bing</v>
  </rv>
  <rv s="1">
    <v>en-US</v>
    <v>anazhw</v>
    <v>268435456</v>
    <v>1</v>
    <v>Powered by Refinitiv</v>
    <v>0</v>
    <v>SANYANG MOTOR CO., LTD. (XTAI:2206)</v>
    <v>2</v>
    <v>3</v>
    <v>Finance</v>
    <v>4</v>
    <v>42.05</v>
    <v>25.5</v>
    <v>0.46179999999999999</v>
    <v>-1.8</v>
    <v>-4.4888000000000004E-2</v>
    <v>TWD</v>
    <v>SANYANG MOTOR CO., LTD., formerly Sanyang Industry Co Ltd, is principally engaged in the manufacture and distribution of motor vehicles and spare parts. The Company provides scooters, including products of MIO, Tonik, GTS, RV, Fiddle, Symphony, VS, HD and Citycom series, among others; all terrain vehicles (ATVs), including Track Runner, Quad Lander and Quad Raider series, and automobiles, including products of PORTER, ELANTRA, and i35 GAS series, among others. It also provides electric bicycles and buses, as well as related parts and accessories. The Company distributes its products primarily in Taiwan, Europe, the Americas, Africa, Australia, Hong Kong, Macau, Japan and Southeast Asia.</v>
    <v>7895</v>
    <v>Taiwan Stock Exchange</v>
    <v>XTAI</v>
    <v>XTAI</v>
    <v>No.3, Chung Hua Road, Neighborhood 1, Feng Shan Village, HUKOU, HSINCHU, 303 TW</v>
    <v>39.799999999999997</v>
    <v>Automobiles &amp; Auto Parts</v>
    <v>Stock</v>
    <v>44834.398935185185</v>
    <v>735</v>
    <v>38</v>
    <v>30549600000</v>
    <v>SANYANG MOTOR CO., LTD.</v>
    <v>SANYANG MOTOR CO., LTD.</v>
    <v>39.549999999999997</v>
    <v>12.3</v>
    <v>40.1</v>
    <v>38.299999999999997</v>
    <v>797639600</v>
    <v>2206</v>
    <v>SANYANG MOTOR CO., LTD. (XTAI:2206)</v>
    <v>9551740</v>
    <v>9299340</v>
    <v>1961</v>
  </rv>
  <rv s="2">
    <v>736</v>
  </rv>
  <rv s="0">
    <v>https://www.bing.com/financeapi/forcetrigger?t=anazkr&amp;q=XTAI%3a2207&amp;form=skydnc</v>
    <v>Learn more on Bing</v>
  </rv>
  <rv s="1">
    <v>en-US</v>
    <v>anazkr</v>
    <v>268435456</v>
    <v>1</v>
    <v>Powered by Refinitiv</v>
    <v>0</v>
    <v>HOTAI MOTOR CO.,LTD. (XTAI:2207)</v>
    <v>2</v>
    <v>3</v>
    <v>Finance</v>
    <v>4</v>
    <v>669</v>
    <v>543</v>
    <v>1.0508</v>
    <v>-5</v>
    <v>-8.6660000000000001E-3</v>
    <v>TWD</v>
    <v>Hotai Motor Co Ltd is a Taiwan-based company principally engaged in the distribution of motor vehicles and relevant parts. The Company primarily provides passenger cars and business vehicles, with brands named LEXUS, TOYOTA and others, as well as large-sized vehicles, including trucks and passenger cars, with brands named HINO. In addition, it is involved in the provision of air conditioners for vehicles, vehicle leasing services and installment payment services, as well as parts and components for vehicles. The Company is also engaged in insurance business. The Company operates its businesses primarily in domestic market.</v>
    <v>3930</v>
    <v>Taiwan Stock Exchange</v>
    <v>XTAI</v>
    <v>XTAI</v>
    <v>8-14F, No.121, Sung Chiang Road, Jhongshan District, TAIPEI, TAIPEI, 104 TW</v>
    <v>578</v>
    <v>Specialty Retailers</v>
    <v>Stock</v>
    <v>44834.398935185185</v>
    <v>738</v>
    <v>562</v>
    <v>312414500000</v>
    <v>HOTAI MOTOR CO.,LTD.</v>
    <v>HOTAI MOTOR CO.,LTD.</v>
    <v>577</v>
    <v>29.65</v>
    <v>577</v>
    <v>572</v>
    <v>546179200</v>
    <v>2207</v>
    <v>HOTAI MOTOR CO.,LTD. (XTAI:2207)</v>
    <v>338837</v>
    <v>300120</v>
    <v>1955</v>
  </rv>
  <rv s="2">
    <v>739</v>
  </rv>
  <rv s="0">
    <v>https://www.bing.com/financeapi/forcetrigger?t=anaznm&amp;q=XTAI%3a2208&amp;form=skydnc</v>
    <v>Learn more on Bing</v>
  </rv>
  <rv s="1">
    <v>en-US</v>
    <v>anaznm</v>
    <v>268435456</v>
    <v>1</v>
    <v>Powered by Refinitiv</v>
    <v>0</v>
    <v>CSBC Corporation, Taiwan (XTAI:2208)</v>
    <v>2</v>
    <v>3</v>
    <v>Finance</v>
    <v>4</v>
    <v>23.3</v>
    <v>15.65</v>
    <v>1.2911999999999999</v>
    <v>-0.25</v>
    <v>-1.5528E-2</v>
    <v>TWD</v>
    <v>CSBC Corporation, Taiwan is a Taiwan-based company principally engaged in the building and maintenance of ships and vessels. The Company operates its shipbuilding businesses, which provides commercial ships and work vessels. Its commercial ships and work vessels include crude oil tankers, oil product tankers, mineral oil tankers, coal carriers, mineral ore carriers, chemical vessels, bulk carriers, container vessels, deck cargo carriers, gas carriers, automobile carriers, cement carriers, tugboats and floating docks. The Company is also engaged in the manufacture of machineries. The Company operates its business within domestic market and to overseas markets.</v>
    <v>2979</v>
    <v>Taiwan Stock Exchange</v>
    <v>XTAI</v>
    <v>XTAI</v>
    <v>No.3, Jhonggang Road, Hsiao Kang District, KAOHSIUNG, KAOHSIUNG, 812 TW</v>
    <v>15.95</v>
    <v>Machinery, Equipment &amp; Components</v>
    <v>Stock</v>
    <v>44834.398935185185</v>
    <v>741</v>
    <v>15.65</v>
    <v>14768830000</v>
    <v>CSBC Corporation, Taiwan</v>
    <v>CSBC Corporation, Taiwan</v>
    <v>15.95</v>
    <v>431.72</v>
    <v>16.100000000000001</v>
    <v>15.85</v>
    <v>931787300</v>
    <v>2208</v>
    <v>CSBC Corporation, Taiwan (XTAI:2208)</v>
    <v>1386813</v>
    <v>1230390</v>
    <v>1973</v>
  </rv>
  <rv s="2">
    <v>742</v>
  </rv>
  <rv s="0">
    <v>https://www.bing.com/financeapi/forcetrigger?t=c1qwbh&amp;q=XTAI%3a2211&amp;form=skydnc</v>
    <v>Learn more on Bing</v>
  </rv>
  <rv s="5">
    <v>en-US</v>
    <v>c1qwbh</v>
    <v>268435456</v>
    <v>1</v>
    <v>Powered by Refinitiv</v>
    <v>7</v>
    <v>EVERGREEN STEEL CORPORATION (XTAI:2211)</v>
    <v>2</v>
    <v>8</v>
    <v>Finance</v>
    <v>4</v>
    <v>65.599999999999994</v>
    <v>47</v>
    <v>0.49099999999999999</v>
    <v>-2.1</v>
    <v>-3.7906000000000002E-2</v>
    <v>TWD</v>
    <v>EVERGREEN STEEL CORPORATION is a Taiwan-based company principally engaged in the steel construction projects, the production and sale of steel bar, as well as the reinvestment in environmental protection. Steel structure construction projects mainly include plant steel structure, high-rise steel structure, bridge steel structure and track engineering. The reinvested environmental protection business includes general and business waste treatment, removal, and cogeneration of gas and electricity. The company's products are sold to Taiwan and overseas.</v>
    <v>Taiwan Stock Exchange</v>
    <v>XTAI</v>
    <v>XTAI</v>
    <v>11F, No.100, Section 2, Chang'an East Road, Zhongshan District, TAIPEI, TAIPEI, 104 TW</v>
    <v>54.8</v>
    <v>Metals &amp; Mining</v>
    <v>Stock</v>
    <v>44834.398935185185</v>
    <v>744</v>
    <v>53.2</v>
    <v>22230970000</v>
    <v>EVERGREEN STEEL CORPORATION</v>
    <v>EVERGREEN STEEL CORPORATION</v>
    <v>54.5</v>
    <v>9.56</v>
    <v>55.4</v>
    <v>53.3</v>
    <v>417091500</v>
    <v>2211</v>
    <v>EVERGREEN STEEL CORPORATION (XTAI:2211)</v>
    <v>264894</v>
    <v>277630</v>
    <v>1973</v>
  </rv>
  <rv s="2">
    <v>745</v>
  </rv>
  <rv s="0">
    <v>https://www.bing.com/financeapi/forcetrigger?t=anazqh&amp;q=XTAI%3a2227&amp;form=skydnc</v>
    <v>Learn more on Bing</v>
  </rv>
  <rv s="1">
    <v>en-US</v>
    <v>anazqh</v>
    <v>268435456</v>
    <v>1</v>
    <v>Powered by Refinitiv</v>
    <v>0</v>
    <v>Yulon Nissan Motor Co.,Ltd (XTAI:2227)</v>
    <v>2</v>
    <v>3</v>
    <v>Finance</v>
    <v>4</v>
    <v>258.5</v>
    <v>186</v>
    <v>0.63500000000000001</v>
    <v>-1</v>
    <v>-5.2359999999999993E-3</v>
    <v>TWD</v>
    <v>Yulon Nissan Motor Co Ltd is a Taiwan-based company principally engaged in the design, research, development, manufacture and sales of various kinds of automobiles and related parts. The Company's main products include cars, sport utility vehicles (SUVs), diesel trucks, diesel chassis vehicles, related components and others. The Company distributes its products mainly in domestic market and overseas markets, including Thailand, Brazil, Egypt and Indonesia.</v>
    <v>1</v>
    <v>Taiwan Stock Exchange</v>
    <v>XTAI</v>
    <v>XTAI</v>
    <v>No.39-2, Po Kung Keng, Shi Hu Tsuen, SANYI, MIAOLI, 367 TW</v>
    <v>193.5</v>
    <v>Automobiles &amp; Auto Parts</v>
    <v>Stock</v>
    <v>44834.398935185185</v>
    <v>747</v>
    <v>186</v>
    <v>57000000000</v>
    <v>Yulon Nissan Motor Co.,Ltd</v>
    <v>Yulon Nissan Motor Co.,Ltd</v>
    <v>191</v>
    <v>22.31</v>
    <v>191</v>
    <v>190</v>
    <v>300000000</v>
    <v>2227</v>
    <v>Yulon Nissan Motor Co.,Ltd (XTAI:2227)</v>
    <v>76120</v>
    <v>34490</v>
    <v>2003</v>
  </rv>
  <rv s="2">
    <v>748</v>
  </rv>
  <rv s="0">
    <v>https://www.bing.com/financeapi/forcetrigger?t=anaztc&amp;q=XTAI%3a2228&amp;form=skydnc</v>
    <v>Learn more on Bing</v>
  </rv>
  <rv s="1">
    <v>en-US</v>
    <v>anaztc</v>
    <v>268435456</v>
    <v>1</v>
    <v>Powered by Refinitiv</v>
    <v>0</v>
    <v>IRON FORCE INDUSTRIAL CO., LTD. (XTAI:2228)</v>
    <v>2</v>
    <v>3</v>
    <v>Finance</v>
    <v>4</v>
    <v>91.3</v>
    <v>61</v>
    <v>0.82</v>
    <v>-0.3</v>
    <v>-3.764E-3</v>
    <v>TWD</v>
    <v>IRON FORCE INDUSTRIAL CO., LTD. is a Taiwan-based company principally engaged in the manufacture and sales of automotive parts and components. The Company's main products include pre-retractable seat belt precision catheters, airbag components, display racks and hangers and others. The Company distributes its products to overseas markets, such as Europe, the Americas and the rest areas of Asia.</v>
    <v>2082</v>
    <v>Taiwan Stock Exchange</v>
    <v>XTAI</v>
    <v>XTAI</v>
    <v>19F, No.98, Section 1, Sintai 5th Road, Sijhih District, NEW TAIPEI, NEW TAIPEI, 221 TW</v>
    <v>79.400000000000006</v>
    <v>Automobiles &amp; Auto Parts</v>
    <v>Stock</v>
    <v>44834.398935185185</v>
    <v>750</v>
    <v>75</v>
    <v>6016954000</v>
    <v>IRON FORCE INDUSTRIAL CO., LTD.</v>
    <v>IRON FORCE INDUSTRIAL CO., LTD.</v>
    <v>78.5</v>
    <v>25.82</v>
    <v>79.7</v>
    <v>79.400000000000006</v>
    <v>75780280</v>
    <v>2228</v>
    <v>IRON FORCE INDUSTRIAL CO., LTD. (XTAI:2228)</v>
    <v>706932</v>
    <v>1433190</v>
    <v>1977</v>
  </rv>
  <rv s="2">
    <v>751</v>
  </rv>
  <rv s="0">
    <v>https://www.bing.com/financeapi/forcetrigger?t=anazw7&amp;q=XTAI%3a2231&amp;form=skydnc</v>
    <v>Learn more on Bing</v>
  </rv>
  <rv s="1">
    <v>en-US</v>
    <v>anazw7</v>
    <v>268435456</v>
    <v>1</v>
    <v>Powered by Refinitiv</v>
    <v>0</v>
    <v>CUB ELECPARTS INC. (XTAI:2231)</v>
    <v>2</v>
    <v>3</v>
    <v>Finance</v>
    <v>4</v>
    <v>194.5</v>
    <v>122</v>
    <v>1.3402000000000001</v>
    <v>4</v>
    <v>2.4540000000000003E-2</v>
    <v>TWD</v>
    <v>Cub Elecparts Inc is a Taiwan-based company mainly engaged in the manufacture and sale of automobile safety components and automobile electric switches. The main products include automobile electric switches, automobile electric sensors, tire pressure monitoring systems (TPMSs), engine components and radar sensor products. The automobile electric switches include turn signal switches, engine ignition switches, headlight switches, power windows switches, windshield wiper switches, shift switches, seat switches and others. The automobile electric sensors include water tank temperature sensors, automobile speed sensors and crankshaft position sensors. The Company is also engaged in the provision of car locks, speed setters, ignition modules, fan motor resistors and others. The Company operates within the domestic market and to overseas markets, including the United States, mainland China and Germany.</v>
    <v>454</v>
    <v>Taiwan Stock Exchange</v>
    <v>XTAI</v>
    <v>XTAI</v>
    <v>No.6, Lane 546, Section 6, Chang Lu Road, Fan Po Village, FUSING, CHANGHUA, 506 TW</v>
    <v>167</v>
    <v>Automobiles &amp; Auto Parts</v>
    <v>Stock</v>
    <v>44834.398935185185</v>
    <v>753</v>
    <v>157.5</v>
    <v>20360080000</v>
    <v>CUB ELECPARTS INC.</v>
    <v>CUB ELECPARTS INC.</v>
    <v>162.5</v>
    <v>40.06</v>
    <v>163</v>
    <v>167</v>
    <v>121916700</v>
    <v>2231</v>
    <v>CUB ELECPARTS INC. (XTAI:2231)</v>
    <v>711552</v>
    <v>913270</v>
    <v>1989</v>
  </rv>
  <rv s="2">
    <v>754</v>
  </rv>
  <rv s="0">
    <v>https://www.bing.com/financeapi/forcetrigger?t=brj4ww&amp;q=XTAI%3a2233&amp;form=skydnc</v>
    <v>Learn more on Bing</v>
  </rv>
  <rv s="1">
    <v>en-US</v>
    <v>brj4ww</v>
    <v>268435456</v>
    <v>1</v>
    <v>Powered by Refinitiv</v>
    <v>0</v>
    <v>Turvo International Co.,Ltd. (XTAI:2233)</v>
    <v>2</v>
    <v>3</v>
    <v>Finance</v>
    <v>4</v>
    <v>127</v>
    <v>90.5</v>
    <v>1.0956999999999999</v>
    <v>-0.6</v>
    <v>-6.0000000000000001E-3</v>
    <v>TWD</v>
    <v>TURVO International Co., Ltd. is a Taiwan-based company principally engaged in the processing, manufacturing and trading of precision metal components. The Company mainly provides precision metal components, which are applied in the manufacturing automotive engine systems, automotive transmission systems, automotive chassis systems, medical equipment, industrial communication and aerospace connectors and optical products, among others. The Company distributes its products within domestic market, and to overseas markets, including the rest of Asia, the Americas and Europe.</v>
    <v>1709</v>
    <v>Taiwan Stock Exchange</v>
    <v>XTAI</v>
    <v>XTAI</v>
    <v>No.59, Jing Er Road, Wuci District, TAICHUNG, TAICHUNG, 435 TW</v>
    <v>99.5</v>
    <v>Machinery, Equipment &amp; Components</v>
    <v>Stock</v>
    <v>44834.398935185185</v>
    <v>756</v>
    <v>97.7</v>
    <v>5992636000</v>
    <v>Turvo International Co.,Ltd.</v>
    <v>Turvo International Co.,Ltd.</v>
    <v>99.5</v>
    <v>9.6</v>
    <v>100</v>
    <v>99.4</v>
    <v>60288090</v>
    <v>2233</v>
    <v>Turvo International Co.,Ltd. (XTAI:2233)</v>
    <v>238735</v>
    <v>161880</v>
    <v>1987</v>
  </rv>
  <rv s="2">
    <v>757</v>
  </rv>
  <rv s="0">
    <v>https://www.bing.com/financeapi/forcetrigger?t=anazz2&amp;q=XTAI%3a2236&amp;form=skydnc</v>
    <v>Learn more on Bing</v>
  </rv>
  <rv s="5">
    <v>en-US</v>
    <v>anazz2</v>
    <v>268435456</v>
    <v>1</v>
    <v>Powered by Refinitiv</v>
    <v>7</v>
    <v>Patec Precision Industry Co., Ltd. (XTAI:2236)</v>
    <v>2</v>
    <v>8</v>
    <v>Finance</v>
    <v>4</v>
    <v>31.75</v>
    <v>20.25</v>
    <v>1.476</v>
    <v>-0.1</v>
    <v>-4.8539999999999998E-3</v>
    <v>TWD</v>
    <v>Patec Precision Industry Co., Ltd. is a Taiwan-based company mainly engaged in manufacturing and sales of automobile and motorcycle stamping components, as well as stamping production line equipment. The automobile and motorcycle components provide various product categories for locomotive components and automotive safety system components, including locks parts, seat parts, brake disc shock absorbers, flanges and exhaust system hooks, among others. The Company also provides stamping production line equipment, as well as installation work, guide services, repair, maintenance, supply of spare parts and other technical support services.</v>
    <v>Taiwan Stock Exchange</v>
    <v>XTAI</v>
    <v>XTAI</v>
    <v>14F, No.137, Section 2, Nanjing East Road, Zhongshan District, TAIPEI, TAIPEI, 104 TW</v>
    <v>20.6</v>
    <v>Automobiles &amp; Auto Parts</v>
    <v>Stock</v>
    <v>44834.398935185185</v>
    <v>759</v>
    <v>20.25</v>
    <v>938073900</v>
    <v>Patec Precision Industry Co., Ltd.</v>
    <v>Patec Precision Industry Co., Ltd.</v>
    <v>20.6</v>
    <v>13.33</v>
    <v>20.6</v>
    <v>20.5</v>
    <v>45759700</v>
    <v>2236</v>
    <v>Patec Precision Industry Co., Ltd. (XTAI:2236)</v>
    <v>31065</v>
    <v>36170</v>
    <v>2011</v>
  </rv>
  <rv s="2">
    <v>760</v>
  </rv>
  <rv s="0">
    <v>https://www.bing.com/financeapi/forcetrigger?t=anb12w&amp;q=XTAI%3a2239&amp;form=skydnc</v>
    <v>Learn more on Bing</v>
  </rv>
  <rv s="9">
    <v>en-US</v>
    <v>anb12w</v>
    <v>268435456</v>
    <v>1</v>
    <v>Powered by Refinitiv</v>
    <v>15</v>
    <v>Cayman Engley Industrial Co., Ltd. (XTAI:2239)</v>
    <v>2</v>
    <v>16</v>
    <v>Finance</v>
    <v>4</v>
    <v>89</v>
    <v>51</v>
    <v>1.5929</v>
    <v>0.6</v>
    <v>8.4270000000000005E-3</v>
    <v>TWD</v>
    <v>Cayman Engley Industrial Co., Ltd is a Cayman Islands-based company, which produces and sells automobile parts in China and internationally. The company offers stamping and welding parts, including body in white parts, cockpit carriers, and stamping bumpers; and roll parts, such as rolling bumpers and door sills. It also provides long fiberglass hot-pressing and injection products comprising under body shields, front ends, spare wheel pans, door modules, battery trays, wheel arch liners, heat shields, interior trim parts, and lamp brackets; and mold manufacturing products consisting of prototype and sop tools. In addition, the Company also engages in the development and manufacture of soft robot software; and provision of related technical consulting services.</v>
    <v>Taiwan Stock Exchange</v>
    <v>XTAI</v>
    <v>XTAI</v>
    <v>KY</v>
    <v>72</v>
    <v>Automobiles &amp; Auto Parts</v>
    <v>Stock</v>
    <v>44834.398935185185</v>
    <v>762</v>
    <v>69.2</v>
    <v>8481904000</v>
    <v>Cayman Engley Industrial Co., Ltd.</v>
    <v>Cayman Engley Industrial Co., Ltd.</v>
    <v>70.400000000000006</v>
    <v>30.9</v>
    <v>71.2</v>
    <v>71.8</v>
    <v>118132400</v>
    <v>2239</v>
    <v>Cayman Engley Industrial Co., Ltd. (XTAI:2239)</v>
    <v>109882</v>
    <v>136740</v>
  </rv>
  <rv s="2">
    <v>763</v>
  </rv>
  <rv s="0">
    <v>https://www.bing.com/financeapi/forcetrigger?t=bvkmf2&amp;q=XTAI%3a2241&amp;form=skydnc</v>
    <v>Learn more on Bing</v>
  </rv>
  <rv s="1">
    <v>en-US</v>
    <v>bvkmf2</v>
    <v>268435456</v>
    <v>1</v>
    <v>Powered by Refinitiv</v>
    <v>0</v>
    <v>Amulaire Thermal Technology, Inc. (XTAI:2241)</v>
    <v>2</v>
    <v>3</v>
    <v>Finance</v>
    <v>4</v>
    <v>64.5</v>
    <v>28.95</v>
    <v>0.92610000000000003</v>
    <v>0</v>
    <v>0</v>
    <v>TWD</v>
    <v>AMULAIRETHERMALTECHNOLOGY,INC. is a Taiwan-based company engaged in the manufacturing of cooling module and related components of inverter used for hybrid vehicles and electric vehicles. The cooling module and related components of inverter disperse the heat generated during the operation of the inverter and make the inverter module working normally. The Others contain cooling systems and components used in the servers, super computers and other high power electronic systems, as well as projector, central processing unit/graphics processing unit (CPU/GPU) and other computer, communication, consumer (3C) products.</v>
    <v>461</v>
    <v>Taiwan Stock Exchange</v>
    <v>XTAI</v>
    <v>XTAI</v>
    <v>10F, No.455, Section 2, Wenhua 3rd Road, Linkou District, NEW TAIPEI, NEW TAIPEI, 244 TW</v>
    <v>30.1</v>
    <v>Automobiles &amp; Auto Parts</v>
    <v>Stock</v>
    <v>44834.398935185185</v>
    <v>765</v>
    <v>29.8</v>
    <v>2697029531</v>
    <v>Amulaire Thermal Technology, Inc.</v>
    <v>Amulaire Thermal Technology, Inc.</v>
    <v>30</v>
    <v>596.16999999999996</v>
    <v>30.1</v>
    <v>30.1</v>
    <v>89602310</v>
    <v>2241</v>
    <v>Amulaire Thermal Technology, Inc. (XTAI:2241)</v>
    <v>22037</v>
    <v>57690</v>
    <v>2011</v>
  </rv>
  <rv s="2">
    <v>766</v>
  </rv>
  <rv s="0">
    <v>https://www.bing.com/financeapi/forcetrigger?t=anb15r&amp;q=XTAI%3a2243&amp;form=skydnc</v>
    <v>Learn more on Bing</v>
  </rv>
  <rv s="4">
    <v>en-US</v>
    <v>anb15r</v>
    <v>268435456</v>
    <v>1</v>
    <v>Powered by Refinitiv</v>
    <v>5</v>
    <v>HORNG SHIUE HOLDING CO.,LTD. (XTAI:2243)</v>
    <v>2</v>
    <v>6</v>
    <v>Finance</v>
    <v>4</v>
    <v>24.95</v>
    <v>12.8</v>
    <v>1.4115</v>
    <v>-0.1</v>
    <v>-7.1170000000000001E-3</v>
    <v>TWD</v>
    <v>HORNG SHIUE HOLDING Co Ltd is a Cayman Islands-based company mainly engaged in the research and development, production and sale of sheet metal dies and gauges. The Company focuses on the design and manufacturing of sheet metal die of car body including the die itself, and check tools specified for inspection of sheet metal part. The main products include car structure die for domestic self brand and non-key middle and small sheet metal dies, non-key large and middle scale sheet metal dies, as well as sheet metal for key part such as the side wall, fenders, car door, motor cover and top cover.</v>
    <v>616</v>
    <v>Taiwan Stock Exchange</v>
    <v>XTAI</v>
    <v>XTAI</v>
    <v>Oleander Way, P.O. Box 32052, GRAND CAYMAN, CAYMAN ISLANDS-NA, KY1-1208 KY</v>
    <v>14.05</v>
    <v>Machinery, Equipment &amp; Components</v>
    <v>Stock</v>
    <v>44834.398946759262</v>
    <v>768</v>
    <v>13.7</v>
    <v>643547500</v>
    <v>HORNG SHIUE HOLDING CO.,LTD.</v>
    <v>HORNG SHIUE HOLDING CO.,LTD.</v>
    <v>13.7</v>
    <v>14.05</v>
    <v>13.95</v>
    <v>46132440</v>
    <v>2243</v>
    <v>HORNG SHIUE HOLDING CO.,LTD. (XTAI:2243)</v>
    <v>24000</v>
    <v>150810</v>
    <v>2015</v>
  </rv>
  <rv s="2">
    <v>769</v>
  </rv>
  <rv s="0">
    <v>https://www.bing.com/financeapi/forcetrigger?t=bwgwu2&amp;q=XTAI%3a2247&amp;form=skydnc</v>
    <v>Learn more on Bing</v>
  </rv>
  <rv s="5">
    <v>en-US</v>
    <v>bwgwu2</v>
    <v>268435456</v>
    <v>1</v>
    <v>Powered by Refinitiv</v>
    <v>7</v>
    <v>Pan German Universal Motors Ltd. (XTAI:2247)</v>
    <v>2</v>
    <v>8</v>
    <v>Finance</v>
    <v>4</v>
    <v>223</v>
    <v>197</v>
    <v>0.54010000000000002</v>
    <v>0</v>
    <v>0</v>
    <v>TWD</v>
    <v>Pan German Universal Motors Ltd is a Taiwan-based company mainly engaged in the sale of automobiles and parts, as well as the provision of automobile repair and maintenance services. The Company is involved in the retail of automobiles under the brand BMW, MINI, PORSCHE, as well as the mobile repair business for automobiles under above brands.</v>
    <v>Taiwan Stock Exchange</v>
    <v>XTAI</v>
    <v>XTAI</v>
    <v>6F, No.100, Xing'ai Road, Neihu District, TAIPEI, TAIPEI, 114 TW</v>
    <v>207</v>
    <v>Automobiles &amp; Auto Parts</v>
    <v>Stock</v>
    <v>44834.398946759262</v>
    <v>771</v>
    <v>205.5</v>
    <v>16706709180</v>
    <v>Pan German Universal Motors Ltd.</v>
    <v>Pan German Universal Motors Ltd.</v>
    <v>207</v>
    <v>12.44</v>
    <v>207</v>
    <v>207</v>
    <v>80708740</v>
    <v>2247</v>
    <v>Pan German Universal Motors Ltd. (XTAI:2247)</v>
    <v>30919</v>
    <v>82260</v>
    <v>1979</v>
  </rv>
  <rv s="2">
    <v>772</v>
  </rv>
  <rv s="0">
    <v>https://www.bing.com/financeapi/forcetrigger?t=c27d52&amp;q=XTAI%3a2250&amp;form=skydnc</v>
    <v>Learn more on Bing</v>
  </rv>
  <rv s="10">
    <v>en-US</v>
    <v>c27d52</v>
    <v>268435456</v>
    <v>1</v>
    <v>Powered by Refinitiv</v>
    <v>17</v>
    <v>IKKA HOLDINGS(CAYMAN) LIMITED (XTAI:2250)</v>
    <v>2</v>
    <v>18</v>
    <v>Finance</v>
    <v>4</v>
    <v>135</v>
    <v>76.7</v>
    <v>0.9</v>
    <v>1.1436E-2</v>
    <v>TWD</v>
    <v>Ikka Holdings Cayman Ltd is a Taiwan-based company mainly engaged in the manufacture and sale of auto parts, sanitary appliance parts and office equipment parts. The Company is engaged in the provision of automotive products such as electrical park brake (EPB) systems, electrical systems, steering systems, car body accessories and others, sanitary appliances such as flushing nozzle modules, automatic toilet seat cover switch modules, cleaning brush drive modules, bathroom dryer baffle modules and others, as well as office equipment products such as bearing assembly gears, toner mixing gear modules, paging drive gear modules, lens switching drive modules and others.</v>
    <v>Taiwan Stock Exchange</v>
    <v>XTAI</v>
    <v>XTAI</v>
    <v>N0.3-1, Shenkengzi, GUANSI, HSINCHU, 306 TW</v>
    <v>79.8</v>
    <v>Automobiles &amp; Auto Parts</v>
    <v>Stock</v>
    <v>44834.398946759262</v>
    <v>774</v>
    <v>76.7</v>
    <v>2316791000</v>
    <v>IKKA HOLDINGS(CAYMAN) LIMITED</v>
    <v>IKKA HOLDINGS(CAYMAN) LIMITED</v>
    <v>77.8</v>
    <v>14.94</v>
    <v>78.7</v>
    <v>79.599999999999994</v>
    <v>29105410</v>
    <v>2250</v>
    <v>IKKA HOLDINGS(CAYMAN) LIMITED (XTAI:2250)</v>
    <v>13158</v>
    <v>25020</v>
    <v>2016</v>
  </rv>
  <rv s="2">
    <v>775</v>
  </rv>
  <rv s="0">
    <v>https://www.bing.com/financeapi/forcetrigger?t=anb18m&amp;q=XTAI%3a2301&amp;form=skydnc</v>
    <v>Learn more on Bing</v>
  </rv>
  <rv s="1">
    <v>en-US</v>
    <v>anb18m</v>
    <v>268435456</v>
    <v>1</v>
    <v>Powered by Refinitiv</v>
    <v>0</v>
    <v>LITE-ON TECHNOLOGY CORPORATION (XTAI:2301)</v>
    <v>2</v>
    <v>3</v>
    <v>Finance</v>
    <v>4</v>
    <v>71.3</v>
    <v>54.2</v>
    <v>0.50109999999999999</v>
    <v>-0.9</v>
    <v>-1.391E-2</v>
    <v>TWD</v>
    <v>Lite-On Technology Corp is engaged in the manufacture of power supplies, consumer electronics and optoelectronic products. The Company operates through four business segments. The Information Products segment designs, develops, manufactures, and sells products used in notebook computers, desktop computers, and tablet computers, servers, and Netcom equipment. The main products include power supplies, servers and Netcom equipment components, multi-function office machine, computer keyboards and chassis. The Optoelectronics segment designs, develops, produces and sells optoelectronic components and products. The main products include light-emitting diode (LED) packaging products and LED lighting application products, automotive electronic component products, and camera modules. Storage products segment designs, develops, produces and sells storage components. The main products include solid state drives and optical drives. Others segment include other products.</v>
    <v>77497</v>
    <v>Taiwan Stock Exchange</v>
    <v>XTAI</v>
    <v>XTAI</v>
    <v>22F, No.392, Ruey Kuang Road, Neihu District, TAIPEI, TAIPEI, 114 TW</v>
    <v>64.900000000000006</v>
    <v>Computers, Phones &amp; Household Electronics</v>
    <v>Stock</v>
    <v>44834.398946759262</v>
    <v>777</v>
    <v>63.1</v>
    <v>149985300000</v>
    <v>LITE-ON TECHNOLOGY CORPORATION</v>
    <v>LITE-ON TECHNOLOGY CORPORATION</v>
    <v>64.7</v>
    <v>12.54</v>
    <v>64.7</v>
    <v>63.8</v>
    <v>2350867000</v>
    <v>2301</v>
    <v>LITE-ON TECHNOLOGY CORPORATION (XTAI:2301)</v>
    <v>7711374</v>
    <v>9245210</v>
    <v>1989</v>
  </rv>
  <rv s="2">
    <v>778</v>
  </rv>
  <rv s="0">
    <v>https://www.bing.com/financeapi/forcetrigger?t=anb1bh&amp;q=XTAI%3a2302&amp;form=skydnc</v>
    <v>Learn more on Bing</v>
  </rv>
  <rv s="1">
    <v>en-US</v>
    <v>anb1bh</v>
    <v>268435456</v>
    <v>1</v>
    <v>Powered by Refinitiv</v>
    <v>0</v>
    <v>RECTRON LTD. (XTAI:2302)</v>
    <v>2</v>
    <v>3</v>
    <v>Finance</v>
    <v>4</v>
    <v>20.45</v>
    <v>14.4</v>
    <v>0.96260000000000001</v>
    <v>0.15</v>
    <v>9.4040000000000009E-3</v>
    <v>TWD</v>
    <v>RECTRON LTD. is a Taiwan-based company principally engaged in the manufacture and sales of semiconductors products. The Company's products include rectifier diodes, schottky diodes, ultrafast recovery diodes, high efficiency diodes, fast recovery diodes, general rectifier diodes, bridge rectifiers and transient voltage suppressors. Its products are mainly applied in household electrical appliances, communication equipment, computers, terminal machines and energy-saving lights, among others. The Company mainly operates businesses in Taiwan, the United States and Asia.</v>
    <v>671</v>
    <v>Taiwan Stock Exchange</v>
    <v>XTAI</v>
    <v>XTAI</v>
    <v>No. 71, Zhongshan Road, Tucheng District, NEW TAIPEI, NEW TAIPEI, 236 TW</v>
    <v>16.149999999999999</v>
    <v>Semiconductors &amp; Semiconductor Equipment</v>
    <v>Stock</v>
    <v>44834.398946759262</v>
    <v>780</v>
    <v>15.2</v>
    <v>2677476000</v>
    <v>RECTRON LTD.</v>
    <v>RECTRON LTD.</v>
    <v>15.6</v>
    <v>18.18</v>
    <v>15.95</v>
    <v>16.100000000000001</v>
    <v>166302900</v>
    <v>2302</v>
    <v>RECTRON LTD. (XTAI:2302)</v>
    <v>487590</v>
    <v>493110</v>
    <v>1976</v>
  </rv>
  <rv s="2">
    <v>781</v>
  </rv>
  <rv s="0">
    <v>https://www.bing.com/financeapi/forcetrigger?t=anb1ec&amp;q=XTAI%3a2303&amp;form=skydnc</v>
    <v>Learn more on Bing</v>
  </rv>
  <rv s="1">
    <v>en-US</v>
    <v>anb1ec</v>
    <v>268435456</v>
    <v>1</v>
    <v>Powered by Refinitiv</v>
    <v>0</v>
    <v>UNITED MICROELECTRONICS CORP. (XTAI:2303)</v>
    <v>2</v>
    <v>3</v>
    <v>Finance</v>
    <v>4</v>
    <v>68.5</v>
    <v>35.049999999999997</v>
    <v>1.6245000000000001</v>
    <v>-0.8</v>
    <v>-2.1888000000000001E-2</v>
    <v>TWD</v>
    <v>United Microelectronics Corp is a global semiconductor foundry. The Company provides integrated circuit (IC) production for applications spanning every sector of the electronics industry. The Company operates through two segments. The Wafer Fabrication segment is mainly engaged in the manufacture of chips to the design specifications of its customers by using its own processes and techniques. The New Business segment is engaged in the research, development, manufacture and provision of solar energy. The Company is engaged in the maintenance of a customer base across various industries, including communication, consumer electronics, computer, memory, new generation light-emitting diode (LED) and others, while focusing on manufacturing for applications, including networking, telecommunications, Internet, multimedia, personal computers (PCs) and graphics.</v>
    <v>19426</v>
    <v>Taiwan Stock Exchange</v>
    <v>XTAI</v>
    <v>XTAI</v>
    <v>No.3, Li-Shin Road II, Hsinchu Science Park, HSINCHU, HSINCHU, 300 TW</v>
    <v>35.799999999999997</v>
    <v>Semiconductors &amp; Semiconductor Equipment</v>
    <v>Stock</v>
    <v>44834.398946759262</v>
    <v>783</v>
    <v>35.049999999999997</v>
    <v>446235900000</v>
    <v>UNITED MICROELECTRONICS CORP.</v>
    <v>UNITED MICROELECTRONICS CORP.</v>
    <v>35.6</v>
    <v>5.88</v>
    <v>36.549999999999997</v>
    <v>35.75</v>
    <v>12482120000</v>
    <v>2303</v>
    <v>UNITED MICROELECTRONICS CORP. (XTAI:2303)</v>
    <v>81976722</v>
    <v>51664300</v>
    <v>1980</v>
  </rv>
  <rv s="2">
    <v>784</v>
  </rv>
  <rv s="0">
    <v>https://www.bing.com/financeapi/forcetrigger?t=anb1h7&amp;q=XTAI%3a2305&amp;form=skydnc</v>
    <v>Learn more on Bing</v>
  </rv>
  <rv s="1">
    <v>en-US</v>
    <v>anb1h7</v>
    <v>268435456</v>
    <v>1</v>
    <v>Powered by Refinitiv</v>
    <v>0</v>
    <v>Microtek International, Inc. (XTAI:2305)</v>
    <v>2</v>
    <v>3</v>
    <v>Finance</v>
    <v>4</v>
    <v>38.1</v>
    <v>7.41</v>
    <v>1.181</v>
    <v>0.55000000000000004</v>
    <v>2.1194999999999999E-2</v>
    <v>TWD</v>
    <v>Microtek International, Inc. is a Taiwan-based company principally engaged in the design, manufacture and sales of image scanners and its related applications. The Company operates through two segments. Image Scanners segment is engaged in the design, manufacture and sales of digital image input and output devices. Its products include image scanners for commercial use, for medical use, for biotechnical use and for industrial use, among others. Photoelectron Equipment segment is engaged in the research, manufacture and sales of optical passive devices, optical instrumentations and other photoelectron equipment. Through its subsidiaries, the Company is also involved in the sales of medical equipment, as well as the development and consultancy of related technologies.</v>
    <v>461</v>
    <v>Taiwan Stock Exchange</v>
    <v>XTAI</v>
    <v>XTAI</v>
    <v>No.6, Industry East 3rd Road, Hsinchu Science-Based Industrial Park, Dong District, HSINCHU, HSINCHU, 300 TW</v>
    <v>26.6</v>
    <v>Computers, Phones &amp; Household Electronics</v>
    <v>Stock</v>
    <v>44834.398946759262</v>
    <v>786</v>
    <v>25.2</v>
    <v>5450011000</v>
    <v>Microtek International, Inc.</v>
    <v>Microtek International, Inc.</v>
    <v>25.55</v>
    <v>121.45</v>
    <v>25.95</v>
    <v>26.5</v>
    <v>205660800</v>
    <v>2305</v>
    <v>Microtek International, Inc. (XTAI:2305)</v>
    <v>3005010</v>
    <v>3621720</v>
    <v>1980</v>
  </rv>
  <rv s="2">
    <v>787</v>
  </rv>
  <rv s="0">
    <v>https://www.bing.com/financeapi/forcetrigger?t=anb1k2&amp;q=XTAI%3a2308&amp;form=skydnc</v>
    <v>Learn more on Bing</v>
  </rv>
  <rv s="1">
    <v>en-US</v>
    <v>anb1k2</v>
    <v>268435456</v>
    <v>1</v>
    <v>Powered by Refinitiv</v>
    <v>0</v>
    <v>DELTA ELECTRONICS, INC. (XTAI:2308)</v>
    <v>2</v>
    <v>3</v>
    <v>Finance</v>
    <v>4</v>
    <v>302</v>
    <v>210.5</v>
    <v>1.1178999999999999</v>
    <v>0.5</v>
    <v>1.98E-3</v>
    <v>TWD</v>
    <v>Delta Electronics Inc is a Taiwan-based company principally engaged in the manufacture and sales of power supplies and components. The Company operates through three segments. Power Supply and Components segment provides components, embedded power supplies, automotive electronics, commercial products, mobile power supplies, fans and thermal management solutions. The Automation segment provides industrial automation, building automation and other services. The Infrastructure segment provides information infrastructure, energy infrastructure and industrial solutions, and projection business. The Company's products are mainly sold to the United States, Europe, Japan and other regions.</v>
    <v>68000</v>
    <v>Taiwan Stock Exchange</v>
    <v>XTAI</v>
    <v>XTAI</v>
    <v>No. 186, Ruey Kuang Road, Neihu District, TAIPEI, TAIPEI, 114 TW</v>
    <v>254.5</v>
    <v>Machinery, Equipment &amp; Components</v>
    <v>Stock</v>
    <v>44834.398946759262</v>
    <v>789</v>
    <v>244</v>
    <v>657178400000</v>
    <v>DELTA ELECTRONICS, INC.</v>
    <v>DELTA ELECTRONICS, INC.</v>
    <v>245</v>
    <v>24.98</v>
    <v>252.5</v>
    <v>253</v>
    <v>2597543000</v>
    <v>2308</v>
    <v>DELTA ELECTRONICS, INC. (XTAI:2308)</v>
    <v>6887222</v>
    <v>5017250</v>
    <v>1975</v>
  </rv>
  <rv s="2">
    <v>790</v>
  </rv>
  <rv s="0">
    <v>https://www.bing.com/financeapi/forcetrigger?t=anb1pr&amp;q=XTAI%3a2312&amp;form=skydnc</v>
    <v>Learn more on Bing</v>
  </rv>
  <rv s="1">
    <v>en-US</v>
    <v>anb1pr</v>
    <v>268435456</v>
    <v>1</v>
    <v>Powered by Refinitiv</v>
    <v>0</v>
    <v>KINPO ELECTRONICS, INC. (XTAI:2312)</v>
    <v>2</v>
    <v>3</v>
    <v>Finance</v>
    <v>4</v>
    <v>17.899999999999999</v>
    <v>11.6</v>
    <v>1.1917</v>
    <v>0.05</v>
    <v>3.7590000000000002E-3</v>
    <v>TWD</v>
    <v>Kinpo Electronics, Inc. is a Taiwan-based company principally engaged in the manufacture and trading of consumer electronic products, network communication products and imaging products. The Company’s main products include consumer electronics such as electronic calculators and computer dictionaries, digital set-top box products, personal navigation devices (PND), computers and network devices, as well as storage products, including external hard drives, laptop computers, desktop computers, network servers and tablets. Other products of the Company include drawing machines, three-dimensional ink printers and service robots, among others. The Company operates businesses in Taiwan, Asia, America and Europe, among others.</v>
    <v>11672</v>
    <v>Taiwan Stock Exchange</v>
    <v>XTAI</v>
    <v>XTAI</v>
    <v>10F, No.99, Section 5, Nanjing East Road, Songshan District, TAIPEI, TAIPEI, 105 TW</v>
    <v>13.35</v>
    <v>Computers, Phones &amp; Household Electronics</v>
    <v>Stock</v>
    <v>44834.398946759262</v>
    <v>792</v>
    <v>12.9</v>
    <v>19932170000</v>
    <v>KINPO ELECTRONICS, INC.</v>
    <v>KINPO ELECTRONICS, INC.</v>
    <v>13.1</v>
    <v>41.17</v>
    <v>13.3</v>
    <v>13.35</v>
    <v>1493046000</v>
    <v>2312</v>
    <v>KINPO ELECTRONICS, INC. (XTAI:2312)</v>
    <v>8042543</v>
    <v>13129120</v>
    <v>1973</v>
  </rv>
  <rv s="2">
    <v>793</v>
  </rv>
  <rv s="0">
    <v>https://www.bing.com/financeapi/forcetrigger?t=anb1sm&amp;q=XTAI%3a2313&amp;form=skydnc</v>
    <v>Learn more on Bing</v>
  </rv>
  <rv s="1">
    <v>en-US</v>
    <v>anb1sm</v>
    <v>268435456</v>
    <v>1</v>
    <v>Powered by Refinitiv</v>
    <v>0</v>
    <v>Compeq Manufacturing Co., Ltd. (XTAI:2313)</v>
    <v>2</v>
    <v>3</v>
    <v>Finance</v>
    <v>4</v>
    <v>54.7</v>
    <v>34.85</v>
    <v>1.1719999999999999</v>
    <v>0.8</v>
    <v>1.8017999999999999E-2</v>
    <v>TWD</v>
    <v>Compeq Manufacturing Co Ltd is a Taiwan-based company mainly engaged in the manufacture and sale of printed circuit boards (PCBs). The Company is engaged in the provision of regular multi-layered PCBs, high density interconnection (HDI) PCBs, high layer count (HLC) PCBs, flexible PCBs and rigid-flex PCBs. The smart phone PCBs are used in communication related handheld devices such as smart phones. The communication and network PCBs are used in communication and network related equipment such as routers, hubs, switches and base stations. The computer PCBs are used in servers, workstations, laptops, tablet computers, desktop computers and peripheral products. The PCBs for consumer electronics are used in liquid crystal display televisions, digital cameras and game consoles. The Company is also engaged in the provision of surface mounting technology (SMT) services. The Company operates within the domestic market and to overseas markets, including the United States, Asia and Europe.</v>
    <v>15432</v>
    <v>Taiwan Stock Exchange</v>
    <v>XTAI</v>
    <v>XTAI</v>
    <v>No.91, Lane 814, Daxin Road, Shin-juang Village, Luzhu District, TAOYUAN, TAOYUAN, 338 TW</v>
    <v>45.35</v>
    <v>Semiconductors &amp; Semiconductor Equipment</v>
    <v>Stock</v>
    <v>44834.398946759262</v>
    <v>795</v>
    <v>43.5</v>
    <v>53870290000</v>
    <v>Compeq Manufacturing Co., Ltd.</v>
    <v>Compeq Manufacturing Co., Ltd.</v>
    <v>43.5</v>
    <v>7.79</v>
    <v>44.4</v>
    <v>45.2</v>
    <v>1191821000</v>
    <v>2313</v>
    <v>Compeq Manufacturing Co., Ltd. (XTAI:2313)</v>
    <v>9282861</v>
    <v>13725150</v>
    <v>1973</v>
  </rv>
  <rv s="2">
    <v>796</v>
  </rv>
  <rv s="0">
    <v>https://www.bing.com/financeapi/forcetrigger?t=anb1vh&amp;q=XTAI%3a2314&amp;form=skydnc</v>
    <v>Learn more on Bing</v>
  </rv>
  <rv s="1">
    <v>en-US</v>
    <v>anb1vh</v>
    <v>268435456</v>
    <v>1</v>
    <v>Powered by Refinitiv</v>
    <v>0</v>
    <v>MICROELECTRONICS TECHNOLOGY INC. (XTAI:2314)</v>
    <v>2</v>
    <v>3</v>
    <v>Finance</v>
    <v>4</v>
    <v>95.59</v>
    <v>36.049999999999997</v>
    <v>1.9249000000000001</v>
    <v>0.25</v>
    <v>6.5100000000000002E-3</v>
    <v>TWD</v>
    <v>MICROELECTRONICS TECHNOLOGY INC. is a Taiwan-based company principally engaged in the manufacture and sales of satellite communication products and telecommunication products. Its satellite communication systems and devices include satellite television receiving devices and commercial private satellite communication systems. Its telecommunication products include digital microwave communication devices, radio frequency identification devices (RFID) systems, mobile communication base station devices and wireless sensors, among others. The Company is also involved in the provision of original equipment manufacturer (OEM) services. The Company operates businesses in America, Europe and Asia, among others.</v>
    <v>1934</v>
    <v>Taiwan Stock Exchange</v>
    <v>XTAI</v>
    <v>XTAI</v>
    <v>No.1, Innovation Road II, Hsinchu Science-Based Industrial Park, HSINCHU, HSINCHU, 300 TW</v>
    <v>38.9</v>
    <v>Communications &amp; Networking</v>
    <v>Stock</v>
    <v>44834.398946759262</v>
    <v>798</v>
    <v>36.049999999999997</v>
    <v>9199795000</v>
    <v>MICROELECTRONICS TECHNOLOGY INC.</v>
    <v>MICROELECTRONICS TECHNOLOGY INC.</v>
    <v>36.049999999999997</v>
    <v>33785.71</v>
    <v>38.4</v>
    <v>38.65</v>
    <v>238028300</v>
    <v>2314</v>
    <v>MICROELECTRONICS TECHNOLOGY INC. (XTAI:2314)</v>
    <v>1616327</v>
    <v>1705330</v>
    <v>1983</v>
  </rv>
  <rv s="2">
    <v>799</v>
  </rv>
  <rv s="0">
    <v>https://www.bing.com/financeapi/forcetrigger?t=anb1yc&amp;q=XTAI%3a2316&amp;form=skydnc</v>
    <v>Learn more on Bing</v>
  </rv>
  <rv s="1">
    <v>en-US</v>
    <v>anb1yc</v>
    <v>268435456</v>
    <v>1</v>
    <v>Powered by Refinitiv</v>
    <v>0</v>
    <v>WUS PRINTED CIRCUIT CO., LTD. (XTAI:2316)</v>
    <v>2</v>
    <v>3</v>
    <v>Finance</v>
    <v>4</v>
    <v>39.9</v>
    <v>24.55</v>
    <v>1.2404999999999999</v>
    <v>-0.3</v>
    <v>-1.1976000000000001E-2</v>
    <v>TWD</v>
    <v>WUS PRINTED CIRCUIT CO., LTD. is a Taiwan-based company principally engaged in the manufacture, processing, assembly and sales of printed circuit boards (PCBs). The main products of the Company include double and multilayer PCBs, build-up boards, module boards and passive embedded boards. Its products are mainly applied in network communication products, consumer electronic products, automotive electronic products, industrial electronic products and computers and peripheral products. The Company is also engaged in the provision of PCB assembly services. The Company operates businesses in Taiwan, Asia, North America and Europe.</v>
    <v>2943</v>
    <v>Taiwan Stock Exchange</v>
    <v>XTAI</v>
    <v>XTAI</v>
    <v>No.37, Kai Fa Road, Nan-Tze Export Precessing Zone, Nanzih District, KAOHSIUNG, KAOHSIUNG, 811 TW</v>
    <v>24.9</v>
    <v>Semiconductors &amp; Semiconductor Equipment</v>
    <v>Stock</v>
    <v>44834.398946759262</v>
    <v>801</v>
    <v>24.55</v>
    <v>4522828000</v>
    <v>WUS PRINTED CIRCUIT CO., LTD.</v>
    <v>WUS PRINTED CIRCUIT CO., LTD.</v>
    <v>24.75</v>
    <v>7.38</v>
    <v>25.05</v>
    <v>24.75</v>
    <v>182740500</v>
    <v>2316</v>
    <v>WUS PRINTED CIRCUIT CO., LTD. (XTAI:2316)</v>
    <v>145189</v>
    <v>192210</v>
    <v>1978</v>
  </rv>
  <rv s="2">
    <v>802</v>
  </rv>
  <rv s="0">
    <v>https://www.bing.com/financeapi/forcetrigger?t=anb227&amp;q=XTAI%3a2317&amp;form=skydnc</v>
    <v>Learn more on Bing</v>
  </rv>
  <rv s="1">
    <v>en-US</v>
    <v>anb227</v>
    <v>268435456</v>
    <v>1</v>
    <v>Powered by Refinitiv</v>
    <v>0</v>
    <v>HON HAI PRECISION INDUSTRY CO., LTD. (XTAI:2317)</v>
    <v>2</v>
    <v>3</v>
    <v>Finance</v>
    <v>4</v>
    <v>116</v>
    <v>99.5</v>
    <v>0.86009999999999998</v>
    <v>0.5</v>
    <v>4.9259999999999998E-3</v>
    <v>TWD</v>
    <v>Hon Hai Precision Industry Co Ltd is a Taiwan-based company mainly engaged in the provision of various connectors, housings, radiators, assembled products and related products related to the information industry, communication industry, automation equipment industry, optoelectronics industry, precision machinery industry, automotive industry, and consumer electronics industry, as well as the manufacture and sale of optical and network cable assembly and other products. The Company's products include smartphones, televisions, game consoles, servers, computers, tablets, connectors. The Company operates businesses in domestic and overseas markets.</v>
    <v>1290000</v>
    <v>Taiwan Stock Exchange</v>
    <v>XTAI</v>
    <v>XTAI</v>
    <v>No. 2, Tzu Yu Street, Tucheng District, NEW TAIPEI, NEW TAIPEI, 236 TW</v>
    <v>102</v>
    <v>Electronic Equipment &amp; Parts</v>
    <v>Stock</v>
    <v>44834.398946759262</v>
    <v>804</v>
    <v>100</v>
    <v>1414025000000</v>
    <v>HON HAI PRECISION INDUSTRY CO., LTD.</v>
    <v>HON HAI PRECISION INDUSTRY CO., LTD.</v>
    <v>100</v>
    <v>9.81</v>
    <v>101.5</v>
    <v>102</v>
    <v>13862990000</v>
    <v>2317</v>
    <v>HON HAI PRECISION INDUSTRY CO., LTD. (XTAI:2317)</v>
    <v>28211012</v>
    <v>30001130</v>
    <v>1974</v>
  </rv>
  <rv s="2">
    <v>805</v>
  </rv>
  <rv s="0">
    <v>https://www.bing.com/financeapi/forcetrigger?t=anb252&amp;q=XTAI%3a2321&amp;form=skydnc</v>
    <v>Learn more on Bing</v>
  </rv>
  <rv s="1">
    <v>en-US</v>
    <v>anb252</v>
    <v>268435456</v>
    <v>1</v>
    <v>Powered by Refinitiv</v>
    <v>0</v>
    <v>TECOM CO., LTD. (XTAI:2321)</v>
    <v>2</v>
    <v>3</v>
    <v>Finance</v>
    <v>4</v>
    <v>8.1999999999999993</v>
    <v>5.15</v>
    <v>1.3588</v>
    <v>0.09</v>
    <v>1.5901000000000002E-2</v>
    <v>TWD</v>
    <v>TECOM CO., LTD. is a Taiwan-based company principally engaged in the development, design, manufacture and sales of broadband products, business communication systems, mobile communication products and wireless communication systems. It also provides marketing and after-sale services. The Company’s products include e-home systems, centralized user switches, client switching systems, communication systems with network switches, smart phone business communication systems, wireless communication equipment, optical network gateway related products, home network gateway related products and the third generation (3G) micro base stations related products. The Company operates businesses in Taiwan, America and other regions.</v>
    <v>790</v>
    <v>Taiwan Stock Exchange</v>
    <v>XTAI</v>
    <v>XTAI</v>
    <v>No. 23, R &amp; D 2 Road, Hsin-Chu Science-Based Industrial Park, HSINCHU, HSINCHU, 300 TW</v>
    <v>5.75</v>
    <v>Computers, Phones &amp; Household Electronics</v>
    <v>Stock</v>
    <v>44834.399155092593</v>
    <v>807</v>
    <v>5.75</v>
    <v>256448700</v>
    <v>TECOM CO., LTD.</v>
    <v>TECOM CO., LTD.</v>
    <v>5.75</v>
    <v>20.99</v>
    <v>5.66</v>
    <v>5.75</v>
    <v>44599770</v>
    <v>2321</v>
    <v>TECOM CO., LTD. (XTAI:2321)</v>
    <v>1149</v>
    <v>8200</v>
    <v>1980</v>
  </rv>
  <rv s="2">
    <v>808</v>
  </rv>
  <rv s="0">
    <v>https://www.bing.com/financeapi/forcetrigger?t=anb27w&amp;q=XTAI%3a2323&amp;form=skydnc</v>
    <v>Learn more on Bing</v>
  </rv>
  <rv s="1">
    <v>en-US</v>
    <v>anb27w</v>
    <v>268435456</v>
    <v>1</v>
    <v>Powered by Refinitiv</v>
    <v>0</v>
    <v>CMC Magnetics Corporation (XTAI:2323)</v>
    <v>2</v>
    <v>3</v>
    <v>Finance</v>
    <v>4</v>
    <v>13.8</v>
    <v>6.92</v>
    <v>1.3159000000000001</v>
    <v>0.06</v>
    <v>8.3920000000000002E-3</v>
    <v>TWD</v>
    <v>CMC Magnetics Corporation is a Taiwan-based company principally engaged in the manufacture and distribution of optoelectronic products and peripheral products. The Company provides record type optical storage products, including compact disks (CDs), as well as digital optical storage products. Its products are applied in the transmission, storage and playing of movies, music, software and television programs. It also provides packaging service for optical storage products. The Company distributes its products within domestic market and to overseas markets.</v>
    <v>4380</v>
    <v>Taiwan Stock Exchange</v>
    <v>XTAI</v>
    <v>XTAI</v>
    <v>15F, No.53, Ming Chuan West Road, Jhongshan District, TAIPEI, TAIPEI, 104 TW</v>
    <v>7.24</v>
    <v>Computers, Phones &amp; Household Electronics</v>
    <v>Stock</v>
    <v>44834.398946759262</v>
    <v>810</v>
    <v>7.02</v>
    <v>8355533000</v>
    <v>CMC Magnetics Corporation</v>
    <v>CMC Magnetics Corporation</v>
    <v>7.1</v>
    <v>43.43</v>
    <v>7.15</v>
    <v>7.21</v>
    <v>1158881000</v>
    <v>2323</v>
    <v>CMC Magnetics Corporation (XTAI:2323)</v>
    <v>2205069</v>
    <v>3494990</v>
    <v>1978</v>
  </rv>
  <rv s="2">
    <v>811</v>
  </rv>
  <rv s="0">
    <v>https://www.bing.com/financeapi/forcetrigger?t=anb2ar&amp;q=XTAI%3a2324&amp;form=skydnc</v>
    <v>Learn more on Bing</v>
  </rv>
  <rv s="1">
    <v>en-US</v>
    <v>anb2ar</v>
    <v>268435456</v>
    <v>1</v>
    <v>Powered by Refinitiv</v>
    <v>0</v>
    <v>Compal Electronics, Inc. (XTAI:2324)</v>
    <v>2</v>
    <v>3</v>
    <v>Finance</v>
    <v>4</v>
    <v>27.2</v>
    <v>21.3</v>
    <v>0.55230000000000001</v>
    <v>-0.05</v>
    <v>-2.2989999999999998E-3</v>
    <v>TWD</v>
    <v>Compal Electronics, Inc. is a Taiwan-based company principally engaged in the research and development, design, manufacture and distribution of computing, communication, consumer, cloud and connecting (5C) electronic products. The Company’s products include notebook personal computers, ultrabook personal computers, all in one (AIO) personal computers, tablet personal computers, servers, smart home systems, smart phones, automobile electronics (AE), public displays, liquid crystal display (LCD) televisions, LCD monitors and other smart accessories and wearable devices. The Company operates businesses in America, Europe and Asia, among others.</v>
    <v>67156</v>
    <v>Taiwan Stock Exchange</v>
    <v>XTAI</v>
    <v>XTAI</v>
    <v>No. 581 &amp; 581-1, Ruiguang Road, Neihu District, TAIPEI, TAIPEI, 114 TW</v>
    <v>21.8</v>
    <v>Computers, Phones &amp; Household Electronics</v>
    <v>Stock</v>
    <v>44834.398946759262</v>
    <v>813</v>
    <v>21.5</v>
    <v>95635080000</v>
    <v>Compal Electronics, Inc.</v>
    <v>Compal Electronics, Inc.</v>
    <v>21.7</v>
    <v>8.07</v>
    <v>21.75</v>
    <v>21.7</v>
    <v>4407146000</v>
    <v>2324</v>
    <v>Compal Electronics, Inc. (XTAI:2324)</v>
    <v>18220893</v>
    <v>25420770</v>
    <v>1984</v>
  </rv>
  <rv s="2">
    <v>814</v>
  </rv>
  <rv s="0">
    <v>https://www.bing.com/financeapi/forcetrigger?t=anb2gh&amp;q=XTAI%3a2327&amp;form=skydnc</v>
    <v>Learn more on Bing</v>
  </rv>
  <rv s="1">
    <v>en-US</v>
    <v>anb2gh</v>
    <v>268435456</v>
    <v>1</v>
    <v>Powered by Refinitiv</v>
    <v>0</v>
    <v>YAGEO CORPORATION (XTAI:2327)</v>
    <v>2</v>
    <v>3</v>
    <v>Finance</v>
    <v>4</v>
    <v>538</v>
    <v>262</v>
    <v>2.0886</v>
    <v>-2</v>
    <v>-7.3800000000000003E-3</v>
    <v>TWD</v>
    <v>YAGEO CORPORATION is a Taiwan-based company principally engaged in the research and development, manufacture and sales of passive components and related manufacturing equipment. The Company’s products include chip resistors, multilayer ceramic chip capacitors (MLCCs), through-hole resistors, wireless components, electrolytic capacitors and inductors, among others. Its chip resistors include thin film precision resistors, thick film precision resistors, high voltage resistors and lead free resistors. Its MLCC products include automotive type, high voltage type, low acoustic noise type and high frequency type. Its through-hole resistors include carbon films, metal films and metal glazed films. Its electrolytic capacitors include miniature type and polymer type. Its inductors include wirewound chip inductors and power inductors. The Company is also engaged in the provision of value-added services and customization services.</v>
    <v>1</v>
    <v>Taiwan Stock Exchange</v>
    <v>XTAI</v>
    <v>XTAI</v>
    <v>3F, No.233-1, Bao Ciao Road, Xindian District, NEW TAIPEI, NEW TAIPEI, 231 TW</v>
    <v>269.5</v>
    <v>Electronic Equipment &amp; Parts</v>
    <v>Stock</v>
    <v>44834.398946759262</v>
    <v>816</v>
    <v>262</v>
    <v>146352100000</v>
    <v>YAGEO CORPORATION</v>
    <v>YAGEO CORPORATION</v>
    <v>265</v>
    <v>5.83</v>
    <v>271</v>
    <v>269</v>
    <v>544060000</v>
    <v>2327</v>
    <v>YAGEO CORPORATION (XTAI:2327)</v>
    <v>4792007</v>
    <v>2859090</v>
    <v>1987</v>
  </rv>
  <rv s="2">
    <v>817</v>
  </rv>
  <rv s="0">
    <v>https://www.bing.com/financeapi/forcetrigger?t=anb2jc&amp;q=XTAI%3a2328&amp;form=skydnc</v>
    <v>Learn more on Bing</v>
  </rv>
  <rv s="1">
    <v>en-US</v>
    <v>anb2jc</v>
    <v>268435456</v>
    <v>1</v>
    <v>Powered by Refinitiv</v>
    <v>0</v>
    <v>Pan-International Industrial Corp. (XTAI:2328)</v>
    <v>2</v>
    <v>3</v>
    <v>Finance</v>
    <v>4</v>
    <v>43.55</v>
    <v>30.05</v>
    <v>1.1606000000000001</v>
    <v>0.65</v>
    <v>2.0218E-2</v>
    <v>TWD</v>
    <v>Pan-International Industrial Corp. is a Taiwan-based company principally engaged in the manufacture and sales of electronic components, consumer electronic products and computer peripheral products. The Company’s main products include electronic signal wires and cables, couplers, connection wires, printed circuits (PCs) of computer communication equipment and other accessories. The Company is also engaged in the provision of electronic manufacturing services. The Company operates businesses in Mainland China, Hong Kong, Malaysia, the United States, the United Kingdom, Taiwan and other regions.</v>
    <v>14035</v>
    <v>Taiwan Stock Exchange</v>
    <v>XTAI</v>
    <v>XTAI</v>
    <v>No.97, An-Shin Road, Anhe Li, Xindian District, NEW TAIPEI, NEW TAIPEI, 231 TW</v>
    <v>32.799999999999997</v>
    <v>Electronic Equipment &amp; Parts</v>
    <v>Stock</v>
    <v>44834.398946759262</v>
    <v>819</v>
    <v>31</v>
    <v>17001760000</v>
    <v>Pan-International Industrial Corp.</v>
    <v>Pan-International Industrial Corp.</v>
    <v>31.45</v>
    <v>16.149999999999999</v>
    <v>32.15</v>
    <v>32.799999999999997</v>
    <v>518346300</v>
    <v>2328</v>
    <v>Pan-International Industrial Corp. (XTAI:2328)</v>
    <v>2183189</v>
    <v>1370520</v>
    <v>1971</v>
  </rv>
  <rv s="2">
    <v>820</v>
  </rv>
  <rv s="0">
    <v>https://www.bing.com/financeapi/forcetrigger?t=anb2m7&amp;q=XTAI%3a2329&amp;form=skydnc</v>
    <v>Learn more on Bing</v>
  </rv>
  <rv s="1">
    <v>en-US</v>
    <v>anb2m7</v>
    <v>268435456</v>
    <v>1</v>
    <v>Powered by Refinitiv</v>
    <v>0</v>
    <v>Orient Semiconductor Electronics, Limited (XTAI:2329)</v>
    <v>2</v>
    <v>3</v>
    <v>Finance</v>
    <v>4</v>
    <v>27.3</v>
    <v>15</v>
    <v>1.631</v>
    <v>0.4</v>
    <v>2.5156999999999999E-2</v>
    <v>TWD</v>
    <v>Orient Semiconductor Electronics, Ltd. is a Taiwan-based company principally engaged in the research and development, design, manufacture and sales of integrated circuits (ICs) and electronic products. The Company operates through two business segments. The Electronic Manufacturing Services (EMS) segment includes printed circuit board (PCB) layouts, design for manufacturability (DFM) services, design for testing (DFT) services, prototype integration services, PCB assembly, function and reliability testing services and system integration services, among others. The IC Services segment includes the packaging and testing services of ICs and other semiconductor components. The Company operates businesses in domestic and overseas markets.</v>
    <v>5300</v>
    <v>Taiwan Stock Exchange</v>
    <v>XTAI</v>
    <v>XTAI</v>
    <v>No. 9, Central 3rd Street, Nanzih District, KAOHSIUNG, KAOHSIUNG, 811 TW</v>
    <v>16.55</v>
    <v>Semiconductors &amp; Semiconductor Equipment</v>
    <v>Stock</v>
    <v>44834.398946759262</v>
    <v>822</v>
    <v>15.6</v>
    <v>9052687000</v>
    <v>Orient Semiconductor Electronics, Limited</v>
    <v>Orient Semiconductor Electronics, Limited</v>
    <v>15.7</v>
    <v>5.66</v>
    <v>15.9</v>
    <v>16.3</v>
    <v>555379500</v>
    <v>2329</v>
    <v>Orient Semiconductor Electronics, Limited (XTAI:2329)</v>
    <v>2649925</v>
    <v>1782910</v>
    <v>1971</v>
  </rv>
  <rv s="2">
    <v>823</v>
  </rv>
  <rv s="0">
    <v>https://www.bing.com/financeapi/forcetrigger?t=anb2p2&amp;q=XTAI%3a2330&amp;form=skydnc</v>
    <v>Learn more on Bing</v>
  </rv>
  <rv s="1">
    <v>en-US</v>
    <v>anb2p2</v>
    <v>268435456</v>
    <v>1</v>
    <v>Powered by Refinitiv</v>
    <v>0</v>
    <v>Taiwan Semiconductor Manufacturing Co., Ltd. (XTAI:2330)</v>
    <v>2</v>
    <v>3</v>
    <v>Finance</v>
    <v>4</v>
    <v>688</v>
    <v>422</v>
    <v>1.3166</v>
    <v>-13</v>
    <v>-2.9885000000000002E-2</v>
    <v>TWD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Taiwan Stock Exchange</v>
    <v>XTAI</v>
    <v>XTAI</v>
    <v>No.8, Li-Hsin 6th Road, Hsinchu Science Park, HSINCHU, HSINCHU, 300 TW</v>
    <v>427.5</v>
    <v>Semiconductors &amp; Semiconductor Equipment</v>
    <v>Stock</v>
    <v>44834.398946759262</v>
    <v>825</v>
    <v>422</v>
    <v>10942620000000</v>
    <v>Taiwan Semiconductor Manufacturing Co., Ltd.</v>
    <v>Taiwan Semiconductor Manufacturing Co., Ltd.</v>
    <v>424.5</v>
    <v>14.36</v>
    <v>435</v>
    <v>422</v>
    <v>25930380000</v>
    <v>2330</v>
    <v>Taiwan Semiconductor Manufacturing Co., Ltd. (XTAI:2330)</v>
    <v>58366820</v>
    <v>33640730</v>
    <v>1987</v>
  </rv>
  <rv s="2">
    <v>826</v>
  </rv>
  <rv s="0">
    <v>https://www.bing.com/financeapi/forcetrigger?t=anb2rw&amp;q=XTAI%3a2331&amp;form=skydnc</v>
    <v>Learn more on Bing</v>
  </rv>
  <rv s="1">
    <v>en-US</v>
    <v>anb2rw</v>
    <v>268435456</v>
    <v>1</v>
    <v>Powered by Refinitiv</v>
    <v>0</v>
    <v>Elitegroup Computer Systems Co., Ltd. (XTAI:2331)</v>
    <v>2</v>
    <v>3</v>
    <v>Finance</v>
    <v>4</v>
    <v>26.9</v>
    <v>18.3</v>
    <v>1.1177999999999999</v>
    <v>0.35</v>
    <v>1.3645000000000001E-2</v>
    <v>TWD</v>
    <v>Elitegroup Computer Systems Co., Ltd. is a Taiwan-based company principally engaged in the design, manufacture and sales of computers and ancillary products. The main products of the Company include motherboards for personal computers, laptop computers, tablets, desktop computers and interface cards, among others. The Company also provides customized computer programming services, as well as the design of hardware and software. The Company operates businesses in America, Asia, Europe and other regions.</v>
    <v>10749</v>
    <v>Taiwan Stock Exchange</v>
    <v>XTAI</v>
    <v>XTAI</v>
    <v>No.239, Section 2, Ti Ding Boulevard, Neihu District, TAIPEI, TAIPEI, 114 TW</v>
    <v>26</v>
    <v>Computers, Phones &amp; Household Electronics</v>
    <v>Stock</v>
    <v>44834.398946759262</v>
    <v>828</v>
    <v>24.8</v>
    <v>14492480000</v>
    <v>Elitegroup Computer Systems Co., Ltd.</v>
    <v>Elitegroup Computer Systems Co., Ltd.</v>
    <v>25.5</v>
    <v>20.190000000000001</v>
    <v>25.65</v>
    <v>26</v>
    <v>557403000</v>
    <v>2331</v>
    <v>Elitegroup Computer Systems Co., Ltd. (XTAI:2331)</v>
    <v>5926650</v>
    <v>5651120</v>
    <v>1987</v>
  </rv>
  <rv s="2">
    <v>829</v>
  </rv>
  <rv s="0">
    <v>https://www.bing.com/financeapi/forcetrigger?t=anb2ur&amp;q=XTAI%3a2332&amp;form=skydnc</v>
    <v>Learn more on Bing</v>
  </rv>
  <rv s="1">
    <v>en-US</v>
    <v>anb2ur</v>
    <v>268435456</v>
    <v>1</v>
    <v>Powered by Refinitiv</v>
    <v>0</v>
    <v>D-LINK CORPORATION (XTAI:2332)</v>
    <v>2</v>
    <v>3</v>
    <v>Finance</v>
    <v>4</v>
    <v>22.51</v>
    <v>13.75</v>
    <v>1.1103000000000001</v>
    <v>0.1</v>
    <v>6.8489999999999992E-3</v>
    <v>TWD</v>
    <v>D-Link Corporation is a Taiwan-based company principally engaged in the research and development, manufacture and sales of computer network systems and devices for enterprises and consumers, as well as wireless communication products and its components and parts. The main products of the Company include switches, wireless local area network (WLAN) products, broadband products, digital homes appliances, including network storage products and intelligent sockets, as well as other network products, such as network lines, servers and hubs. The Company also provides mydlink cloud solutions and the fourth generation long term evolution (4G LTE) solutions. The Company operates businesses in Asia, America and Europe, among others.</v>
    <v>2722</v>
    <v>Taiwan Stock Exchange</v>
    <v>XTAI</v>
    <v>XTAI</v>
    <v>No. 289, Sinhu 3rd Road, Neihu District, TAIPEI, TAIPEI, 114 TW</v>
    <v>14.7</v>
    <v>Communications &amp; Networking</v>
    <v>Stock</v>
    <v>44834.398946759262</v>
    <v>831</v>
    <v>14.1</v>
    <v>8817596000</v>
    <v>D-LINK CORPORATION</v>
    <v>D-LINK CORPORATION</v>
    <v>14.4</v>
    <v>44.75</v>
    <v>14.6</v>
    <v>14.7</v>
    <v>599836500</v>
    <v>2332</v>
    <v>D-LINK CORPORATION (XTAI:2332)</v>
    <v>1050198</v>
    <v>1843350</v>
    <v>1987</v>
  </rv>
  <rv s="2">
    <v>832</v>
  </rv>
  <rv s="0">
    <v>https://www.bing.com/financeapi/forcetrigger?t=anb2xm&amp;q=XTAI%3a2337&amp;form=skydnc</v>
    <v>Learn more on Bing</v>
  </rv>
  <rv s="1">
    <v>en-US</v>
    <v>anb2xm</v>
    <v>268435456</v>
    <v>1</v>
    <v>Powered by Refinitiv</v>
    <v>0</v>
    <v>MACRONIX INTERNATIONAL CO., LTD. (XTAI:2337)</v>
    <v>2</v>
    <v>3</v>
    <v>Finance</v>
    <v>4</v>
    <v>45.15</v>
    <v>28.2</v>
    <v>1.7656000000000001</v>
    <v>0.45</v>
    <v>1.4657999999999999E-2</v>
    <v>TWD</v>
    <v>MACRONIX INTERNATIONAL CO., LTD. is a Taiwan-based company principally engaged in the design, manufacture and distribution of integrated circuits (ICs) and memory chips. The Company mainly provides non-volatile memory ICs, including mask read only memory (ROM) products and Xtra ROM products, as well as NOR flash products and NAND flash products. The Company is also engaged in the provision of wafer foundry services, including sub-micron logic processing, high-pressure complementary metal oxide semiconductor (CMOS) processing, embedded ROM processing and other services. The Company distributes its products within the domestic market and to overseas markets, including Japan, America, Europe and the rest of Asia.</v>
    <v>5530</v>
    <v>Taiwan Stock Exchange</v>
    <v>XTAI</v>
    <v>XTAI</v>
    <v>No.16, Li-Hsin Road, Hsinchu Science-Based Industrial Park, HSINCHU, HSINCHU, 300 TW</v>
    <v>31.15</v>
    <v>Semiconductors &amp; Semiconductor Equipment</v>
    <v>Stock</v>
    <v>44834.398946759262</v>
    <v>834</v>
    <v>29.05</v>
    <v>57810800000</v>
    <v>MACRONIX INTERNATIONAL CO., LTD.</v>
    <v>MACRONIX INTERNATIONAL CO., LTD.</v>
    <v>29.45</v>
    <v>3.84</v>
    <v>30.7</v>
    <v>31.15</v>
    <v>1855884000</v>
    <v>2337</v>
    <v>MACRONIX INTERNATIONAL CO., LTD. (XTAI:2337)</v>
    <v>13914208</v>
    <v>6605180</v>
    <v>1989</v>
  </rv>
  <rv s="2">
    <v>835</v>
  </rv>
  <rv s="0">
    <v>https://www.bing.com/financeapi/forcetrigger?t=anb31h&amp;q=XTAI%3a2338&amp;form=skydnc</v>
    <v>Learn more on Bing</v>
  </rv>
  <rv s="1">
    <v>en-US</v>
    <v>anb31h</v>
    <v>268435456</v>
    <v>1</v>
    <v>Powered by Refinitiv</v>
    <v>0</v>
    <v>TAIWAN MASK CORP. (XTAI:2338)</v>
    <v>2</v>
    <v>3</v>
    <v>Finance</v>
    <v>4</v>
    <v>117</v>
    <v>52.7</v>
    <v>2.0015000000000001</v>
    <v>-0.8</v>
    <v>-1.4286E-2</v>
    <v>TWD</v>
    <v>TAIWAN MASK CORP. is a Taiwan-based company principally engaged in the research, development, manufacture and distribution of masks for semiconductor production. The Company provides masks for the production of diodes, transistors, integrated circuits (ICs), liquid crystal displays (LCDs), charge-coupled devices (CCDs) and light emitting diodes (LEDs). The Company is also engaged in the provision of technology support, consulting, testing, maintenance and repairing services of masks. The Company distributes its products primarily within domestic market, as well as to overseas markets, including the rest of Asia, the Americas and others.</v>
    <v>585</v>
    <v>Taiwan Stock Exchange</v>
    <v>XTAI</v>
    <v>XTAI</v>
    <v>No.11, Innovation Road 1, Science-Base Industrial Park, HSINCHU, HSINCHU, 300 TW</v>
    <v>56.2</v>
    <v>Semiconductors &amp; Semiconductor Equipment</v>
    <v>Stock</v>
    <v>44834.398946759262</v>
    <v>837</v>
    <v>52.7</v>
    <v>14113180000</v>
    <v>TAIWAN MASK CORP.</v>
    <v>TAIWAN MASK CORP.</v>
    <v>53.8</v>
    <v>41.06</v>
    <v>56</v>
    <v>55.2</v>
    <v>255673500</v>
    <v>2338</v>
    <v>TAIWAN MASK CORP. (XTAI:2338)</v>
    <v>10842028</v>
    <v>2944860</v>
    <v>1988</v>
  </rv>
  <rv s="2">
    <v>838</v>
  </rv>
  <rv s="0">
    <v>https://www.bing.com/financeapi/forcetrigger?t=anb34c&amp;q=XTAI%3a2340&amp;form=skydnc</v>
    <v>Learn more on Bing</v>
  </rv>
  <rv s="1">
    <v>en-US</v>
    <v>anb34c</v>
    <v>268435456</v>
    <v>1</v>
    <v>Powered by Refinitiv</v>
    <v>0</v>
    <v>Taiwan-Asia Semiconductor Corporation (XTAI:2340)</v>
    <v>2</v>
    <v>3</v>
    <v>Finance</v>
    <v>4</v>
    <v>80.400000000000006</v>
    <v>29.3</v>
    <v>1.327</v>
    <v>1.05</v>
    <v>3.2258000000000002E-2</v>
    <v>TWD</v>
    <v>Taiwan-Asia Semiconductor Corp, formerly known as Taiwan-Asia Semiconductor Corp is a Taiwan-based company principally engaged in the manufacture and distribution of optoelectronic semiconductor components and related products. The Company mainly provides light emitting diode (LED) components, including LED chips and infrared emitting diode chips; light detecting diode components, including light detecting diode chips, optoelectronic detecting semiconductor chips and high power electronic components, as well as system products, including LED information display screens, LED lighting systems and LED automobile lights. The Company also provides LED packaging components. The Company distributes its products in domestic market and to overseas markets, including Europe, the Americas, Southeast Asia, Northeast Asia and others.</v>
    <v>1785</v>
    <v>Taiwan Stock Exchange</v>
    <v>XTAI</v>
    <v>XTAI</v>
    <v>No.1, Li-hsin Road. V, Hsinchu Science Park, HSINCHU, HSINCHU, 300 TW</v>
    <v>33.6</v>
    <v>Semiconductors &amp; Semiconductor Equipment</v>
    <v>Stock</v>
    <v>44834.398946759262</v>
    <v>840</v>
    <v>31.6</v>
    <v>14737730000</v>
    <v>Taiwan-Asia Semiconductor Corporation</v>
    <v>Taiwan-Asia Semiconductor Corporation</v>
    <v>31.9</v>
    <v>20.96</v>
    <v>32.549999999999997</v>
    <v>33.6</v>
    <v>438622900</v>
    <v>2340</v>
    <v>Taiwan-Asia Semiconductor Corporation (XTAI:2340)</v>
    <v>3394903</v>
    <v>2885370</v>
    <v>1983</v>
  </rv>
  <rv s="2">
    <v>841</v>
  </rv>
  <rv s="0">
    <v>https://www.bing.com/financeapi/forcetrigger?t=anb377&amp;q=XTAI%3a2342&amp;form=skydnc</v>
    <v>Learn more on Bing</v>
  </rv>
  <rv s="1">
    <v>en-US</v>
    <v>anb377</v>
    <v>268435456</v>
    <v>1</v>
    <v>Powered by Refinitiv</v>
    <v>0</v>
    <v>MOSEL VITELIC INC. (XTAI:2342)</v>
    <v>2</v>
    <v>3</v>
    <v>Finance</v>
    <v>4</v>
    <v>57</v>
    <v>31.7</v>
    <v>1.6815</v>
    <v>0.4</v>
    <v>1.1730000000000001E-2</v>
    <v>TWD</v>
    <v>MOSEL VITELIC INC. is a Taiwan-based company principally engaged in the research, design, development, test, manufacture and sales of various large-scale, super large-scale integrated circuits and related spare parts and system products. The Company operates its businesses through wafer foundry services, which provides power metal oxide semiconductor field effect transistors (power MOSFETs), insulated gate bipolar transistors (IGBTs), schottky diodes, analog integrated circuits (ICs) and transient voltage suppressers. The Company distributes its products primarily in Taiwan.</v>
    <v>740</v>
    <v>Taiwan Stock Exchange</v>
    <v>XTAI</v>
    <v>XTAI</v>
    <v>No.1, Creation Road 1, Science-Based Industrial Park, HSINCHU, HSINCHU, 300 TW</v>
    <v>34.950000000000003</v>
    <v>Semiconductors &amp; Semiconductor Equipment</v>
    <v>Stock</v>
    <v>44834.398946759262</v>
    <v>843</v>
    <v>32.049999999999997</v>
    <v>5387408000</v>
    <v>MOSEL VITELIC INC.</v>
    <v>MOSEL VITELIC INC.</v>
    <v>33.200000000000003</v>
    <v>11.22</v>
    <v>34.1</v>
    <v>34.5</v>
    <v>156156700</v>
    <v>2342</v>
    <v>MOSEL VITELIC INC. (XTAI:2342)</v>
    <v>1372741</v>
    <v>902370</v>
    <v>1987</v>
  </rv>
  <rv s="2">
    <v>844</v>
  </rv>
  <rv s="0">
    <v>https://www.bing.com/financeapi/forcetrigger?t=anb3a2&amp;q=XTAI%3a2344&amp;form=skydnc</v>
    <v>Learn more on Bing</v>
  </rv>
  <rv s="1">
    <v>en-US</v>
    <v>anb3a2</v>
    <v>268435456</v>
    <v>1</v>
    <v>Powered by Refinitiv</v>
    <v>0</v>
    <v>Winbond Electronics Corporation (XTAI:2344)</v>
    <v>2</v>
    <v>3</v>
    <v>Finance</v>
    <v>4</v>
    <v>36.450000000000003</v>
    <v>18.600000000000001</v>
    <v>1.7657</v>
    <v>0.4</v>
    <v>2.0672000000000003E-2</v>
    <v>TWD</v>
    <v>WINBOND ELECTRONICS CORP. is a Taiwan-based company principally engaged in the research, development, design, manufacture and sales of integrated circuits (ICs) and memory products. The Company’s products mainly include logic ICs, dynamic random access memory (DRAM) products, including mobile RAM products, specialty DRAM products and graphics DRAM products, as well as flash memory products and others. The Company’s products are primarily applied in computers, communications and consumer electronics (3Cs), such as personal computers, wireless networks, set-top boxes, televisions, digital cameras and others. The Company distributes its products both in domestic markets and to overseas markets.</v>
    <v>3625</v>
    <v>Taiwan Stock Exchange</v>
    <v>XTAI</v>
    <v>XTAI</v>
    <v>No.8, Keya 1st Road, Central Science Industrial Park, Daya District, TAICHUNG, TAICHUNG, 428 TW</v>
    <v>19.75</v>
    <v>Semiconductors &amp; Semiconductor Equipment</v>
    <v>Stock</v>
    <v>44834.398946759262</v>
    <v>846</v>
    <v>19</v>
    <v>78605000000</v>
    <v>Winbond Electronics Corporation</v>
    <v>Winbond Electronics Corporation</v>
    <v>19</v>
    <v>4.28</v>
    <v>19.350000000000001</v>
    <v>19.75</v>
    <v>3980000000</v>
    <v>2344</v>
    <v>Winbond Electronics Corporation (XTAI:2344)</v>
    <v>17759777</v>
    <v>13111880</v>
    <v>1987</v>
  </rv>
  <rv s="2">
    <v>847</v>
  </rv>
  <rv s="0">
    <v>https://www.bing.com/financeapi/forcetrigger?t=anb3cw&amp;q=XTAI%3a2345&amp;form=skydnc</v>
    <v>Learn more on Bing</v>
  </rv>
  <rv s="1">
    <v>en-US</v>
    <v>anb3cw</v>
    <v>268435456</v>
    <v>1</v>
    <v>Powered by Refinitiv</v>
    <v>0</v>
    <v>Accton Technology Corp. (XTAI:2345)</v>
    <v>2</v>
    <v>3</v>
    <v>Finance</v>
    <v>4</v>
    <v>311</v>
    <v>196</v>
    <v>0.81169999999999998</v>
    <v>0.5</v>
    <v>1.838E-3</v>
    <v>TWD</v>
    <v>Accton Technology Corp is a Taiwan-based company principally engaged in the research, development, manufacture and sale of hardware and system software of computer network system, light network and photoelectric communication module of optoelectronic communication equipment, and others. The Company’s main products include network switches, network interception equipment, wireless network equipment, broadband network equipment and others. The Company is also engaged in the research, development and manufacture of terminal hardware, system software, web application software and cloud platform of Internet of Things System. The Company distributes its products primarily in the United States, Europe, Asia and Taiwan.</v>
    <v>4495</v>
    <v>Taiwan Stock Exchange</v>
    <v>XTAI</v>
    <v>XTAI</v>
    <v>No.1, Creation 3rd Road, Hsinchu Science Park, HSINCHU, HSINCHU, 300 TW</v>
    <v>274.5</v>
    <v>Communications &amp; Networking</v>
    <v>Stock</v>
    <v>44834.398946759262</v>
    <v>849</v>
    <v>262.5</v>
    <v>152613200000</v>
    <v>Accton Technology Corp.</v>
    <v>Accton Technology Corp.</v>
    <v>266</v>
    <v>25.41</v>
    <v>272</v>
    <v>272.5</v>
    <v>560048400</v>
    <v>2345</v>
    <v>Accton Technology Corp. (XTAI:2345)</v>
    <v>2759946</v>
    <v>3266980</v>
    <v>1988</v>
  </rv>
  <rv s="2">
    <v>850</v>
  </rv>
  <rv s="0">
    <v>https://www.bing.com/financeapi/forcetrigger?t=anb3fr&amp;q=XTAI%3a2347&amp;form=skydnc</v>
    <v>Learn more on Bing</v>
  </rv>
  <rv s="1">
    <v>en-US</v>
    <v>anb3fr</v>
    <v>268435456</v>
    <v>1</v>
    <v>Powered by Refinitiv</v>
    <v>0</v>
    <v>Synnex Technology International Corp. (XTAI:2347)</v>
    <v>2</v>
    <v>3</v>
    <v>Finance</v>
    <v>4</v>
    <v>79.8</v>
    <v>50.5</v>
    <v>0.60009999999999997</v>
    <v>0</v>
    <v>0</v>
    <v>TWD</v>
    <v>Synnex Technology International Corp. is a Taiwan-based company principally engaged in the sales of computer, communication and consumer (3C) products, as well as the provision of maintenance services. The Company’s 3C products mainly include computer systems, computer components, computer peripheral products, information supplies, digital products, and general communication products. Through its subsidiaries, the Company is also engaged in the sales of electronic components and the provision of maintenance services.</v>
    <v>5563</v>
    <v>Taiwan Stock Exchange</v>
    <v>XTAI</v>
    <v>XTAI</v>
    <v>4F, No. 75, Section 3, Ming Sheng East Road, TAIPEI, TAIPEI, 104 TW</v>
    <v>52.8</v>
    <v>Computers, Phones &amp; Household Electronics</v>
    <v>Stock</v>
    <v>44834.398946759262</v>
    <v>852</v>
    <v>51.8</v>
    <v>88067601600</v>
    <v>Synnex Technology International Corp.</v>
    <v>Synnex Technology International Corp.</v>
    <v>52.5</v>
    <v>5.4</v>
    <v>52.8</v>
    <v>52.8</v>
    <v>1667947000</v>
    <v>2347</v>
    <v>Synnex Technology International Corp. (XTAI:2347)</v>
    <v>4570632</v>
    <v>6164340</v>
    <v>1988</v>
  </rv>
  <rv s="2">
    <v>853</v>
  </rv>
  <rv s="0">
    <v>https://www.bing.com/financeapi/forcetrigger?t=anb3im&amp;q=XTAI%3a2348&amp;form=skydnc</v>
    <v>Learn more on Bing</v>
  </rv>
  <rv s="1">
    <v>en-US</v>
    <v>anb3im</v>
    <v>268435456</v>
    <v>1</v>
    <v>Powered by Refinitiv</v>
    <v>0</v>
    <v>Hiyes International Co., Ltd. (XTAI:2348)</v>
    <v>2</v>
    <v>3</v>
    <v>Finance</v>
    <v>4</v>
    <v>108.64</v>
    <v>65.599999999999994</v>
    <v>0.68669999999999998</v>
    <v>-0.1</v>
    <v>-1.4729999999999999E-3</v>
    <v>TWD</v>
    <v>Hiyes International Co., Ltd. is a Taiwan-based company principally engaged in the development, consignment and brokerage of real estate. The Company’s main businesses include the consignment and sales of houses, planning and recommendations of products, integrated marketing of products, as well as the provision of house transfer services. The Company’s main products include pre-sale housing, new homes, general offices, land and parking lots. The Company operates its businesses primarily in Asia.</v>
    <v>6</v>
    <v>Taiwan Stock Exchange</v>
    <v>XTAI</v>
    <v>XTAI</v>
    <v>7F, No. 260, Dunhua North Road, Songshan District, TAIPEI, TAIPEI, 105 TW</v>
    <v>67.8</v>
    <v>Real Estate Operations</v>
    <v>Stock</v>
    <v>44834.398946759262</v>
    <v>855</v>
    <v>65.599999999999994</v>
    <v>9033431000</v>
    <v>Hiyes International Co., Ltd.</v>
    <v>Hiyes International Co., Ltd.</v>
    <v>65.599999999999994</v>
    <v>6</v>
    <v>67.900000000000006</v>
    <v>67.8</v>
    <v>147108100</v>
    <v>2348</v>
    <v>Hiyes International Co., Ltd. (XTAI:2348)</v>
    <v>33235</v>
    <v>66130</v>
    <v>1987</v>
  </rv>
  <rv s="2">
    <v>856</v>
  </rv>
  <rv s="0">
    <v>https://www.bing.com/financeapi/forcetrigger?t=anb3lh&amp;q=XTAI%3a2349&amp;form=skydnc</v>
    <v>Learn more on Bing</v>
  </rv>
  <rv s="4">
    <v>en-US</v>
    <v>anb3lh</v>
    <v>268435456</v>
    <v>1</v>
    <v>Powered by Refinitiv</v>
    <v>5</v>
    <v>RITEK CORPORATION (XTAI:2349)</v>
    <v>2</v>
    <v>6</v>
    <v>Finance</v>
    <v>4</v>
    <v>12.3</v>
    <v>7.1</v>
    <v>1.4631000000000001</v>
    <v>-0.05</v>
    <v>-6.5790000000000006E-3</v>
    <v>TWD</v>
    <v>RITEK CORPORATION is a Taiwan-based company principally involved in the manufacture, processing and distribution of optical products. The Company’s products primarily include electronic storage products, such as memory cards and portable disks, as well as information products, disk products and peripheral products, including compact disc-recordable (CD-R), digital versatile disc (DVD)+R/-R, CD-rewritable (CD-RW), multifunctional digital optic discs, secure digital cards, memory cards and others. Its products are applied in computers, digital cameras, mobile phones, laptops, moving picture experts group audio layer three (MP3) players and other consumer electronics. The Company distributes its products both within domestic market and to overseas markets.</v>
    <v>5900</v>
    <v>Taiwan Stock Exchange</v>
    <v>XTAI</v>
    <v>XTAI</v>
    <v>No.42, Kuangfu North Road, HUKOU, HSINCHU, 303 TW</v>
    <v>7.55</v>
    <v>Computers, Phones &amp; Household Electronics</v>
    <v>Stock</v>
    <v>44834.398946759262</v>
    <v>858</v>
    <v>7.4</v>
    <v>5237281000</v>
    <v>RITEK CORPORATION</v>
    <v>RITEK CORPORATION</v>
    <v>7.5</v>
    <v>7.6</v>
    <v>7.55</v>
    <v>693679700</v>
    <v>2349</v>
    <v>RITEK CORPORATION (XTAI:2349)</v>
    <v>804177</v>
    <v>1223100</v>
    <v>1988</v>
  </rv>
  <rv s="2">
    <v>859</v>
  </rv>
  <rv s="0">
    <v>https://www.bing.com/financeapi/forcetrigger?t=anb3oc&amp;q=XTAI%3a2351&amp;form=skydnc</v>
    <v>Learn more on Bing</v>
  </rv>
  <rv s="1">
    <v>en-US</v>
    <v>anb3oc</v>
    <v>268435456</v>
    <v>1</v>
    <v>Powered by Refinitiv</v>
    <v>0</v>
    <v>SDI CORPORATION (XTAI:2351)</v>
    <v>2</v>
    <v>3</v>
    <v>Finance</v>
    <v>4</v>
    <v>200</v>
    <v>88.1</v>
    <v>1.6651</v>
    <v>3.5</v>
    <v>3.4146000000000003E-2</v>
    <v>TWD</v>
    <v>SDI CORPORATION is a Taiwan-based company principally involved in the manufacture, processing, assembly and sales of semiconductor lead frames and electronic stampings. The Company operates through two main segments. The Lead Frame and Electronic Stampings segment is primarily engaged in the manufacture, processing, assembly and sales of semiconductor lead frames and electronic stampings. The Company’s main products are mainly applied in liquid crystal display (LCD) backlight products, light emitting diode (LED) lighting products and power integrated circuits (ICs). The Hardware Fittings and Stationery segment is mainly engaged in the sales of staplers, electrical pencil sharpeners, correction tapes and others. The Company distributes its products both in domestic and to overseas markets.</v>
    <v>2632</v>
    <v>Taiwan Stock Exchange</v>
    <v>XTAI</v>
    <v>XTAI</v>
    <v>No.260, Section 2, Chang Nan Road, Ta Jwu Li, CHANGHUA, CHANGHUA, 500 TW</v>
    <v>106.5</v>
    <v>Semiconductors &amp; Semiconductor Equipment</v>
    <v>Stock</v>
    <v>44834.398946759262</v>
    <v>861</v>
    <v>99.1</v>
    <v>19306870000</v>
    <v>SDI CORPORATION</v>
    <v>SDI CORPORATION</v>
    <v>100</v>
    <v>19.809999999999999</v>
    <v>102.5</v>
    <v>106</v>
    <v>182140200</v>
    <v>2351</v>
    <v>SDI CORPORATION (XTAI:2351)</v>
    <v>1779946</v>
    <v>1694340</v>
    <v>1967</v>
  </rv>
  <rv s="2">
    <v>862</v>
  </rv>
  <rv s="0">
    <v>https://www.bing.com/financeapi/forcetrigger?t=anb3r7&amp;q=XTAI%3a2352&amp;form=skydnc</v>
    <v>Learn more on Bing</v>
  </rv>
  <rv s="1">
    <v>en-US</v>
    <v>anb3r7</v>
    <v>268435456</v>
    <v>1</v>
    <v>Powered by Refinitiv</v>
    <v>0</v>
    <v>Qisda Corporation (XTAI:2352)</v>
    <v>2</v>
    <v>3</v>
    <v>Finance</v>
    <v>4</v>
    <v>34.5</v>
    <v>26.65</v>
    <v>1.0555000000000001</v>
    <v>-1.1000000000000001</v>
    <v>-3.9007E-2</v>
    <v>TWD</v>
    <v>Qisda Corp is a Taiwan-based company principally engaged in the manufacture and sales of liquid crystal displays (LCDs) products. The Company operates through three main segments. The Displays segment is mainly engaged in the manufacture and sales of household and commercial LCD monitors, professional advanced LCD monitors, medical monitors, smart monitors, and public displays. The Projectors segment is primarily involved in the manufacture and sales of commercial, engineering, educational, household and personal mobile projectors. The Medical Services segment is mainly engaged in the provision of general medical diagnosis and treatment services, high-end health examination services, medical cosmetology services and post-natal care services. The Company distributes its products both in domestic markets and to overseas markets.</v>
    <v>14107</v>
    <v>Taiwan Stock Exchange</v>
    <v>XTAI</v>
    <v>XTAI</v>
    <v>No.157, Shan-Ying Road, Gueishan District, TAOYUAN, TAOYUAN, 333 TW</v>
    <v>27.75</v>
    <v>Computers, Phones &amp; Household Electronics</v>
    <v>Stock</v>
    <v>44834.398946759262</v>
    <v>864</v>
    <v>27.1</v>
    <v>53299790000</v>
    <v>Qisda Corporation</v>
    <v>Qisda Corporation</v>
    <v>27.55</v>
    <v>13.64</v>
    <v>28.2</v>
    <v>27.1</v>
    <v>1966782000</v>
    <v>2352</v>
    <v>Qisda Corporation (XTAI:2352)</v>
    <v>6834389</v>
    <v>3463590</v>
    <v>1984</v>
  </rv>
  <rv s="2">
    <v>865</v>
  </rv>
  <rv s="0">
    <v>https://www.bing.com/financeapi/forcetrigger?t=anb3u2&amp;q=XTAI%3a2353&amp;form=skydnc</v>
    <v>Learn more on Bing</v>
  </rv>
  <rv s="1">
    <v>en-US</v>
    <v>anb3u2</v>
    <v>268435456</v>
    <v>1</v>
    <v>Powered by Refinitiv</v>
    <v>0</v>
    <v>ACER INCORPORATED (XTAI:2353)</v>
    <v>2</v>
    <v>3</v>
    <v>Finance</v>
    <v>4</v>
    <v>31.15</v>
    <v>20.5</v>
    <v>0.88039999999999996</v>
    <v>0.05</v>
    <v>2.2880000000000001E-3</v>
    <v>TWD</v>
    <v>Acer Inc is a Taiwan-based company principally engaged in the research and development, design, production and sales of computer products. The Company's main products include desktop computers, notebook computers, tablet computers, smart phones and wearable products, servers, projectors, liquid crystal displays and computer peripherals and other information and communications products. In addition, The Company also provides software development and maintenance services. The Company distributes its products within the domestic market and to overseas markets.</v>
    <v>7967</v>
    <v>Taiwan Stock Exchange</v>
    <v>XTAI</v>
    <v>XTAI</v>
    <v>7F-5, No.369, Fuxing North Road, Songshan District, TAIPEI, TAIPEI, 105 TW</v>
    <v>22.05</v>
    <v>Computers, Phones &amp; Household Electronics</v>
    <v>Stock</v>
    <v>44834.398946759262</v>
    <v>867</v>
    <v>21.35</v>
    <v>66748000000</v>
    <v>ACER INCORPORATED</v>
    <v>ACER INCORPORATED</v>
    <v>21.8</v>
    <v>7.13</v>
    <v>21.85</v>
    <v>21.9</v>
    <v>3047854000</v>
    <v>2353</v>
    <v>ACER INCORPORATED (XTAI:2353)</v>
    <v>13467282</v>
    <v>13120720</v>
    <v>1979</v>
  </rv>
  <rv s="2">
    <v>868</v>
  </rv>
  <rv s="0">
    <v>https://www.bing.com/financeapi/forcetrigger?t=anb3ww&amp;q=XTAI%3a2354&amp;form=skydnc</v>
    <v>Learn more on Bing</v>
  </rv>
  <rv s="1">
    <v>en-US</v>
    <v>anb3ww</v>
    <v>268435456</v>
    <v>1</v>
    <v>Powered by Refinitiv</v>
    <v>0</v>
    <v>FOXCONN TECHNOLOGY CO., LTD (XTAI:2354)</v>
    <v>2</v>
    <v>3</v>
    <v>Finance</v>
    <v>4</v>
    <v>71.8</v>
    <v>45.1</v>
    <v>0.88900000000000001</v>
    <v>-0.1</v>
    <v>-2.176E-3</v>
    <v>TWD</v>
    <v>Foxconn Technology Co Ltd is a Taiwan-based company principally engaged in the research and development, manufacture and sale of computers, communications and consumer electronics (3C) products. The Company provides metal shells, structural components, thermal modules and game console assembly products. The Company's products are applied in the manufacture of desktop computers, notebook computers, tablet computers, servers, mobile phones, projectors, e-book readers, digital cameras, servers, workstation radiators and home game consoles. The Company mainly distributes its products in China, the United States and Japan.</v>
    <v>46100</v>
    <v>Taiwan Stock Exchange</v>
    <v>XTAI</v>
    <v>XTAI</v>
    <v>No.3-2, Chung-Shan Road, Tu-Cheng District, NEW TAIPEI, NEW TAIPEI, 236 TW</v>
    <v>45.95</v>
    <v>Electronic Equipment &amp; Parts</v>
    <v>Stock</v>
    <v>44834.398946759262</v>
    <v>870</v>
    <v>45.25</v>
    <v>64854140000</v>
    <v>FOXCONN TECHNOLOGY CO., LTD</v>
    <v>FOXCONN TECHNOLOGY CO., LTD</v>
    <v>45.3</v>
    <v>16.77</v>
    <v>45.95</v>
    <v>45.85</v>
    <v>1414485000</v>
    <v>2354</v>
    <v>FOXCONN TECHNOLOGY CO., LTD (XTAI:2354)</v>
    <v>1837132</v>
    <v>2130730</v>
    <v>1990</v>
  </rv>
  <rv s="2">
    <v>871</v>
  </rv>
  <rv s="0">
    <v>https://www.bing.com/financeapi/forcetrigger?t=anb3zr&amp;q=XTAI%3a2355&amp;form=skydnc</v>
    <v>Learn more on Bing</v>
  </rv>
  <rv s="1">
    <v>en-US</v>
    <v>anb3zr</v>
    <v>268435456</v>
    <v>1</v>
    <v>Powered by Refinitiv</v>
    <v>0</v>
    <v>CHIN-POON INDUSTRIAL CO., LTD. (XTAI:2355)</v>
    <v>2</v>
    <v>3</v>
    <v>Finance</v>
    <v>4</v>
    <v>44.4</v>
    <v>25.7</v>
    <v>1.2406999999999999</v>
    <v>0.55000000000000004</v>
    <v>1.9892E-2</v>
    <v>TWD</v>
    <v>Chin-Poon Industrial Co Ltd is a Taiwan-based company principally engaged in the manufacture, processing and sale of printed circuit board (PCB). The Company's main products include single-sided PCBs, double-sided PCBs, multilayer PCBs and high density interconnector (HDI) boards. The Company's products are mainly applied in semiconductor, consumer electronics, automotive electronics, lighting, communications products and computer related fields. The Company distributes its products within the domestic market and to overseas markets.</v>
    <v>6697</v>
    <v>Taiwan Stock Exchange</v>
    <v>XTAI</v>
    <v>XTAI</v>
    <v>No.46, Neicuo Street, Neighborhood 3, Neicuo Lii, Lujhu District, TAOYUAN, TAOYUAN, 338 TW</v>
    <v>28.2</v>
    <v>Semiconductors &amp; Semiconductor Equipment</v>
    <v>Stock</v>
    <v>44834.398946759262</v>
    <v>873</v>
    <v>27.1</v>
    <v>11209370000</v>
    <v>CHIN-POON INDUSTRIAL CO., LTD.</v>
    <v>CHIN-POON INDUSTRIAL CO., LTD.</v>
    <v>27.5</v>
    <v>26.35</v>
    <v>27.65</v>
    <v>28.2</v>
    <v>397495400</v>
    <v>2355</v>
    <v>CHIN-POON INDUSTRIAL CO., LTD. (XTAI:2355)</v>
    <v>539986</v>
    <v>721280</v>
    <v>1979</v>
  </rv>
  <rv s="2">
    <v>874</v>
  </rv>
  <rv s="0">
    <v>https://www.bing.com/financeapi/forcetrigger?t=anb43m&amp;q=XTAI%3a2356&amp;form=skydnc</v>
    <v>Learn more on Bing</v>
  </rv>
  <rv s="1">
    <v>en-US</v>
    <v>anb43m</v>
    <v>268435456</v>
    <v>1</v>
    <v>Powered by Refinitiv</v>
    <v>0</v>
    <v>INVENTEC CORPORATION (XTAI:2356)</v>
    <v>2</v>
    <v>3</v>
    <v>Finance</v>
    <v>4</v>
    <v>27.1</v>
    <v>22.05</v>
    <v>0.26540000000000002</v>
    <v>-0.5</v>
    <v>-2.1368000000000002E-2</v>
    <v>TWD</v>
    <v>INVENTEC CORPORATION is a Taiwan-based company principally engaged in the research and development, manufacture and sales of computer products. The Company's main products include portable notebook computers, business computers, servers, storage devices, workstations, server management software, application software, learning tools software, cloud services software and computer peripheral products. In addition, The Company is also engaged in the manufacture of solar cells and modules as well as the assembly and sales of communications and digital assistant products. The Company's mainly distributes its products to Asia, Europe and the Americas.</v>
    <v>50925</v>
    <v>Taiwan Stock Exchange</v>
    <v>XTAI</v>
    <v>XTAI</v>
    <v>No.66, Hou-Kang Street, Shihlin District, TAIPEI, TAIPEI, 111 TW</v>
    <v>23.3</v>
    <v>Computers, Phones &amp; Household Electronics</v>
    <v>Stock</v>
    <v>44834.398946759262</v>
    <v>876</v>
    <v>22.9</v>
    <v>82153180000</v>
    <v>INVENTEC CORPORATION</v>
    <v>INVENTEC CORPORATION</v>
    <v>23.3</v>
    <v>11.34</v>
    <v>23.4</v>
    <v>22.9</v>
    <v>3587475000</v>
    <v>2356</v>
    <v>INVENTEC CORPORATION (XTAI:2356)</v>
    <v>10240507</v>
    <v>11736460</v>
    <v>1975</v>
  </rv>
  <rv s="2">
    <v>877</v>
  </rv>
  <rv s="0">
    <v>https://www.bing.com/financeapi/forcetrigger?t=anb46h&amp;q=XTAI%3a2357&amp;form=skydnc</v>
    <v>Learn more on Bing</v>
  </rv>
  <rv s="1">
    <v>en-US</v>
    <v>anb46h</v>
    <v>268435456</v>
    <v>1</v>
    <v>Powered by Refinitiv</v>
    <v>0</v>
    <v>ASUSTEK COMPUTER INCORPORATION (XTAI:2357)</v>
    <v>2</v>
    <v>3</v>
    <v>Finance</v>
    <v>4</v>
    <v>385</v>
    <v>231.5</v>
    <v>0.47020000000000001</v>
    <v>-3.5</v>
    <v>-1.4737E-2</v>
    <v>TWD</v>
    <v>Asustek Computer Inc is a Taiwan-based company principally engaged in the manufacture and distribution of computers, communication products and consumer electronics (3C). The Company mainly operates through two business segments, including 3C brand segment and other segment. The Company provides desktop motherboards, server motherboards, three-dimension graphic display cards, audio cards, notebook computers, table personal computers (PCs), smart navigation mobile phones, liquid crystal display (LCD) monitors, broadband and communication products, as well as servers, among others. It offers its products under the brand named ASUS. The Company distributes its products primarily in the United States, Canada, Asia, Europe and Africa.</v>
    <v>1</v>
    <v>Taiwan Stock Exchange</v>
    <v>XTAI</v>
    <v>XTAI</v>
    <v>No. 15, Li-Te Road, Peitou District, TAIPEI, TAIPEI, 112 TW</v>
    <v>235</v>
    <v>Computers, Phones &amp; Household Electronics</v>
    <v>Stock</v>
    <v>44834.398946759262</v>
    <v>879</v>
    <v>231.5</v>
    <v>173805900000</v>
    <v>ASUSTEK COMPUTER INCORPORATION</v>
    <v>ASUSTEK COMPUTER INCORPORATION</v>
    <v>235</v>
    <v>4.87</v>
    <v>237.5</v>
    <v>234</v>
    <v>742760300</v>
    <v>2357</v>
    <v>ASUSTEK COMPUTER INCORPORATION (XTAI:2357)</v>
    <v>3721783</v>
    <v>3132380</v>
    <v>1990</v>
  </rv>
  <rv s="2">
    <v>880</v>
  </rv>
  <rv s="0">
    <v>https://www.bing.com/financeapi/forcetrigger?t=anb49c&amp;q=XTAI%3a2358&amp;form=skydnc</v>
    <v>Learn more on Bing</v>
  </rv>
  <rv s="1">
    <v>en-US</v>
    <v>anb49c</v>
    <v>268435456</v>
    <v>1</v>
    <v>Powered by Refinitiv</v>
    <v>0</v>
    <v>Ting Sin CO., LTD. (XTAI:2358)</v>
    <v>2</v>
    <v>3</v>
    <v>Finance</v>
    <v>4</v>
    <v>28.34</v>
    <v>13</v>
    <v>0.99550000000000005</v>
    <v>1.35</v>
    <v>9.8539999999999989E-2</v>
    <v>TWD</v>
    <v>Ting Sin CO., LTD. is a Taiwan-based company principally engaged in the manufacture, processing and sales of aluminum alloy products. The Company's main products include aluminum rolling products, aluminum alloy rods and aluminum extruded products. The Company's products are mainly used in electronic information products, building materials structure, door and window frames, automobile parts, bicycle parts, sports equipments and home hardware. The Company distributes its products within the domestic market and to overseas markets.</v>
    <v>115</v>
    <v>Taiwan Stock Exchange</v>
    <v>XTAI</v>
    <v>XTAI</v>
    <v>No.68, Section 1, Baoan Road, Rende District, TAINAN, TAINAN, 717 TW</v>
    <v>15.05</v>
    <v>Metals &amp; Mining</v>
    <v>Stock</v>
    <v>44834.398946759262</v>
    <v>882</v>
    <v>14.15</v>
    <v>2056073000</v>
    <v>Ting Sin CO., LTD.</v>
    <v>Ting Sin CO., LTD.</v>
    <v>14.2</v>
    <v>11.81</v>
    <v>13.7</v>
    <v>15.05</v>
    <v>136616200</v>
    <v>2358</v>
    <v>Ting Sin CO., LTD. (XTAI:2358)</v>
    <v>9794490</v>
    <v>623210</v>
    <v>1987</v>
  </rv>
  <rv s="2">
    <v>883</v>
  </rv>
  <rv s="0">
    <v>https://www.bing.com/financeapi/forcetrigger?t=anb4c7&amp;q=XTAI%3a2359&amp;form=skydnc</v>
    <v>Learn more on Bing</v>
  </rv>
  <rv s="1">
    <v>en-US</v>
    <v>anb4c7</v>
    <v>268435456</v>
    <v>1</v>
    <v>Powered by Refinitiv</v>
    <v>0</v>
    <v>SOLOMON TECHNOLOGY CORP. (XTAI:2359)</v>
    <v>2</v>
    <v>3</v>
    <v>Finance</v>
    <v>4</v>
    <v>32.75</v>
    <v>16.75</v>
    <v>1.3328</v>
    <v>0.2</v>
    <v>8.8109999999999994E-3</v>
    <v>TWD</v>
    <v>Solomon Technology Corp is a Taiwan-based company principally engaged in the distribution of generators, automation products, optoelectronic products and electronic components. The power quality business provides diesel generators, ATS automatic transfer switches, parallel systems and electromechanical products. The gas equipment business provides gas internal combustion engine generator sets and spare parts. The automation business provides smart industrial Internet of Things and programmable control systems. The robot application business provides robotic arms, force-sensing grippers, terminal clamping modules, trackless unmanned vehicles. The vision business provides 3D vision robot pick and place system and 2D vision robot pick and place system. The optoelectronic business acts as an agent for the distribution of thin film transistor (TFT) liquid crystal displays (LCD), driver ICs. The component path business provides special-purpose connectors, fuses and electrolytic capacitors.</v>
    <v>1640</v>
    <v>Taiwan Stock Exchange</v>
    <v>XTAI</v>
    <v>XTAI</v>
    <v>6F, No.42, Shing Jung Road, Neihu District, TAIPEI, TAIPEI, 114 TW</v>
    <v>22.95</v>
    <v>Machinery, Equipment &amp; Components</v>
    <v>Stock</v>
    <v>44834.398946759262</v>
    <v>885</v>
    <v>21.8</v>
    <v>3926687000</v>
    <v>SOLOMON TECHNOLOGY CORP.</v>
    <v>SOLOMON TECHNOLOGY CORP.</v>
    <v>22.1</v>
    <v>11.28</v>
    <v>22.7</v>
    <v>22.9</v>
    <v>171471100</v>
    <v>2359</v>
    <v>SOLOMON TECHNOLOGY CORP. (XTAI:2359)</v>
    <v>1889773</v>
    <v>2081920</v>
    <v>1990</v>
  </rv>
  <rv s="2">
    <v>886</v>
  </rv>
  <rv s="0">
    <v>https://www.bing.com/financeapi/forcetrigger?t=anb4f2&amp;q=XTAI%3a2360&amp;form=skydnc</v>
    <v>Learn more on Bing</v>
  </rv>
  <rv s="1">
    <v>en-US</v>
    <v>anb4f2</v>
    <v>268435456</v>
    <v>1</v>
    <v>Powered by Refinitiv</v>
    <v>0</v>
    <v>Chroma ATE Inc. (XTAI:2360)</v>
    <v>2</v>
    <v>3</v>
    <v>Finance</v>
    <v>4</v>
    <v>238</v>
    <v>135</v>
    <v>1.1202000000000001</v>
    <v>1</v>
    <v>5.587E-3</v>
    <v>TWD</v>
    <v>Chroma Ate Inc. is a Taiwan-based company principally engaged in the manufacture and sale of precision electronics testing instruments and automatic testing system (ATS) products. The Company mainly provides power and electronic testing solutions, video and color testing solutions, passive component testing solutions, liquid crystal display (LCD)/lighting control module (LCM) testing solutions, semiconductor/integrated circuit (IC) testing solutions, light emitting diode (LED) testing solutions, photovoltaic testing solutions, as well as computer peripherals and others. The Company distributes its products in both domestic and overseas markets.</v>
    <v>2247</v>
    <v>Taiwan Stock Exchange</v>
    <v>XTAI</v>
    <v>XTAI</v>
    <v>No.88, Wenmao Road, Guishan District, TAOYUAN, TAOYUAN, 333 TW</v>
    <v>181</v>
    <v>Machinery, Equipment &amp; Components</v>
    <v>Stock</v>
    <v>44834.398946759262</v>
    <v>888</v>
    <v>172.5</v>
    <v>76580470000</v>
    <v>Chroma ATE Inc.</v>
    <v>Chroma ATE Inc.</v>
    <v>175.5</v>
    <v>19.079999999999998</v>
    <v>179</v>
    <v>180</v>
    <v>425447100</v>
    <v>2360</v>
    <v>Chroma ATE Inc. (XTAI:2360)</v>
    <v>1895009</v>
    <v>2716360</v>
    <v>1984</v>
  </rv>
  <rv s="2">
    <v>889</v>
  </rv>
  <rv s="0">
    <v>https://www.bing.com/financeapi/forcetrigger?t=anb4hw&amp;q=XTAI%3a2362&amp;form=skydnc</v>
    <v>Learn more on Bing</v>
  </rv>
  <rv s="1">
    <v>en-US</v>
    <v>anb4hw</v>
    <v>268435456</v>
    <v>1</v>
    <v>Powered by Refinitiv</v>
    <v>0</v>
    <v>CLEVO CO. (XTAI:2362)</v>
    <v>2</v>
    <v>3</v>
    <v>Finance</v>
    <v>4</v>
    <v>36.200000000000003</v>
    <v>27.5</v>
    <v>0.84189999999999998</v>
    <v>0.35</v>
    <v>1.1271999999999999E-2</v>
    <v>TWD</v>
    <v>Clevo Co. is a Taiwan-based company principally engaged in the research, development, design, manufacture and distribution of notebook computers. The Company's products portfolio consists of small size and light environmental protection and energy-saving notebook, commercial notebook, gaming and entertainment notebook, thin and light notebook and Magic of Film Art (MOFA) personalized custom products. The Company also involves in the leasing of computer retail stores named Buynow in Mainland China. The Company distributes its products in domestic market and to overseas markets, including the rest of Asia, the Americas and Europe.</v>
    <v>4821</v>
    <v>Taiwan Stock Exchange</v>
    <v>XTAI</v>
    <v>XTAI</v>
    <v>35F, No.555, sihyuan Road, Sinjhuang District, NEW TAIPEI, NEW TAIPEI, 242 TW</v>
    <v>31.4</v>
    <v>Computers, Phones &amp; Household Electronics</v>
    <v>Stock</v>
    <v>44834.398946759262</v>
    <v>891</v>
    <v>30.75</v>
    <v>19853060000</v>
    <v>CLEVO CO.</v>
    <v>CLEVO CO.</v>
    <v>31.05</v>
    <v>10.8</v>
    <v>31.05</v>
    <v>31.4</v>
    <v>632263000</v>
    <v>2362</v>
    <v>CLEVO CO. (XTAI:2362)</v>
    <v>214344</v>
    <v>332440</v>
    <v>1983</v>
  </rv>
  <rv s="2">
    <v>892</v>
  </rv>
  <rv s="0">
    <v>https://www.bing.com/financeapi/forcetrigger?t=anb4kr&amp;q=XTAI%3a2363&amp;form=skydnc</v>
    <v>Learn more on Bing</v>
  </rv>
  <rv s="1">
    <v>en-US</v>
    <v>anb4kr</v>
    <v>268435456</v>
    <v>1</v>
    <v>Powered by Refinitiv</v>
    <v>0</v>
    <v>Silicon Integrated Systems Corp. (XTAI:2363)</v>
    <v>2</v>
    <v>3</v>
    <v>Finance</v>
    <v>4</v>
    <v>26</v>
    <v>16.149999999999999</v>
    <v>1.6673</v>
    <v>0</v>
    <v>0</v>
    <v>TWD</v>
    <v>Silicon Integrated Systems Corp. is a Taiwan-based company principally engaged in the research, development, production and distribution of integrated circuits (ICs). The Company provides projected capacitive touch chips, touch wafer controlling circuit boards, multimedia graphics chips, as well as system on chip (SoC) integration and design services and others. Its products are applied in personal computers (PCs), touch panels, televisions, set top boxes and mobile devices. The Company distributes its products within domestic market and to overseas markets.</v>
    <v>440</v>
    <v>Taiwan Stock Exchange</v>
    <v>XTAI</v>
    <v>XTAI</v>
    <v>No. 180, Section 2, Gongdaowu Road, HSINCHU, HSINCHU, 300 TW</v>
    <v>16.850000000000001</v>
    <v>Semiconductors &amp; Semiconductor Equipment</v>
    <v>Stock</v>
    <v>44834.398946759262</v>
    <v>894</v>
    <v>16.149999999999999</v>
    <v>12593101920</v>
    <v>Silicon Integrated Systems Corp.</v>
    <v>Silicon Integrated Systems Corp.</v>
    <v>16.149999999999999</v>
    <v>12.25</v>
    <v>16.8</v>
    <v>16.8</v>
    <v>749589400</v>
    <v>2363</v>
    <v>Silicon Integrated Systems Corp. (XTAI:2363)</v>
    <v>1873227</v>
    <v>1469740</v>
    <v>1987</v>
  </rv>
  <rv s="2">
    <v>895</v>
  </rv>
  <rv s="0">
    <v>https://www.bing.com/financeapi/forcetrigger?t=anb4nm&amp;q=XTAI%3a2364&amp;form=skydnc</v>
    <v>Learn more on Bing</v>
  </rv>
  <rv s="1">
    <v>en-US</v>
    <v>anb4nm</v>
    <v>268435456</v>
    <v>1</v>
    <v>Powered by Refinitiv</v>
    <v>0</v>
    <v>TWINHEAD INTERNATIONAL CORP. (XTAI:2364)</v>
    <v>2</v>
    <v>3</v>
    <v>Finance</v>
    <v>4</v>
    <v>165</v>
    <v>15.8</v>
    <v>-9.4700000000000006E-2</v>
    <v>8.6</v>
    <v>9.9306999999999993E-2</v>
    <v>TWD</v>
    <v>Twinhead International Corp is a Taiwan-based company principally engaged in the design, research, development, manufacture and distribution of portable computers. The Company's major products include notebook computers, tablet computers, main boards, spare parts, peripheral products and others. The Company's products are applied in military and industrial fields. The Company also provides after-sale services. The Company mainly distributes its products in Europe, the Americas and Mainland China.</v>
    <v>413</v>
    <v>Taiwan Stock Exchange</v>
    <v>XTAI</v>
    <v>XTAI</v>
    <v>11F, No.550, Rueiguang Road, Neihu District, TAIPEI, TAIPEI, 114 TW</v>
    <v>95.2</v>
    <v>Computers, Phones &amp; Household Electronics</v>
    <v>Stock</v>
    <v>44834.398946759262</v>
    <v>897</v>
    <v>87</v>
    <v>2360899000</v>
    <v>TWINHEAD INTERNATIONAL CORP.</v>
    <v>TWINHEAD INTERNATIONAL CORP.</v>
    <v>93</v>
    <v>18.53</v>
    <v>86.6</v>
    <v>95.2</v>
    <v>24799360</v>
    <v>2364</v>
    <v>TWINHEAD INTERNATIONAL CORP. (XTAI:2364)</v>
    <v>7732988</v>
    <v>913440</v>
    <v>1984</v>
  </rv>
  <rv s="2">
    <v>898</v>
  </rv>
  <rv s="0">
    <v>https://www.bing.com/financeapi/forcetrigger?t=anb4qh&amp;q=XTAI%3a2365&amp;form=skydnc</v>
    <v>Learn more on Bing</v>
  </rv>
  <rv s="1">
    <v>en-US</v>
    <v>anb4qh</v>
    <v>268435456</v>
    <v>1</v>
    <v>Powered by Refinitiv</v>
    <v>0</v>
    <v>KYE SYSTEMS CORP. (XTAI:2365)</v>
    <v>2</v>
    <v>3</v>
    <v>Finance</v>
    <v>4</v>
    <v>13.5</v>
    <v>9.0500000000000007</v>
    <v>0.79859999999999998</v>
    <v>0.4</v>
    <v>3.8462000000000003E-2</v>
    <v>TWD</v>
    <v>KYE SYSTEMS CORP. is a Taiwan-based company principally engaged in the manufacture and distribution of computer peripheral products, consumer electronics and image photoelectric products. The Company distributes its products under the Genius brand. The Company provides computer peripheral products, including mouse, keyboards, digital plates and memory card readers; consumer electronic products, including sound boxes and game consoles, as well as image photoelectric products, including digital still cameras, network and security monitoring systems, scanners and digital video cameras. The Company distributes its products in Taiwan, the rest of Asia, Europe and the Americas.</v>
    <v>2654</v>
    <v>Taiwan Stock Exchange</v>
    <v>XTAI</v>
    <v>XTAI</v>
    <v>1-8F, No.492, Section 5, Chongxin Road, Sanchong District, NEW TAIPEI, NEW TAIPEI, 241 TW</v>
    <v>10.8</v>
    <v>Computers, Phones &amp; Household Electronics</v>
    <v>Stock</v>
    <v>44834.398946759262</v>
    <v>900</v>
    <v>10.1</v>
    <v>2392508000</v>
    <v>KYE SYSTEMS CORP.</v>
    <v>KYE SYSTEMS CORP.</v>
    <v>10.25</v>
    <v>37.6</v>
    <v>10.4</v>
    <v>10.8</v>
    <v>221528500</v>
    <v>2365</v>
    <v>KYE SYSTEMS CORP. (XTAI:2365)</v>
    <v>602222</v>
    <v>466670</v>
    <v>1983</v>
  </rv>
  <rv s="2">
    <v>901</v>
  </rv>
  <rv s="0">
    <v>https://www.bing.com/financeapi/forcetrigger?t=anb4tc&amp;q=XTAI%3a2367&amp;form=skydnc</v>
    <v>Learn more on Bing</v>
  </rv>
  <rv s="1">
    <v>en-US</v>
    <v>anb4tc</v>
    <v>268435456</v>
    <v>1</v>
    <v>Powered by Refinitiv</v>
    <v>0</v>
    <v>UNITECH PRINTED CIRCUIT BOARD CORP. (XTAI:2367)</v>
    <v>2</v>
    <v>3</v>
    <v>Finance</v>
    <v>4</v>
    <v>24.6</v>
    <v>15.1</v>
    <v>1.2293000000000001</v>
    <v>-0.1</v>
    <v>-5.0889999999999998E-3</v>
    <v>TWD</v>
    <v>UNITECH PRINTED CIRCUIT BOARD CORP. is a Taiwan-based company principally engaged in the design, manufacture and distribution of printed circuit boards (PCBs). The Company mainly provides double-sided PCBs and multi-layer PCBs, which are applied in the manufacture of automobile electronics, computers, computer peripheral products, consumer electronics, network communication products, industrial electronic products and others. The Company also provides mono-crystalline silicon solar cells and multi-crystalline silicon solar cells. The Company distributes its products primarily in the Americas, Southeast Asia, Taiwan and Mainland China.</v>
    <v>6278</v>
    <v>Taiwan Stock Exchange</v>
    <v>XTAI</v>
    <v>XTAI</v>
    <v>No.3, Lane 4, Chungshan Road, Tucheng District, NEW TAIPEI, NEW TAIPEI, 236 TW</v>
    <v>19.75</v>
    <v>Semiconductors &amp; Semiconductor Equipment</v>
    <v>Stock</v>
    <v>44834.398946759262</v>
    <v>903</v>
    <v>18.8</v>
    <v>13086910000</v>
    <v>UNITECH PRINTED CIRCUIT BOARD CORP.</v>
    <v>UNITECH PRINTED CIRCUIT BOARD CORP.</v>
    <v>19.100000000000001</v>
    <v>37.130000000000003</v>
    <v>19.649999999999999</v>
    <v>19.55</v>
    <v>669407200</v>
    <v>2367</v>
    <v>UNITECH PRINTED CIRCUIT BOARD CORP. (XTAI:2367)</v>
    <v>19400877</v>
    <v>31546520</v>
    <v>1984</v>
  </rv>
  <rv s="2">
    <v>904</v>
  </rv>
  <rv s="0">
    <v>https://www.bing.com/financeapi/forcetrigger?t=anb4w7&amp;q=XTAI%3a2368&amp;form=skydnc</v>
    <v>Learn more on Bing</v>
  </rv>
  <rv s="1">
    <v>en-US</v>
    <v>anb4w7</v>
    <v>268435456</v>
    <v>1</v>
    <v>Powered by Refinitiv</v>
    <v>0</v>
    <v>GOLD CIRCUIT ELECTRONICS LTD. (XTAI:2368)</v>
    <v>2</v>
    <v>3</v>
    <v>Finance</v>
    <v>4</v>
    <v>104</v>
    <v>64.819999999999993</v>
    <v>0.2666</v>
    <v>6.8</v>
    <v>7.9070000000000001E-2</v>
    <v>TWD</v>
    <v>Gold Circuit Electronics Ltd is a Taiwan-based company principally engaged in the manufacture and distribution of printed circuit boards (PCBs). The Company's products mainly include double side PCBs, multilayer PCBs and semi-finished products. The Company’s products are mainly applied in the manufacture of personal computers, workstations, servers, base stations, industrial computers, medical equipment, Internet networking products and electronic books. The Company distributes its products in Taiwan and to overseas markets, including the rest of Asia and the Americas.</v>
    <v>8831</v>
    <v>Taiwan Stock Exchange</v>
    <v>XTAI</v>
    <v>XTAI</v>
    <v>No.113, Siyuan Road, Zhongli District, TAOYUAN, TAOYUAN, 320 TW</v>
    <v>94.6</v>
    <v>Semiconductors &amp; Semiconductor Equipment</v>
    <v>Stock</v>
    <v>44834.398946759262</v>
    <v>906</v>
    <v>84.1</v>
    <v>45642660000</v>
    <v>GOLD CIRCUIT ELECTRONICS LTD.</v>
    <v>GOLD CIRCUIT ELECTRONICS LTD.</v>
    <v>84.9</v>
    <v>11.65</v>
    <v>86</v>
    <v>92.8</v>
    <v>491839100</v>
    <v>2368</v>
    <v>GOLD CIRCUIT ELECTRONICS LTD. (XTAI:2368)</v>
    <v>31888886</v>
    <v>16882470</v>
    <v>1981</v>
  </rv>
  <rv s="2">
    <v>907</v>
  </rv>
  <rv s="0">
    <v>https://www.bing.com/financeapi/forcetrigger?t=anb4z2&amp;q=XTAI%3a2369&amp;form=skydnc</v>
    <v>Learn more on Bing</v>
  </rv>
  <rv s="1">
    <v>en-US</v>
    <v>anb4z2</v>
    <v>268435456</v>
    <v>1</v>
    <v>Powered by Refinitiv</v>
    <v>0</v>
    <v>LINGSEN PRECISION INDUSTRIES, LTD. (XTAI:2369)</v>
    <v>2</v>
    <v>3</v>
    <v>Finance</v>
    <v>4</v>
    <v>29.45</v>
    <v>12.35</v>
    <v>1.5782</v>
    <v>0.05</v>
    <v>3.8909999999999999E-3</v>
    <v>TWD</v>
    <v>LINGSEN PRECISION INDUSTRIES, LTD. is a Taiwan-based company principally engaged in the packaging, processing, testing and distribution of integrated circuits (ICs) and semiconductor components. The Company mainly operates its businesses through packaging and testing of ICs and semiconductor products, including small outline package (SOP), shrink small outline package (SSOP), thin small outline package (TSOP), thin shrink small outline package (TSSOP), plastic leadless chip carrier (PLCC), quad flat package (QFP), thin quad flat package (TQFP) services, as well as photo detect ICs (PD-ICs) and others. Its products are applied in the consumer electronics, automobile electronic products, memory products, communication equipment and power management products. The Company conducts its businesses primarily in Taiwan, the Americas, the rest of Asia and Europe.</v>
    <v>2890</v>
    <v>Taiwan Stock Exchange</v>
    <v>XTAI</v>
    <v>XTAI</v>
    <v>No. 5-1, Nan 2nd Road, TAICHUNG, TAICHUNG, 427 TW</v>
    <v>12.95</v>
    <v>Semiconductors &amp; Semiconductor Equipment</v>
    <v>Stock</v>
    <v>44834.398946759262</v>
    <v>909</v>
    <v>12.45</v>
    <v>4903320000</v>
    <v>LINGSEN PRECISION INDUSTRIES, LTD.</v>
    <v>LINGSEN PRECISION INDUSTRIES, LTD.</v>
    <v>12.5</v>
    <v>6.06</v>
    <v>12.85</v>
    <v>12.9</v>
    <v>380102300</v>
    <v>2369</v>
    <v>LINGSEN PRECISION INDUSTRIES, LTD. (XTAI:2369)</v>
    <v>1415015</v>
    <v>1102050</v>
    <v>1973</v>
  </rv>
  <rv s="2">
    <v>910</v>
  </rv>
  <rv s="0">
    <v>https://www.bing.com/financeapi/forcetrigger?t=anb52w&amp;q=XTAI%3a2371&amp;form=skydnc</v>
    <v>Learn more on Bing</v>
  </rv>
  <rv s="1">
    <v>en-US</v>
    <v>anb52w</v>
    <v>268435456</v>
    <v>1</v>
    <v>Powered by Refinitiv</v>
    <v>0</v>
    <v>TATUNG CO. (XTAI:2371)</v>
    <v>2</v>
    <v>3</v>
    <v>Finance</v>
    <v>4</v>
    <v>39.9</v>
    <v>28.2</v>
    <v>0.5474</v>
    <v>0.05</v>
    <v>1.575E-3</v>
    <v>TWD</v>
    <v>Tatung Co is a Taiwan-based company mainly engaged in the manufacture and sale of electronic and electrical products. The Company operates through four segments. The Optical segment is engaged in the development, manufacture and sale of thin-film transistor (TFT) large-size panels, small and medium-sized panels such as smartphones, tablet computers, car panels and touch panels. The Mechanical and Electrical Energy segment is engaged in the development, manufacture and sale of smart grids, smart meters, solar photovoltaics, light-emitting diode lighting, motors, electromechanical and energy management systems. The Consumer Products segment is engaged in the development, manufacture and sale of digital TVs, flat panel displays, digital media equipment, digital audio-visual, and home appliance products. The Other segment is engaged in other businesses.</v>
    <v>32222</v>
    <v>Taiwan Stock Exchange</v>
    <v>XTAI</v>
    <v>XTAI</v>
    <v>No.22, Section 3, Chungshan North Road, TAIPEI, TAIPEI, 104 TW</v>
    <v>31.85</v>
    <v>Machinery, Equipment &amp; Components</v>
    <v>Stock</v>
    <v>44834.398946759262</v>
    <v>912</v>
    <v>30.4</v>
    <v>74681880000</v>
    <v>TATUNG CO.</v>
    <v>TATUNG CO.</v>
    <v>31.4</v>
    <v>18.07</v>
    <v>31.75</v>
    <v>31.8</v>
    <v>2348487000</v>
    <v>2371</v>
    <v>TATUNG CO. (XTAI:2371)</v>
    <v>10278666</v>
    <v>8510250</v>
    <v>1950</v>
  </rv>
  <rv s="2">
    <v>913</v>
  </rv>
  <rv s="0">
    <v>https://www.bing.com/financeapi/forcetrigger?t=anb55r&amp;q=XTAI%3a2373&amp;form=skydnc</v>
    <v>Learn more on Bing</v>
  </rv>
  <rv s="1">
    <v>en-US</v>
    <v>anb55r</v>
    <v>268435456</v>
    <v>1</v>
    <v>Powered by Refinitiv</v>
    <v>0</v>
    <v>Aurora Corporation (XTAI:2373)</v>
    <v>2</v>
    <v>3</v>
    <v>Finance</v>
    <v>4</v>
    <v>92.7</v>
    <v>80.099999999999994</v>
    <v>0.17710000000000001</v>
    <v>0.5</v>
    <v>6.2029999999999993E-3</v>
    <v>TWD</v>
    <v>Aurora Corporation is a Taiwan-based company principally engaged in the distribution of office equipment and office furniture. The Company’s office equipment products include calculators, paper shredders, printers, photocopiers, projectors and facsimile machines, among others. Its office furniture products include system desks, chairs, file cabinets, screens, wood products, compartments, sofa and tea tables, among others. The Company is also involved in the provision of communication services, three dimensional (3D) printers and office cloud services. Its communication services include the provision of mobile phones, tablets, intelligent mobile phones and accessories, as well as other composite services. Its office cloud services include the integration and sales of cloud commodities.</v>
    <v>1009</v>
    <v>Taiwan Stock Exchange</v>
    <v>XTAI</v>
    <v>XTAI</v>
    <v>15F, No.2, Section 5, Shinyi-Road, Sinyi District, TAIPEI, TAIPEI, 110 TW</v>
    <v>81.5</v>
    <v>Office Equipment</v>
    <v>Stock</v>
    <v>44834.398958333331</v>
    <v>915</v>
    <v>80.599999999999994</v>
    <v>19156020000</v>
    <v>Aurora Corporation</v>
    <v>Aurora Corporation</v>
    <v>81.5</v>
    <v>14.95</v>
    <v>80.599999999999994</v>
    <v>81.099999999999994</v>
    <v>236202500</v>
    <v>2373</v>
    <v>Aurora Corporation (XTAI:2373)</v>
    <v>42202</v>
    <v>33020</v>
    <v>1963</v>
  </rv>
  <rv s="2">
    <v>916</v>
  </rv>
  <rv s="0">
    <v>https://www.bing.com/financeapi/forcetrigger?t=anb58m&amp;q=XTAI%3a2374&amp;form=skydnc</v>
    <v>Learn more on Bing</v>
  </rv>
  <rv s="1">
    <v>en-US</v>
    <v>anb58m</v>
    <v>268435456</v>
    <v>1</v>
    <v>Powered by Refinitiv</v>
    <v>0</v>
    <v>ABILITY ENTERPRISE CO., LTD. (XTAI:2374)</v>
    <v>2</v>
    <v>3</v>
    <v>Finance</v>
    <v>4</v>
    <v>33.85</v>
    <v>15</v>
    <v>1.2442</v>
    <v>0.05</v>
    <v>2.4510000000000001E-3</v>
    <v>TWD</v>
    <v>ABILITY ENTERPRISE CO., LTD. is a Taiwan-based company principally engaged in the manufacture and distribution of photographic products. The Company's main products consist of digital still cameras (DSCs), digital videos (DVs) as well as camera modules. The Company also provides original design manufacturer (ODM) and original equipment manufacturer (OEM) services for international digital camera factories. The Company's products are applied in the shooting and storage of images. It distributes its products mainly in Japan, Europe, the Americas and Asia markets.</v>
    <v>8836</v>
    <v>Taiwan Stock Exchange</v>
    <v>XTAI</v>
    <v>XTAI</v>
    <v>18F, No.200, Section 3, Zhonghuan Road, Xinzhuang District, NEW TAIPEI, NEW TAIPEI, 242 TW</v>
    <v>20.45</v>
    <v>Computers, Phones &amp; Household Electronics</v>
    <v>Stock</v>
    <v>44834.398958333331</v>
    <v>918</v>
    <v>19.5</v>
    <v>5881058000</v>
    <v>ABILITY ENTERPRISE CO., LTD.</v>
    <v>ABILITY ENTERPRISE CO., LTD.</v>
    <v>19.7</v>
    <v>247.58</v>
    <v>20.399999999999999</v>
    <v>20.45</v>
    <v>287582300</v>
    <v>2374</v>
    <v>ABILITY ENTERPRISE CO., LTD. (XTAI:2374)</v>
    <v>836066</v>
    <v>1133360</v>
    <v>1965</v>
  </rv>
  <rv s="2">
    <v>919</v>
  </rv>
  <rv s="0">
    <v>https://www.bing.com/financeapi/forcetrigger?t=anb5bh&amp;q=XTAI%3a2375&amp;form=skydnc</v>
    <v>Learn more on Bing</v>
  </rv>
  <rv s="1">
    <v>en-US</v>
    <v>anb5bh</v>
    <v>268435456</v>
    <v>1</v>
    <v>Powered by Refinitiv</v>
    <v>0</v>
    <v>KAIMEI ELECTRONIC CORP. (XTAI:2375)</v>
    <v>2</v>
    <v>3</v>
    <v>Finance</v>
    <v>4</v>
    <v>149.08000000000001</v>
    <v>48</v>
    <v>2.1657000000000002</v>
    <v>0.9</v>
    <v>1.8182E-2</v>
    <v>TWD</v>
    <v>KAIMEI ELECTRONIC CORP. formerly Teapo Electronic Corp, is a Taiwan-based company principally engaged in the manufacture and distribution of capacitors. The Company mainly provides electrolytic capacitors, motor fans, electronic ballasts, aluminum foils and others. The Company's products are applied in general telecommunication products, consumer products, such as digital versatile discs (DVDs), video and audio products, game machines and smart phones, as well as computer information products, such as tablets, motherboards, monitors and computer peripheral products. The Company distributes its products in Taiwan, the rest of Asia, the Americas, Europe and other markets.</v>
    <v>955</v>
    <v>Taiwan Stock Exchange</v>
    <v>XTAI</v>
    <v>XTAI</v>
    <v>13F, No.81, Section 1, Xintai 5th Road, Xizhi District, NEW TAIPEI, NEW TAIPEI, 221 TW</v>
    <v>50.5</v>
    <v>Machinery, Equipment &amp; Components</v>
    <v>Stock</v>
    <v>44834.398958333331</v>
    <v>921</v>
    <v>48</v>
    <v>5477237000</v>
    <v>KAIMEI ELECTRONIC CORP.</v>
    <v>KAIMEI ELECTRONIC CORP.</v>
    <v>49</v>
    <v>5.51</v>
    <v>49.5</v>
    <v>50.4</v>
    <v>108675300</v>
    <v>2375</v>
    <v>KAIMEI ELECTRONIC CORP. (XTAI:2375)</v>
    <v>495742</v>
    <v>527090</v>
    <v>1978</v>
  </rv>
  <rv s="2">
    <v>922</v>
  </rv>
  <rv s="0">
    <v>https://www.bing.com/financeapi/forcetrigger?t=anb5ec&amp;q=XTAI%3a2376&amp;form=skydnc</v>
    <v>Learn more on Bing</v>
  </rv>
  <rv s="1">
    <v>en-US</v>
    <v>anb5ec</v>
    <v>268435456</v>
    <v>1</v>
    <v>Powered by Refinitiv</v>
    <v>0</v>
    <v>GIGABYTE TECHNOLOGY CO., LTD. (XTAI:2376)</v>
    <v>2</v>
    <v>3</v>
    <v>Finance</v>
    <v>4</v>
    <v>165</v>
    <v>78.3</v>
    <v>1.2339</v>
    <v>-0.6</v>
    <v>-6.7490000000000007E-3</v>
    <v>TWD</v>
    <v>Gigabyte Technology Co., Ltd. is a Taiwan-based company principally engaged in the production, processing and sales of information technology (IT) products. The Company provides computer motherboards, three dimensional (3D) display graphic cards, laptops, tablet personal computers (PCs), servers, smart phones, broadband network devices and wireless communication products, computer peripherals and network storage products. It distributes its products mainly within Taiwan, as well as to the rest of Asia, Europe and the Americas.</v>
    <v>7500</v>
    <v>Taiwan Stock Exchange</v>
    <v>XTAI</v>
    <v>XTAI</v>
    <v>No.6, Bau Chiang Road, Hsin-Tien District, NEW TAIPEI, NEW TAIPEI, 231 TW</v>
    <v>89.5</v>
    <v>Computers, Phones &amp; Household Electronics</v>
    <v>Stock</v>
    <v>44834.398958333331</v>
    <v>924</v>
    <v>85.7</v>
    <v>56131330000</v>
    <v>GIGABYTE TECHNOLOGY CO., LTD.</v>
    <v>GIGABYTE TECHNOLOGY CO., LTD.</v>
    <v>87</v>
    <v>4.9400000000000004</v>
    <v>88.9</v>
    <v>88.3</v>
    <v>635688900</v>
    <v>2376</v>
    <v>GIGABYTE TECHNOLOGY CO., LTD. (XTAI:2376)</v>
    <v>6141592</v>
    <v>10356630</v>
    <v>1986</v>
  </rv>
  <rv s="2">
    <v>925</v>
  </rv>
  <rv s="0">
    <v>https://www.bing.com/financeapi/forcetrigger?t=anb5h7&amp;q=XTAI%3a2377&amp;form=skydnc</v>
    <v>Learn more on Bing</v>
  </rv>
  <rv s="1">
    <v>en-US</v>
    <v>anb5h7</v>
    <v>268435456</v>
    <v>1</v>
    <v>Powered by Refinitiv</v>
    <v>0</v>
    <v>MICRO-STAR INTERNATIONAL CO.,LTD. (XTAI:2377)</v>
    <v>2</v>
    <v>3</v>
    <v>Finance</v>
    <v>4</v>
    <v>173</v>
    <v>98.3</v>
    <v>1.0956999999999999</v>
    <v>0</v>
    <v>0</v>
    <v>TWD</v>
    <v>Micro-Star International Co Ltd is a Taiwan-based company principally engaged in the manufacture and distribution of computers, motherboards and graphics cards. The Company provides motherboards, including products for Intel and AMD platforms; multimedia graphic cards, including NVIDIA and AMD series products; servers, including server motherboards, blade servers, rackmount servers and others; barebones, including all-in-one personal computers (PCs), mini PCs, liquid crystal display (LCD) PCs and others; industrial computers, including industrial computer motherboards and industrial computer systems; consumer electronics, including automobile electronic products and communication products, as well as notebook computers and smart robots. The Company distributes its products primarily in Taiwan, Europe, the rest of Asia and the Americas.</v>
    <v>13000</v>
    <v>Taiwan Stock Exchange</v>
    <v>XTAI</v>
    <v>XTAI</v>
    <v>No.69, Lide Street, Zhonghe District, NEW TAIPEI, NEW TAIPEI, 235 TW</v>
    <v>109</v>
    <v>Computers, Phones &amp; Household Electronics</v>
    <v>Stock</v>
    <v>44834.398958333331</v>
    <v>927</v>
    <v>104.5</v>
    <v>90822041500</v>
    <v>MICRO-STAR INTERNATIONAL CO.,LTD.</v>
    <v>MICRO-STAR INTERNATIONAL CO.,LTD.</v>
    <v>105.5</v>
    <v>5.62</v>
    <v>107.5</v>
    <v>107.5</v>
    <v>844856200</v>
    <v>2377</v>
    <v>MICRO-STAR INTERNATIONAL CO.,LTD. (XTAI:2377)</v>
    <v>4513925</v>
    <v>6833720</v>
    <v>1986</v>
  </rv>
  <rv s="2">
    <v>928</v>
  </rv>
  <rv s="0">
    <v>https://www.bing.com/financeapi/forcetrigger?t=anb5k2&amp;q=XTAI%3a2379&amp;form=skydnc</v>
    <v>Learn more on Bing</v>
  </rv>
  <rv s="1">
    <v>en-US</v>
    <v>anb5k2</v>
    <v>268435456</v>
    <v>1</v>
    <v>Powered by Refinitiv</v>
    <v>0</v>
    <v>Realtek Semiconductor Corp. (XTAI:2379)</v>
    <v>2</v>
    <v>3</v>
    <v>Finance</v>
    <v>4</v>
    <v>594</v>
    <v>257</v>
    <v>1.2242</v>
    <v>4</v>
    <v>1.5038000000000001E-2</v>
    <v>TWD</v>
    <v>Realtek Semiconductor Corp. is a Taiwan-based company principally engaged in the research, development, production and distribution of integrated circuits (ICs). The Company's products portfolio consists of communications network ICs, including Ethernet controllers, gateway controllers, network interface controller chips, switch controllers, wireless local area network (WLAN) chips and others; computer peripheral ICs, including personal computer (PC) audio compression/decompression modules (CODECs), consumer audio CODECs, card reader controllers and clock generator chipsets, as well as multimedia ICs, including digital video playing chips, network media chips and integrated flash memory micro processing controllers. Its products are applied in network cards, switches, gateways, routers, computers, mobile phones, digital cameras and televisions. The Company distributes its products in domestic market and to overseas markets.</v>
    <v>2774</v>
    <v>Taiwan Stock Exchange</v>
    <v>XTAI</v>
    <v>XTAI</v>
    <v>No.2, Innovation Road II, Hsinchu Science Park, BAOSHAN, HSINCHU, 300 TW</v>
    <v>271.5</v>
    <v>Semiconductors &amp; Semiconductor Equipment</v>
    <v>Stock</v>
    <v>44834.398958333331</v>
    <v>930</v>
    <v>257</v>
    <v>138473200000</v>
    <v>Realtek Semiconductor Corp.</v>
    <v>Realtek Semiconductor Corp.</v>
    <v>259</v>
    <v>7.13</v>
    <v>266</v>
    <v>270</v>
    <v>512863600</v>
    <v>2379</v>
    <v>Realtek Semiconductor Corp. (XTAI:2379)</v>
    <v>5188626</v>
    <v>4004120</v>
    <v>1987</v>
  </rv>
  <rv s="2">
    <v>931</v>
  </rv>
  <rv s="0">
    <v>https://www.bing.com/financeapi/forcetrigger?t=anb5mw&amp;q=XTAI%3a2380&amp;form=skydnc</v>
    <v>Learn more on Bing</v>
  </rv>
  <rv s="4">
    <v>en-US</v>
    <v>anb5mw</v>
    <v>268435456</v>
    <v>1</v>
    <v>Powered by Refinitiv</v>
    <v>5</v>
    <v>AVISION INC. (XTAI:2380)</v>
    <v>2</v>
    <v>6</v>
    <v>Finance</v>
    <v>4</v>
    <v>18.3</v>
    <v>8.6999999999999993</v>
    <v>1.9455</v>
    <v>0.25</v>
    <v>2.2727000000000001E-2</v>
    <v>TWD</v>
    <v>Avision Inc. is a Taiwan-based company principally engaged in the research, development, manufacture and distribution of digital image processing devices and related products. The Company provides image scanners, high speed document scanners, flatbed scanners, network office equipment, multi-functional office equipment, digital photocopiers and others. Its products are applied in the image input, output, scanning and printing. The Company distributes its products within the Taiwan market and to overseas markets, including the United States, Germany, Mainland China and other areas.</v>
    <v>1829</v>
    <v>Taiwan Stock Exchange</v>
    <v>XTAI</v>
    <v>XTAI</v>
    <v>No.20, Creation Road 1, Hsinchu Science-Based Industrial Park, HSINCHU, HSINCHU, 300 TW</v>
    <v>11.25</v>
    <v>Office Equipment</v>
    <v>Stock</v>
    <v>44834.398958333331</v>
    <v>933</v>
    <v>10.5</v>
    <v>2173737000</v>
    <v>AVISION INC.</v>
    <v>AVISION INC.</v>
    <v>10.5</v>
    <v>11</v>
    <v>11.25</v>
    <v>193221100</v>
    <v>2380</v>
    <v>AVISION INC. (XTAI:2380)</v>
    <v>370509</v>
    <v>833310</v>
    <v>1991</v>
  </rv>
  <rv s="2">
    <v>934</v>
  </rv>
  <rv s="0">
    <v>https://www.bing.com/financeapi/forcetrigger?t=anb5pr&amp;q=XTAI%3a2382&amp;form=skydnc</v>
    <v>Learn more on Bing</v>
  </rv>
  <rv s="1">
    <v>en-US</v>
    <v>anb5pr</v>
    <v>268435456</v>
    <v>1</v>
    <v>Powered by Refinitiv</v>
    <v>0</v>
    <v>QUANTA COMPUTER INC. (XTAI:2382)</v>
    <v>2</v>
    <v>3</v>
    <v>Finance</v>
    <v>4</v>
    <v>96</v>
    <v>74.099999999999994</v>
    <v>0.64780000000000004</v>
    <v>-1.2</v>
    <v>-1.5344999999999999E-2</v>
    <v>TWD</v>
    <v>Quanta Computer Inc. is a Taiwan-based company principally engaged in the research, development, manufacture and sales of notebook computers. The Company's main products include notebook computers, tablet computers, all-in-one (AIO) computers, wireless local area network (WLAN) products and other wireless communication products, as well as cloud server products. The Company is also involved in the provision of industrial computers, embedded computers and wearable electronics. In addition, the company is also engaged in the provision of related maintenance services. Its products are mainly sold to the United States, China, the Netherlands and Japan markets.</v>
    <v>121917</v>
    <v>Taiwan Stock Exchange</v>
    <v>XTAI</v>
    <v>XTAI</v>
    <v>No.188, Wenhua 2nd Road, Wenhua Lii, Guishan District, TAOYUAN, TAOYUAN, 333 TW</v>
    <v>78.2</v>
    <v>Computers, Phones &amp; Household Electronics</v>
    <v>Stock</v>
    <v>44834.398958333331</v>
    <v>936</v>
    <v>76.400000000000006</v>
    <v>297422300000</v>
    <v>QUANTA COMPUTER INC.</v>
    <v>QUANTA COMPUTER INC.</v>
    <v>78.2</v>
    <v>10.11</v>
    <v>78.2</v>
    <v>77</v>
    <v>3862627000</v>
    <v>2382</v>
    <v>QUANTA COMPUTER INC. (XTAI:2382)</v>
    <v>7387932</v>
    <v>8173450</v>
    <v>1988</v>
  </rv>
  <rv s="2">
    <v>937</v>
  </rv>
  <rv s="0">
    <v>https://www.bing.com/financeapi/forcetrigger?t=anb5sm&amp;q=XTAI%3a2383&amp;form=skydnc</v>
    <v>Learn more on Bing</v>
  </rv>
  <rv s="1">
    <v>en-US</v>
    <v>anb5sm</v>
    <v>268435456</v>
    <v>1</v>
    <v>Powered by Refinitiv</v>
    <v>0</v>
    <v>ELITE MATERIAL CO., LTD. (XTAI:2383)</v>
    <v>2</v>
    <v>3</v>
    <v>Finance</v>
    <v>4</v>
    <v>298</v>
    <v>145</v>
    <v>1.4232</v>
    <v>1.5</v>
    <v>9.4640000000000002E-3</v>
    <v>TWD</v>
    <v>Elite Material Co Ltd is a Taiwan-based company principally engaged in the manufacture, processing and distribution of base materials for printed circuit board (PCB) industry. The Company’s products portfolio consists of copper clad laminates (CCL), bonding sheets, multi-layer laminated boards, prepregs (PP), halogen-free laminates, metal based laminates, as well as lead free materials and others. The Company’s products are applied in the manufacture of double-sided and multi-layer PCBs. The Company distributes its products primarily in Taiwan and the rest areas of Asia.</v>
    <v>2098</v>
    <v>Taiwan Stock Exchange</v>
    <v>XTAI</v>
    <v>XTAI</v>
    <v>No.18, Datong 1st Road, Guanyin Industrial District, Guanyin District, TAOYUAN, TAOYUAN, 328 TW</v>
    <v>160</v>
    <v>Semiconductors &amp; Semiconductor Equipment</v>
    <v>Stock</v>
    <v>44834.398958333331</v>
    <v>939</v>
    <v>149</v>
    <v>53266930000</v>
    <v>ELITE MATERIAL CO., LTD.</v>
    <v>ELITE MATERIAL CO., LTD.</v>
    <v>153.5</v>
    <v>9.3699999999999992</v>
    <v>158.5</v>
    <v>160</v>
    <v>332918300</v>
    <v>2383</v>
    <v>ELITE MATERIAL CO., LTD. (XTAI:2383)</v>
    <v>5476219</v>
    <v>3638940</v>
    <v>1992</v>
  </rv>
  <rv s="2">
    <v>940</v>
  </rv>
  <rv s="0">
    <v>https://www.bing.com/financeapi/forcetrigger?t=anb5vh&amp;q=XTAI%3a2385&amp;form=skydnc</v>
    <v>Learn more on Bing</v>
  </rv>
  <rv s="1">
    <v>en-US</v>
    <v>anb5vh</v>
    <v>268435456</v>
    <v>1</v>
    <v>Powered by Refinitiv</v>
    <v>0</v>
    <v>CHICONY ELECTRONICS CO., LTD. (XTAI:2385)</v>
    <v>2</v>
    <v>3</v>
    <v>Finance</v>
    <v>4</v>
    <v>92.2</v>
    <v>73.2</v>
    <v>0.43369999999999997</v>
    <v>-1</v>
    <v>-1.1990000000000001E-2</v>
    <v>TWD</v>
    <v>Chicony Electronics Co Ltd is a Taiwan-based company principally engaged in the research and development, manufacturing and sales of electronic components and consumer electronics products. The Company's principal products include desktop computer keyboards, laptop keyboards, mice, computer cameras, wireless keyboards, touch pens, digital cameras, electromagnetic tablets, wireless driving recorders, 360-degree panoramic cameras, and built-in laptops camera module, tracker multifunctional pedometer, desktop computer power supply, laptop power supply, game console power supply, and others. The Company mainly distributes its products in domestic market and to overseas markets, including America, Europe, Asia.</v>
    <v>1</v>
    <v>Taiwan Stock Exchange</v>
    <v>XTAI</v>
    <v>XTAI</v>
    <v>No. 69, Section 2, Guangfu Road, Sanchong District., NEW TAIPEI, NEW TAIPEI, 241 TW</v>
    <v>83.6</v>
    <v>Computers, Phones &amp; Household Electronics</v>
    <v>Stock</v>
    <v>44834.398958333331</v>
    <v>942</v>
    <v>82.2</v>
    <v>61952140000</v>
    <v>CHICONY ELECTRONICS CO., LTD.</v>
    <v>CHICONY ELECTRONICS CO., LTD.</v>
    <v>82.8</v>
    <v>8.66</v>
    <v>83.4</v>
    <v>82.4</v>
    <v>751846400</v>
    <v>2385</v>
    <v>CHICONY ELECTRONICS CO., LTD. (XTAI:2385)</v>
    <v>2091727</v>
    <v>3401240</v>
    <v>1983</v>
  </rv>
  <rv s="2">
    <v>943</v>
  </rv>
  <rv s="0">
    <v>https://www.bing.com/financeapi/forcetrigger?t=anb5yc&amp;q=XTAI%3a2387&amp;form=skydnc</v>
    <v>Learn more on Bing</v>
  </rv>
  <rv s="1">
    <v>en-US</v>
    <v>anb5yc</v>
    <v>268435456</v>
    <v>1</v>
    <v>Powered by Refinitiv</v>
    <v>0</v>
    <v>SUNREX TECHNOLOGY CORPORATION (XTAI:2387)</v>
    <v>2</v>
    <v>3</v>
    <v>Finance</v>
    <v>4</v>
    <v>50.5</v>
    <v>33.6</v>
    <v>0.98870000000000002</v>
    <v>-0.1</v>
    <v>-2.7820000000000002E-3</v>
    <v>TWD</v>
    <v>Sunrex Technology Corp. is a Taiwan-based company principally engaged in manufacture of computer peripheral products and consumer electronic components. The Company provides notebook computer keyboards, desktop keyboards, wireless computer keyboards, personal digital assistant (PDA) keyboards, projector modules, touch panels, digitizers, light emitting diode (LED) lighting products as well as electronic products, such as mobile phone keyboards, laser mouse, digital panels and digital pens, among others. The Company distributes its products primarily in Taiwan, Mainland China, Europe, the Americas and others.</v>
    <v>13546</v>
    <v>Taiwan Stock Exchange</v>
    <v>XTAI</v>
    <v>XTAI</v>
    <v>No.475, Section 4, Chang Ping Road, Ta Ya District, TAICHUNG, TAICHUNG, 428 TW</v>
    <v>36</v>
    <v>Computers, Phones &amp; Household Electronics</v>
    <v>Stock</v>
    <v>44834.398958333331</v>
    <v>945</v>
    <v>34.85</v>
    <v>6999750000</v>
    <v>SUNREX TECHNOLOGY CORPORATION</v>
    <v>SUNREX TECHNOLOGY CORPORATION</v>
    <v>35.15</v>
    <v>7.18</v>
    <v>35.950000000000003</v>
    <v>35.85</v>
    <v>195251100</v>
    <v>2387</v>
    <v>SUNREX TECHNOLOGY CORPORATION (XTAI:2387)</v>
    <v>416919</v>
    <v>1509440</v>
    <v>1991</v>
  </rv>
  <rv s="2">
    <v>946</v>
  </rv>
  <rv s="0">
    <v>https://www.bing.com/financeapi/forcetrigger?t=anb627&amp;q=XTAI%3a2388&amp;form=skydnc</v>
    <v>Learn more on Bing</v>
  </rv>
  <rv s="1">
    <v>en-US</v>
    <v>anb627</v>
    <v>268435456</v>
    <v>1</v>
    <v>Powered by Refinitiv</v>
    <v>0</v>
    <v>VIA TECHNOLOGIES, INC. (XTAI:2388)</v>
    <v>2</v>
    <v>3</v>
    <v>Finance</v>
    <v>4</v>
    <v>103.5</v>
    <v>38.049999999999997</v>
    <v>2.5417000000000001</v>
    <v>2.9</v>
    <v>3.8108000000000003E-2</v>
    <v>TWD</v>
    <v>VIA Technologies, Inc. is a Taiwan-based company principally engaged in the design, research, development, manufacture and distribution of chips. The Company’s products include central processing unit, logic chip, embedded control platform solution, Low-power multi-function system chip, x86 processor, multimedia control chip, digital electronic board player, industrial control fan-free system, Tablet PC, embedded module and peripheral accessories. The Company distributes its products within domestic market and to overseas markets.</v>
    <v>2387</v>
    <v>Taiwan Stock Exchange</v>
    <v>XTAI</v>
    <v>XTAI</v>
    <v>8F, No.535, Chung Cheng Road, Hsin Tien District, NEW TAIPEI, NEW TAIPEI, 231 TW</v>
    <v>79.2</v>
    <v>Semiconductors &amp; Semiconductor Equipment</v>
    <v>Stock</v>
    <v>44834.398958333331</v>
    <v>948</v>
    <v>72.7</v>
    <v>39231630000</v>
    <v>VIA TECHNOLOGIES, INC.</v>
    <v>VIA TECHNOLOGIES, INC.</v>
    <v>73.3</v>
    <v>15.75</v>
    <v>76.099999999999994</v>
    <v>79</v>
    <v>496602900</v>
    <v>2388</v>
    <v>VIA TECHNOLOGIES, INC. (XTAI:2388)</v>
    <v>36181808</v>
    <v>31231600</v>
    <v>1992</v>
  </rv>
  <rv s="2">
    <v>949</v>
  </rv>
  <rv s="0">
    <v>https://www.bing.com/financeapi/forcetrigger?t=anb652&amp;q=XTAI%3a2390&amp;form=skydnc</v>
    <v>Learn more on Bing</v>
  </rv>
  <rv s="1">
    <v>en-US</v>
    <v>anb652</v>
    <v>268435456</v>
    <v>1</v>
    <v>Powered by Refinitiv</v>
    <v>0</v>
    <v>EVERSPRING INDUSTRY CO.,LTD. (XTAI:2390)</v>
    <v>2</v>
    <v>3</v>
    <v>Finance</v>
    <v>4</v>
    <v>25.5</v>
    <v>11.75</v>
    <v>1.169</v>
    <v>0.05</v>
    <v>4.0819999999999997E-3</v>
    <v>TWD</v>
    <v>EVERSPRING INDUSTRY CO., LTD. is a Taiwan-based company principally engaged in the manufacture and distribution of security products. The Company's major products include sensor system products; household security system products, including wireless burglar alarm hosts, sensors and sirens; surveillance system products and home automation control system products. In addition, the Company provides smart lighting products. The Company distributes its products primarily in Europe and the Americas, as well as domestic market and other regions.</v>
    <v>846</v>
    <v>Taiwan Stock Exchange</v>
    <v>XTAI</v>
    <v>XTAI</v>
    <v>3F, No.50, Section 1, Zhonghua Road, Tucheng District, NEW TAIPEI, NEW TAIPEI, 236 TW</v>
    <v>12.3</v>
    <v>Communications &amp; Networking</v>
    <v>Stock</v>
    <v>44834.398958333331</v>
    <v>951</v>
    <v>11.75</v>
    <v>2632466000</v>
    <v>EVERSPRING INDUSTRY CO.,LTD.</v>
    <v>EVERSPRING INDUSTRY CO.,LTD.</v>
    <v>12</v>
    <v>2.93</v>
    <v>12.25</v>
    <v>12.3</v>
    <v>214021600</v>
    <v>2390</v>
    <v>EVERSPRING INDUSTRY CO.,LTD. (XTAI:2390)</v>
    <v>645556</v>
    <v>681760</v>
    <v>1980</v>
  </rv>
  <rv s="2">
    <v>952</v>
  </rv>
  <rv s="0">
    <v>https://www.bing.com/financeapi/forcetrigger?t=anb67w&amp;q=XTAI%3a2392&amp;form=skydnc</v>
    <v>Learn more on Bing</v>
  </rv>
  <rv s="1">
    <v>en-US</v>
    <v>anb67w</v>
    <v>268435456</v>
    <v>1</v>
    <v>Powered by Refinitiv</v>
    <v>0</v>
    <v>CHENG UEI PRECISION INDUSTRY CO., LTD. (XTAI:2392)</v>
    <v>2</v>
    <v>3</v>
    <v>Finance</v>
    <v>4</v>
    <v>42.8</v>
    <v>31.1</v>
    <v>1.3909</v>
    <v>0.9</v>
    <v>2.7273000000000002E-2</v>
    <v>TWD</v>
    <v>Cheng Uei Precision Industry Co., Ltd. is a Taiwan-based company principally engaged in the manufacture and sales of connectors. The Company's primary products include cable connectors, which are applied in universal serial bus (USB) connecting wires, connecting wires for game devices, digital cameras, mobile phones and data cables; communication connectors, which are applied in mobile phones, network peripheral devices, game consoles and other consumer electronics; battery modules, which are applied in mobile phones, notebook computers and other portable electronics; power management modules, as well as memory models. The Company is also involved in the retail business. The Company distributes its products in domestic and overseas markets.</v>
    <v>77947</v>
    <v>Taiwan Stock Exchange</v>
    <v>XTAI</v>
    <v>XTAI</v>
    <v>No.18, Chung Shan Road, Tu Cheng District, NEW TAIPEI, NEW TAIPEI, 236 TW</v>
    <v>33.9</v>
    <v>Electronic Equipment &amp; Parts</v>
    <v>Stock</v>
    <v>44834.398958333331</v>
    <v>954</v>
    <v>32.200000000000003</v>
    <v>17367880000</v>
    <v>CHENG UEI PRECISION INDUSTRY CO., LTD.</v>
    <v>CHENG UEI PRECISION INDUSTRY CO., LTD.</v>
    <v>32.549999999999997</v>
    <v>14.77</v>
    <v>33</v>
    <v>33.9</v>
    <v>512327000</v>
    <v>2392</v>
    <v>CHENG UEI PRECISION INDUSTRY CO., LTD. (XTAI:2392)</v>
    <v>878249</v>
    <v>648610</v>
    <v>1986</v>
  </rv>
  <rv s="2">
    <v>955</v>
  </rv>
  <rv s="0">
    <v>https://www.bing.com/financeapi/forcetrigger?t=anb6ar&amp;q=XTAI%3a2393&amp;form=skydnc</v>
    <v>Learn more on Bing</v>
  </rv>
  <rv s="1">
    <v>en-US</v>
    <v>anb6ar</v>
    <v>268435456</v>
    <v>1</v>
    <v>Powered by Refinitiv</v>
    <v>0</v>
    <v>Everlight Electronics Co., Ltd. (XTAI:2393)</v>
    <v>2</v>
    <v>3</v>
    <v>Finance</v>
    <v>4</v>
    <v>60</v>
    <v>33.950000000000003</v>
    <v>1.1737</v>
    <v>0.3</v>
    <v>8.6829999999999997E-3</v>
    <v>TWD</v>
    <v>Everlight Electronics Co., Ltd. is a Taiwan-based company principally engaged in the research, development, manufacture and distribution of optoelectronic components. The Company's main products include light emitting diode (LED) lamps, LED backlighting products, digit/dot matrix displays, surface mounted device (SMD) type LED, infrared LEDs, LED modules, photo sensor modules, photo transistors, photo couplers, optoelectronic integrated circuits (ICs), optical sensor modules and others. It also provides liquid crystal displays (LCDs) and related components. The Company's products are mainly applied in electronic products, household products, cellular phones, lighting products, computer products and others.</v>
    <v>7753</v>
    <v>Taiwan Stock Exchange</v>
    <v>XTAI</v>
    <v>XTAI</v>
    <v>No.6-8, Zhonghua Road, Shulin District, NEW TAIPEI, NEW TAIPEI, 238 TW</v>
    <v>34.9</v>
    <v>Semiconductors &amp; Semiconductor Equipment</v>
    <v>Stock</v>
    <v>44834.398958333331</v>
    <v>957</v>
    <v>33.950000000000003</v>
    <v>15452250000</v>
    <v>Everlight Electronics Co., Ltd.</v>
    <v>Everlight Electronics Co., Ltd.</v>
    <v>34.049999999999997</v>
    <v>8.92</v>
    <v>34.549999999999997</v>
    <v>34.85</v>
    <v>443393100</v>
    <v>2393</v>
    <v>Everlight Electronics Co., Ltd. (XTAI:2393)</v>
    <v>732693</v>
    <v>852750</v>
    <v>1983</v>
  </rv>
  <rv s="2">
    <v>958</v>
  </rv>
  <rv s="0">
    <v>https://www.bing.com/financeapi/forcetrigger?t=anb6dm&amp;q=XTAI%3a2395&amp;form=skydnc</v>
    <v>Learn more on Bing</v>
  </rv>
  <rv s="1">
    <v>en-US</v>
    <v>anb6dm</v>
    <v>268435456</v>
    <v>1</v>
    <v>Powered by Refinitiv</v>
    <v>0</v>
    <v>ADVANTECH Co., Ltd. (XTAI:2395)</v>
    <v>2</v>
    <v>3</v>
    <v>Finance</v>
    <v>4</v>
    <v>409.5</v>
    <v>290</v>
    <v>0.81799999999999995</v>
    <v>-3.5</v>
    <v>-1.1785E-2</v>
    <v>TWD</v>
    <v>Advantech Co Ltd is a Taiwan-based company principally engaged in the manufacture, assembling and distribution of industrial computers and related accessories. The Company's main products include embedded boards and systems, industrial computers, industrial control products. The Company also provides after-sales services and other services. The Company mainly distributes its products in the American, Asian and European markets.</v>
    <v>6454</v>
    <v>Taiwan Stock Exchange</v>
    <v>XTAI</v>
    <v>XTAI</v>
    <v>No.1, Alley 20, Lane 26, Rueiguang Road, Neihu District, TAIPEI, TAIPEI, 114 TW</v>
    <v>297.5</v>
    <v>Computers, Phones &amp; Household Electronics</v>
    <v>Stock</v>
    <v>44834.398958333331</v>
    <v>960</v>
    <v>290</v>
    <v>227863500000</v>
    <v>ADVANTECH Co., Ltd.</v>
    <v>ADVANTECH Co., Ltd.</v>
    <v>297</v>
    <v>23.74</v>
    <v>297</v>
    <v>293.5</v>
    <v>776366200</v>
    <v>2395</v>
    <v>ADVANTECH Co., Ltd. (XTAI:2395)</v>
    <v>839085</v>
    <v>835190</v>
    <v>1981</v>
  </rv>
  <rv s="2">
    <v>961</v>
  </rv>
  <rv s="0">
    <v>https://www.bing.com/financeapi/forcetrigger?t=anb6gh&amp;q=XTAI%3a2397&amp;form=skydnc</v>
    <v>Learn more on Bing</v>
  </rv>
  <rv s="1">
    <v>en-US</v>
    <v>anb6gh</v>
    <v>268435456</v>
    <v>1</v>
    <v>Powered by Refinitiv</v>
    <v>0</v>
    <v>DFI Inc. (XTAI:2397)</v>
    <v>2</v>
    <v>3</v>
    <v>Finance</v>
    <v>4</v>
    <v>62.9</v>
    <v>54</v>
    <v>0.69440000000000002</v>
    <v>0.9</v>
    <v>1.6423E-2</v>
    <v>TWD</v>
    <v>DFI Inc. is a Taiwan-based company principally engaged in the design, manufacture and distribution of industrial embedded motherboards. The Company's main products include embedded motherboards, low power atom embedded motherboards, high performance fanless embedded systems and other products. It products are mainly used in the retail solutions, financial automation services, gaming and game machines, medical, security monitor and communication industries. The Company mainly distributes its products within domestic market and to overseas markets, including the American, Asian, Australia, Africa and European markets.</v>
    <v>552</v>
    <v>Taiwan Stock Exchange</v>
    <v>XTAI</v>
    <v>XTAI</v>
    <v>10F, No.97, Section 1, Xintai 5th Road, Xizhi District, NEW TAIPEI, NEW TAIPEI, 221 TW</v>
    <v>55.9</v>
    <v>Computers, Phones &amp; Household Electronics</v>
    <v>Stock</v>
    <v>44833.398969907408</v>
    <v>963</v>
    <v>54.6</v>
    <v>6273989000</v>
    <v>DFI Inc.</v>
    <v>DFI Inc.</v>
    <v>54.6</v>
    <v>9.2899999999999991</v>
    <v>54.8</v>
    <v>55.7</v>
    <v>114488900</v>
    <v>2397</v>
    <v>DFI Inc. (XTAI:2397)</v>
    <v>255</v>
    <v>13160</v>
    <v>1981</v>
  </rv>
  <rv s="2">
    <v>964</v>
  </rv>
  <rv s="0">
    <v>https://www.bing.com/financeapi/forcetrigger?t=anb6jc&amp;q=XTAI%3a2399&amp;form=skydnc</v>
    <v>Learn more on Bing</v>
  </rv>
  <rv s="1">
    <v>en-US</v>
    <v>anb6jc</v>
    <v>268435456</v>
    <v>1</v>
    <v>Powered by Refinitiv</v>
    <v>0</v>
    <v>BIOSTAR MICROTECH INTERNATIONAL CORP. (XTAI:2399)</v>
    <v>2</v>
    <v>3</v>
    <v>Finance</v>
    <v>4</v>
    <v>28</v>
    <v>11.6</v>
    <v>1.6706000000000001</v>
    <v>0.1</v>
    <v>8.2299999999999995E-3</v>
    <v>TWD</v>
    <v>Biostar Microtech International Corp. is a Taiwan-based company principally engaged in the design, research, development, manufacture and distribution of computer hardware products. The Company’s products include personal computer (PC) motherboards, industrial computers, video graphics array (VGA) cards, electronic accessories, headsets and others. The Company is also involved in the development of relevant peripheral software and hardware products. The Company distributes its products mainly in Asian-Pacific region, the Americas and Europe.</v>
    <v>553</v>
    <v>Taiwan Stock Exchange</v>
    <v>XTAI</v>
    <v>XTAI</v>
    <v>2F, No.108-2, Min Chuan Road, Hsin Tien District, NEW TAIPEI, NEW TAIPEI, 231 TW</v>
    <v>12.3</v>
    <v>Computers, Phones &amp; Household Electronics</v>
    <v>Stock</v>
    <v>44834.398958333331</v>
    <v>966</v>
    <v>11.65</v>
    <v>2181725000</v>
    <v>BIOSTAR MICROTECH INTERNATIONAL CORP.</v>
    <v>BIOSTAR MICROTECH INTERNATIONAL CORP.</v>
    <v>11.9</v>
    <v>12.89</v>
    <v>12.15</v>
    <v>12.25</v>
    <v>178100000</v>
    <v>2399</v>
    <v>BIOSTAR MICROTECH INTERNATIONAL CORP. (XTAI:2399)</v>
    <v>685443</v>
    <v>1463320</v>
    <v>1990</v>
  </rv>
  <rv s="2">
    <v>967</v>
  </rv>
  <rv s="0">
    <v>https://www.bing.com/financeapi/forcetrigger?t=anb6m7&amp;q=XTAI%3a2401&amp;form=skydnc</v>
    <v>Learn more on Bing</v>
  </rv>
  <rv s="1">
    <v>en-US</v>
    <v>anb6m7</v>
    <v>268435456</v>
    <v>1</v>
    <v>Powered by Refinitiv</v>
    <v>0</v>
    <v>SUNPLUS TECHNOLOGY CO.,LTD. (XTAI:2401)</v>
    <v>2</v>
    <v>3</v>
    <v>Finance</v>
    <v>4</v>
    <v>44.9</v>
    <v>21.7</v>
    <v>1.5176000000000001</v>
    <v>0.15</v>
    <v>6.711E-3</v>
    <v>TWD</v>
    <v>Sunplus Technology Co., Ltd. is a Taiwan-based company primarily engaged in the manufacture and sale of multimedia integrated circuit (IC) products. The Company’s products include digital video disk (DVD) player wafers, which are applied in portable/pocket DVD players and car compact disc (CD)/DVD/BD players; set-top-boxes (STBs) IC products, which are applied in the receivers of satellite, terrestrial broadcast, cable and network, as well as Internet protocols (IPs), such as high-speed input/output (I/O) IP, high performance data conversion IP and analog IP. The Company distributes its products within domestic market and to overseas markets.</v>
    <v>2130</v>
    <v>Taiwan Stock Exchange</v>
    <v>XTAI</v>
    <v>XTAI</v>
    <v>No.19, Innovation 1st Road, Hsin-Chu Science-Based Industrial Park, BAOSHAN, HSINCHU, 300 TW</v>
    <v>22.55</v>
    <v>Semiconductors &amp; Semiconductor Equipment</v>
    <v>Stock</v>
    <v>44834.398958333331</v>
    <v>969</v>
    <v>21.7</v>
    <v>13319890000</v>
    <v>SUNPLUS TECHNOLOGY CO.,LTD.</v>
    <v>SUNPLUS TECHNOLOGY CO.,LTD.</v>
    <v>21.75</v>
    <v>13.16</v>
    <v>22.35</v>
    <v>22.5</v>
    <v>591994900</v>
    <v>2401</v>
    <v>SUNPLUS TECHNOLOGY CO.,LTD. (XTAI:2401)</v>
    <v>1921105</v>
    <v>5509330</v>
    <v>1990</v>
  </rv>
  <rv s="2">
    <v>970</v>
  </rv>
  <rv s="0">
    <v>https://www.bing.com/financeapi/forcetrigger?t=anb6p2&amp;q=XTAI%3a2402&amp;form=skydnc</v>
    <v>Learn more on Bing</v>
  </rv>
  <rv s="1">
    <v>en-US</v>
    <v>anb6p2</v>
    <v>268435456</v>
    <v>1</v>
    <v>Powered by Refinitiv</v>
    <v>0</v>
    <v>ICHIA TECHNOLOGIES, INC (XTAI:2402)</v>
    <v>2</v>
    <v>3</v>
    <v>Finance</v>
    <v>4</v>
    <v>18.899999999999999</v>
    <v>13.9</v>
    <v>1.0620000000000001</v>
    <v>-0.1</v>
    <v>-5.9519999999999998E-3</v>
    <v>TWD</v>
    <v>Ichia Technologies, Inc. is a Taiwan-based company principally engaged in the manufacture, processing and sales of mechanical integrated components and flexible printed circuits (FPCs). The Company's main products include printed circuits, mechanical parts, waterproof parts, backlight unit module parts, keyboards and automotive electronic parts. The Company's FPC is mainly used in the manufacturing of digital cameras, liquid crystal displays (LCDs), computers, mobile phones and other electronic products.</v>
    <v>6159</v>
    <v>Taiwan Stock Exchange</v>
    <v>XTAI</v>
    <v>XTAI</v>
    <v>No. 268, Hwa-Ya 2nd Road, Wenhua Li, Gueishan District, TAOYUAN, TAOYUAN, 333 TW</v>
    <v>16.75</v>
    <v>Semiconductors &amp; Semiconductor Equipment</v>
    <v>Stock</v>
    <v>44834.398958333331</v>
    <v>972</v>
    <v>16.25</v>
    <v>5135860000</v>
    <v>ICHIA TECHNOLOGIES, INC</v>
    <v>ICHIA TECHNOLOGIES, INC</v>
    <v>16.5</v>
    <v>18.760000000000002</v>
    <v>16.8</v>
    <v>16.7</v>
    <v>307536500</v>
    <v>2402</v>
    <v>ICHIA TECHNOLOGIES, INC (XTAI:2402)</v>
    <v>1539383</v>
    <v>3070770</v>
    <v>1989</v>
  </rv>
  <rv s="2">
    <v>973</v>
  </rv>
  <rv s="0">
    <v>https://www.bing.com/financeapi/forcetrigger?t=anb6rw&amp;q=XTAI%3a2404&amp;form=skydnc</v>
    <v>Learn more on Bing</v>
  </rv>
  <rv s="1">
    <v>en-US</v>
    <v>anb6rw</v>
    <v>268435456</v>
    <v>1</v>
    <v>Powered by Refinitiv</v>
    <v>0</v>
    <v>United Integrated Services Co., Ltd. (XTAI:2404)</v>
    <v>2</v>
    <v>3</v>
    <v>Finance</v>
    <v>4</v>
    <v>201</v>
    <v>129</v>
    <v>0.75739999999999996</v>
    <v>1.5</v>
    <v>1.0101000000000001E-2</v>
    <v>TWD</v>
    <v>UNITED INTEGRATED SERVICES CO., LTD. is a Taiwan-based company principally engaged in the design, construction, planning, consulting and maintenance of factories, dust free rooms, industrial control, electromechanical and other projects. The Company provides system integration services, which include the integration of system control and electromechanical engineering; design services, which include the design of electromechanical and computer room engineering, as well as maintenance services. Its services are applied primarily in semiconductors and optoelectronics industries.</v>
    <v>977</v>
    <v>Taiwan Stock Exchange</v>
    <v>XTAI</v>
    <v>XTAI</v>
    <v>13F, No. 13, Qiaohe Road, Zhonghe District, NEW TAIPEI, NEW TAIPEI, 235 TW</v>
    <v>150.5</v>
    <v>Construction &amp; Engineering</v>
    <v>Stock</v>
    <v>44834.398958333331</v>
    <v>975</v>
    <v>143</v>
    <v>28588000000</v>
    <v>United Integrated Services Co., Ltd.</v>
    <v>United Integrated Services Co., Ltd.</v>
    <v>143.5</v>
    <v>9.9</v>
    <v>148.5</v>
    <v>150</v>
    <v>190586700</v>
    <v>2404</v>
    <v>United Integrated Services Co., Ltd. (XTAI:2404)</v>
    <v>963608</v>
    <v>711080</v>
    <v>1982</v>
  </rv>
  <rv s="2">
    <v>976</v>
  </rv>
  <rv s="0">
    <v>https://www.bing.com/financeapi/forcetrigger?t=anb6ur&amp;q=XTAI%3a2405&amp;form=skydnc</v>
    <v>Learn more on Bing</v>
  </rv>
  <rv s="1">
    <v>en-US</v>
    <v>anb6ur</v>
    <v>268435456</v>
    <v>1</v>
    <v>Powered by Refinitiv</v>
    <v>0</v>
    <v>SHUTTLE INC. (XTAI:2405)</v>
    <v>2</v>
    <v>3</v>
    <v>Finance</v>
    <v>4</v>
    <v>21.5</v>
    <v>10.3</v>
    <v>1.7398</v>
    <v>0.05</v>
    <v>4.032E-3</v>
    <v>TWD</v>
    <v>Shuttle Inc is a Taiwan-based company mainly engaged in the development and design, research, integration, manufacture and trading of computer motherboards, mini barebone systems, All-in-one computers and notebook computers, as well as development and design of object recognition integration systems and Internet of things application management solutions, the provision of integrate services with software and hardware systems. The Company mainly provides mini barebones computers, own brand computers, electronic components, barebones peripheral products, notebook and tablet product lines, thin and light digital signage players, integrated system solutions for object recognition, smart education software and hardware integration solutions. The Company distributes its products mainly in Taiwan market and to overseas markets, including Mainland China, the rest of Asia, the Americas and Europe.</v>
    <v>1827</v>
    <v>Taiwan Stock Exchange</v>
    <v>XTAI</v>
    <v>XTAI</v>
    <v>No.30, Lane 76, Rei-Kuang Road, Neihu District, TAIPEI, TAIPEI, 114 TW</v>
    <v>12.55</v>
    <v>Computers, Phones &amp; Household Electronics</v>
    <v>Stock</v>
    <v>44834.398958333331</v>
    <v>978</v>
    <v>11.9</v>
    <v>4275670000</v>
    <v>SHUTTLE INC.</v>
    <v>SHUTTLE INC.</v>
    <v>12.15</v>
    <v>18.190000000000001</v>
    <v>12.4</v>
    <v>12.45</v>
    <v>343427300</v>
    <v>2405</v>
    <v>SHUTTLE INC. (XTAI:2405)</v>
    <v>2214753</v>
    <v>3370400</v>
    <v>1983</v>
  </rv>
  <rv s="2">
    <v>979</v>
  </rv>
  <rv s="0">
    <v>https://www.bing.com/financeapi/forcetrigger?t=anb6xm&amp;q=XTAI%3a2406&amp;form=skydnc</v>
    <v>Learn more on Bing</v>
  </rv>
  <rv s="1">
    <v>en-US</v>
    <v>anb6xm</v>
    <v>268435456</v>
    <v>1</v>
    <v>Powered by Refinitiv</v>
    <v>0</v>
    <v>GIGASTORAGE CORPORATION (XTAI:2406)</v>
    <v>2</v>
    <v>3</v>
    <v>Finance</v>
    <v>4</v>
    <v>36.92</v>
    <v>17.25</v>
    <v>0.88739999999999997</v>
    <v>0</v>
    <v>0</v>
    <v>TWD</v>
    <v>Gigastorage Corporation is a Taiwan-based company principally engaged in the production and sales of optoelectronic materials and silicon products. The Company’s primary products include photovoltaic power generating systems, polycrystalline silicon wafers, low-temperature silver conductive epoxy products, cutter coating products and solar conductive paste. It products are mainly applied in the manufacture of solar cells. The Company mainly distributes its products in domestic and overseas markets.</v>
    <v>1054</v>
    <v>Taiwan Stock Exchange</v>
    <v>XTAI</v>
    <v>XTAI</v>
    <v>No. 3, Kung Yeh 1st Road, Hsinchu Industrial Park, HUKOU, HSINCHU, 303 TW</v>
    <v>18</v>
    <v>Semiconductors &amp; Semiconductor Equipment</v>
    <v>Stock</v>
    <v>44834.398958333331</v>
    <v>981</v>
    <v>17.25</v>
    <v>6281212029</v>
    <v>GIGASTORAGE CORPORATION</v>
    <v>GIGASTORAGE CORPORATION</v>
    <v>17.55</v>
    <v>254.42</v>
    <v>17.899999999999999</v>
    <v>17.899999999999999</v>
    <v>350905700</v>
    <v>2406</v>
    <v>GIGASTORAGE CORPORATION (XTAI:2406)</v>
    <v>1566836</v>
    <v>2000320</v>
    <v>1997</v>
  </rv>
  <rv s="2">
    <v>982</v>
  </rv>
  <rv s="0">
    <v>https://www.bing.com/financeapi/forcetrigger?t=anb71h&amp;q=XTAI%3a2408&amp;form=skydnc</v>
    <v>Learn more on Bing</v>
  </rv>
  <rv s="1">
    <v>en-US</v>
    <v>anb71h</v>
    <v>268435456</v>
    <v>1</v>
    <v>Powered by Refinitiv</v>
    <v>0</v>
    <v>NANYA TECHNOLOGY CORPORATION (XTAI:2408)</v>
    <v>2</v>
    <v>3</v>
    <v>Finance</v>
    <v>4</v>
    <v>84.2</v>
    <v>45.25</v>
    <v>1.5012000000000001</v>
    <v>1.8</v>
    <v>3.8176000000000002E-2</v>
    <v>TWD</v>
    <v>Nanya Technology Co., Ltd. is a Taiwan-based company mainly engaged in the development, manufacture and sales of memory products. The Company operates through Japan segment, United Stated segment, manufacture segment and other segment four business segments. The Manufacture segment is engaged in the manufacture and sale of semiconductor products, and the Japanese and United States segments are engaged in the sale of semiconductor products. The Company provides dynamic random access memory (DRAM) chips, including double data rate (DDR) DRAM chips, DDR2 DRAM chips, DDR3 DRAM chips and DDR4 DRAM chips, as well as low power double data rate (LPDDR), LPDDR2 and LPDDR3 memory products. The Company also provides semiconductor original equipment manufacturing (OEM) services. DRAM products are mainly used in personal computers and other electronic products. Products are mainly sold to mainland China, Taiwan, Japan, the United States, Europe and other regions.</v>
    <v>3380</v>
    <v>Taiwan Stock Exchange</v>
    <v>XTAI</v>
    <v>XTAI</v>
    <v>No.98, Nanlin Road, Taishan District, NEW TAIPEI, NEW TAIPEI, 243 TW</v>
    <v>48.95</v>
    <v>Semiconductors &amp; Semiconductor Equipment</v>
    <v>Stock</v>
    <v>44834.398958333331</v>
    <v>984</v>
    <v>46</v>
    <v>151631300000</v>
    <v>NANYA TECHNOLOGY CORPORATION</v>
    <v>NANYA TECHNOLOGY CORPORATION</v>
    <v>46.3</v>
    <v>5.59</v>
    <v>47.15</v>
    <v>48.95</v>
    <v>3097678000</v>
    <v>2408</v>
    <v>NANYA TECHNOLOGY CORPORATION (XTAI:2408)</v>
    <v>14558400</v>
    <v>10210350</v>
    <v>1995</v>
  </rv>
  <rv s="2">
    <v>985</v>
  </rv>
  <rv s="0">
    <v>https://www.bing.com/financeapi/forcetrigger?t=anb74c&amp;q=XTAI%3a2409&amp;form=skydnc</v>
    <v>Learn more on Bing</v>
  </rv>
  <rv s="1">
    <v>en-US</v>
    <v>anb74c</v>
    <v>268435456</v>
    <v>1</v>
    <v>Powered by Refinitiv</v>
    <v>0</v>
    <v>AUO Corporation (XTAI:2409)</v>
    <v>2</v>
    <v>3</v>
    <v>Finance</v>
    <v>4</v>
    <v>25.38</v>
    <v>14.04</v>
    <v>1.7442</v>
    <v>-0.35</v>
    <v>-2.3256000000000002E-2</v>
    <v>TWD</v>
    <v>AUO Corp is a Taiwan-based company mainly engaged in the research, development and sale of thin-film-transistor liquid-crystal display (TFT-LCD). The main products are display devices that convey digital information. The main application products include liquid crystal display televisions, desktop monitors, notebook computers, tablet computers, mobile phones, automotive monitors, industrial and commercial monitors and various other flat-panel displays. The Company sells its products mainly in Asia, the United States, and Europe.</v>
    <v>45772</v>
    <v>Taiwan Stock Exchange</v>
    <v>XTAI</v>
    <v>XTAI</v>
    <v>No.1, Li-Hsin Road 2, Hsinchu Science Park, HSINCHU, HSINCHU, 300 TW</v>
    <v>15</v>
    <v>Electronic Equipment &amp; Parts</v>
    <v>Stock</v>
    <v>44832.399421296293</v>
    <v>987</v>
    <v>14.6</v>
    <v>141476401500</v>
    <v>AUO Corporation</v>
    <v>AUO Corporation</v>
    <v>14.95</v>
    <v>3.8</v>
    <v>15.05</v>
    <v>14.7</v>
    <v>7699396000</v>
    <v>2409</v>
    <v>AUO Corporation (XTAI:2409)</v>
    <v>56937807</v>
    <v>57479420</v>
    <v>1996</v>
  </rv>
  <rv s="2">
    <v>988</v>
  </rv>
  <rv s="0">
    <v>https://www.bing.com/financeapi/forcetrigger?t=anb777&amp;q=XTAI%3a2412&amp;form=skydnc</v>
    <v>Learn more on Bing</v>
  </rv>
  <rv s="1">
    <v>en-US</v>
    <v>anb777</v>
    <v>268435456</v>
    <v>1</v>
    <v>Powered by Refinitiv</v>
    <v>0</v>
    <v>Chunghwa Telecom Co., Ltd. (XTAI:2412)</v>
    <v>2</v>
    <v>3</v>
    <v>Finance</v>
    <v>4</v>
    <v>132.5</v>
    <v>110</v>
    <v>9.2799999999999994E-2</v>
    <v>-2</v>
    <v>-1.7240999999999999E-2</v>
    <v>TWD</v>
    <v>Chunghwa Telecom Co Ltd is a Taiwan-based company principally engaged in the provision of telecommunication services. The Company conducts domestic fixed communications, mobile communications, Internet and international fixed communications services. The Company provides domestic fixed communication services for the home market, including local and long-distance telephone smart networks. Domestic circuit rental services, including asymmetric digital subscriber line (ADSL) services, optical generation services. Internet and value-added services, including Internet service providers (ISP), value-added services. Multimedia On Demand (MOD) and Internet Protocol Television (IPTV) services, international fixed communication services. The Company provides enterprise customer integration services, mobile enterprise customer services, data enterprise customer services, among others.</v>
    <v>20247</v>
    <v>Taiwan Stock Exchange</v>
    <v>XTAI</v>
    <v>XTAI</v>
    <v>No. 21-3, Section 1, Hsinyi Road, TAIPEI, TAIPEI, 100 TW</v>
    <v>115.5</v>
    <v>Telecommunications Services</v>
    <v>Stock</v>
    <v>44834.398958333331</v>
    <v>990</v>
    <v>114</v>
    <v>884348900000</v>
    <v>Chunghwa Telecom Co., Ltd.</v>
    <v>Chunghwa Telecom Co., Ltd.</v>
    <v>115</v>
    <v>24.09</v>
    <v>116</v>
    <v>114</v>
    <v>7757446000</v>
    <v>2412</v>
    <v>Chunghwa Telecom Co., Ltd. (XTAI:2412)</v>
    <v>9562893</v>
    <v>8275090</v>
    <v>1996</v>
  </rv>
  <rv s="2">
    <v>991</v>
  </rv>
  <rv s="0">
    <v>https://www.bing.com/financeapi/forcetrigger?t=anb7a2&amp;q=XTAI%3a2413&amp;form=skydnc</v>
    <v>Learn more on Bing</v>
  </rv>
  <rv s="1">
    <v>en-US</v>
    <v>anb7a2</v>
    <v>268435456</v>
    <v>1</v>
    <v>Powered by Refinitiv</v>
    <v>0</v>
    <v>UNIVERSAL MICROELECTRONICS CO., LTD. (XTAI:2413)</v>
    <v>2</v>
    <v>3</v>
    <v>Finance</v>
    <v>4</v>
    <v>25.7</v>
    <v>16.600000000000001</v>
    <v>1.2159</v>
    <v>0.75</v>
    <v>3.4091000000000003E-2</v>
    <v>TWD</v>
    <v>UNIVERSAL MICROELECTRONICS CO LTD is a Taiwan-based company engaged in the manufacture and sale of electrical components with its subsidiaries. The Company's products include electromagnetic components, power supplies, information communication products, optical communication products, photoelectric products, such as converters, adapters, transformers and inductors for power supply and communication and others. The Company distributes its products mainly in Taiwan market and to overseas markets, including Mainland China, the United States and Japan.</v>
    <v>2771</v>
    <v>Taiwan Stock Exchange</v>
    <v>XTAI</v>
    <v>XTAI</v>
    <v>1-3F, No.3, 27th Road, Industrial Park, Nantun District, TAICHUNG, TAICHUNG, 408 TW</v>
    <v>22.85</v>
    <v>Machinery, Equipment &amp; Components</v>
    <v>Stock</v>
    <v>44834.398958333331</v>
    <v>993</v>
    <v>21.3</v>
    <v>2897422000</v>
    <v>UNIVERSAL MICROELECTRONICS CO., LTD.</v>
    <v>UNIVERSAL MICROELECTRONICS CO., LTD.</v>
    <v>21.55</v>
    <v>20.13</v>
    <v>22</v>
    <v>22.75</v>
    <v>127359200</v>
    <v>2413</v>
    <v>UNIVERSAL MICROELECTRONICS CO., LTD. (XTAI:2413)</v>
    <v>706649</v>
    <v>2584560</v>
    <v>1984</v>
  </rv>
  <rv s="2">
    <v>994</v>
  </rv>
  <rv s="0">
    <v>https://www.bing.com/financeapi/forcetrigger?t=anb7cw&amp;q=XTAI%3a2414&amp;form=skydnc</v>
    <v>Learn more on Bing</v>
  </rv>
  <rv s="1">
    <v>en-US</v>
    <v>anb7cw</v>
    <v>268435456</v>
    <v>1</v>
    <v>Powered by Refinitiv</v>
    <v>0</v>
    <v>Unitech Computer Co., Ltd. (XTAI:2414)</v>
    <v>2</v>
    <v>3</v>
    <v>Finance</v>
    <v>4</v>
    <v>42.25</v>
    <v>28.35</v>
    <v>0.62419999999999998</v>
    <v>-0.15</v>
    <v>-5.1639999999999993E-3</v>
    <v>TWD</v>
    <v>Unitech Computer Co., Ltd. is a Taiwan-based company primarily engaged in the research and development, design, manufacture and distribution of auto data capture products. The Company’s main products include military computers, bar code scanners, smart home security control terminals and others. The Company also provides network devices, graphic products, printing equipment, display equipment, personal computer do it yourself (DIY) components and others. The Company distributes its products in Taiwan and overseas markets, including the rest of China, the Americas, Europe, Oceania and others.</v>
    <v>820</v>
    <v>Taiwan Stock Exchange</v>
    <v>XTAI</v>
    <v>XTAI</v>
    <v>3F, No.236, Shinhu 2nd Road, Neihu District, TAIPEI, TAIPEI, 114 TW</v>
    <v>28.95</v>
    <v>Computers, Phones &amp; Household Electronics</v>
    <v>Stock</v>
    <v>44834.398958333331</v>
    <v>996</v>
    <v>28.35</v>
    <v>4674166000</v>
    <v>Unitech Computer Co., Ltd.</v>
    <v>Unitech Computer Co., Ltd.</v>
    <v>28.95</v>
    <v>8.84</v>
    <v>29.05</v>
    <v>28.9</v>
    <v>161735900</v>
    <v>2414</v>
    <v>Unitech Computer Co., Ltd. (XTAI:2414)</v>
    <v>165795</v>
    <v>144750</v>
    <v>1979</v>
  </rv>
  <rv s="2">
    <v>997</v>
  </rv>
  <rv s="0">
    <v>https://www.bing.com/financeapi/forcetrigger?t=anb7fr&amp;q=XTAI%3a2415&amp;form=skydnc</v>
    <v>Learn more on Bing</v>
  </rv>
  <rv s="1">
    <v>en-US</v>
    <v>anb7fr</v>
    <v>268435456</v>
    <v>1</v>
    <v>Powered by Refinitiv</v>
    <v>0</v>
    <v>CX TECHNOLOGY CORPORATION (XTAI:2415)</v>
    <v>2</v>
    <v>3</v>
    <v>Finance</v>
    <v>4</v>
    <v>44.44</v>
    <v>22.53</v>
    <v>1.6354</v>
    <v>-0.15</v>
    <v>-6.1350000000000007E-3</v>
    <v>TWD</v>
    <v>CX Technology Corporation is a Taiwan-based company principally engaged in the manufacture and distribution of magnetic conductive components and plastic parts for loudspeakers. The Company provides leading poles, magnetic conductive loops, magnetic conductive brackets, plastics injections and others. The Company's products are applied in loudspeakers for communication equipment, professional acoustics, automobiles, computers, electrical appliances, toys and others. The Company distributes its products in Asia, Europe and the Americas.</v>
    <v>1541</v>
    <v>Taiwan Stock Exchange</v>
    <v>XTAI</v>
    <v>XTAI</v>
    <v>20F, No.179, Liaoning Street, Zhongshan District, TAIPEI, TAIPEI, 104 TW</v>
    <v>24.3</v>
    <v>Electronic Equipment &amp; Parts</v>
    <v>Stock</v>
    <v>44834.398958333331</v>
    <v>999</v>
    <v>23.65</v>
    <v>2187000000</v>
    <v>CX TECHNOLOGY CORPORATION</v>
    <v>CX TECHNOLOGY CORPORATION</v>
    <v>24</v>
    <v>15.7</v>
    <v>24.45</v>
    <v>24.3</v>
    <v>90000000</v>
    <v>2415</v>
    <v>CX TECHNOLOGY CORPORATION (XTAI:2415)</v>
    <v>118979</v>
    <v>121320</v>
    <v>1972</v>
  </rv>
  <rv s="2">
    <v>1000</v>
  </rv>
  <rv s="0">
    <v>https://www.bing.com/financeapi/forcetrigger?t=anb7im&amp;q=XTAI%3a2417&amp;form=skydnc</v>
    <v>Learn more on Bing</v>
  </rv>
  <rv s="1">
    <v>en-US</v>
    <v>anb7im</v>
    <v>268435456</v>
    <v>1</v>
    <v>Powered by Refinitiv</v>
    <v>0</v>
    <v>AVerMedia Technologies, Inc. (XTAI:2417)</v>
    <v>2</v>
    <v>3</v>
    <v>Finance</v>
    <v>4</v>
    <v>37.6</v>
    <v>18.75</v>
    <v>1.5666</v>
    <v>-0.05</v>
    <v>-2.5380000000000003E-3</v>
    <v>TWD</v>
    <v>AVerMedia Technologies, Inc. is a China-based company principally engaged in the design, research, development, manufacture and distribution of control system products and digital video products. The Company provides computer digital and analog television (TV) cards, 3D digital and analog TV cards, digital satellite TV cards, game audio/game live capture products, video capture cards and other related computer multimedia video products. The Company mainly distributes its products under the AVerMedia brand. The Company mainly distributes its products in Europe, Middle East, Oceania, Asia, Mainland China and other markets.</v>
    <v>590</v>
    <v>Taiwan Stock Exchange</v>
    <v>XTAI</v>
    <v>XTAI</v>
    <v>No.135, Jian 1st Road, Zhonghe District, NEW TAIPEI, NEW TAIPEI, 235 TW</v>
    <v>19.7</v>
    <v>Computers, Phones &amp; Household Electronics</v>
    <v>Stock</v>
    <v>44834.398958333331</v>
    <v>1002</v>
    <v>18.75</v>
    <v>3113127000</v>
    <v>AVerMedia Technologies, Inc.</v>
    <v>AVerMedia Technologies, Inc.</v>
    <v>19.5</v>
    <v>186.81</v>
    <v>19.7</v>
    <v>19.649999999999999</v>
    <v>158428900</v>
    <v>2417</v>
    <v>AVerMedia Technologies, Inc. (XTAI:2417)</v>
    <v>367741</v>
    <v>461490</v>
    <v>1990</v>
  </rv>
  <rv s="2">
    <v>1003</v>
  </rv>
  <rv s="0">
    <v>https://www.bing.com/financeapi/forcetrigger?t=anb7lh&amp;q=XTAI%3a2419&amp;form=skydnc</v>
    <v>Learn more on Bing</v>
  </rv>
  <rv s="1">
    <v>en-US</v>
    <v>anb7lh</v>
    <v>268435456</v>
    <v>1</v>
    <v>Powered by Refinitiv</v>
    <v>0</v>
    <v>HITRON TECHNOLOGIES INC. (XTAI:2419)</v>
    <v>2</v>
    <v>3</v>
    <v>Finance</v>
    <v>4</v>
    <v>31.4</v>
    <v>17.25</v>
    <v>1.2639</v>
    <v>0.25</v>
    <v>1.0287999999999999E-2</v>
    <v>TWD</v>
    <v>Hitron Technologies Inc. is a Taiwan-based company mainly engaged in the development, manufacture and distribution of network communication equipment. The Company provides broadband central processing elements (CPEs), cable modems, cable routers, cable modem modules, upstream noise blockers, downstream signal and video quality monitors, fiber optic data access concentrators, digital convergence gateways and others. The Company distributes its products mainly within Taiwan market and to overseas markets, including the rest of Asia, the Americas, Europe and other areas.</v>
    <v>1781</v>
    <v>Taiwan Stock Exchange</v>
    <v>XTAI</v>
    <v>XTAI</v>
    <v>No.1-8, Lihsin 1st Road, Hsinchu Science Park, HSINCHU, HSINCHU, 300 TW</v>
    <v>24.65</v>
    <v>Communications &amp; Networking</v>
    <v>Stock</v>
    <v>44834.398958333331</v>
    <v>1005</v>
    <v>23.3</v>
    <v>7888338000</v>
    <v>HITRON TECHNOLOGIES INC.</v>
    <v>HITRON TECHNOLOGIES INC.</v>
    <v>23.8</v>
    <v>26.87</v>
    <v>24.3</v>
    <v>24.55</v>
    <v>321317200</v>
    <v>2419</v>
    <v>HITRON TECHNOLOGIES INC. (XTAI:2419)</v>
    <v>2083417</v>
    <v>3644220</v>
    <v>1986</v>
  </rv>
  <rv s="2">
    <v>1006</v>
  </rv>
  <rv s="0">
    <v>https://www.bing.com/financeapi/forcetrigger?t=anb7oc&amp;q=XTAI%3a2420&amp;form=skydnc</v>
    <v>Learn more on Bing</v>
  </rv>
  <rv s="1">
    <v>en-US</v>
    <v>anb7oc</v>
    <v>268435456</v>
    <v>1</v>
    <v>Powered by Refinitiv</v>
    <v>0</v>
    <v>ZIPPY TECHNOLOGY CORP (XTAI:2420)</v>
    <v>2</v>
    <v>3</v>
    <v>Finance</v>
    <v>4</v>
    <v>48.65</v>
    <v>38.4</v>
    <v>0.79649999999999999</v>
    <v>-0.1</v>
    <v>-2.5640000000000003E-3</v>
    <v>TWD</v>
    <v>ZIPPY TECHNOLOGY CORP. is a Taiwan-based company principally engaged in the design, manufacture and distribution of switching power supplies and micro switches. The Company provides switched power supplies, jiggle switches, computer keyboards and piezoelectric inverters. Its products are applied in the manufacture of telephone apparatus, mouse, printers, facsimile machines, lamps, security and monitoring systems, electric tools, small household electrical appliances, computer peripheral products, electrical toys, communication devices, liquid crystal display (LCD) televisions, notebook computers and lightening products. The Company distributes its products primarily in Taiwan, other Asian markets, Europe and the Americas.</v>
    <v>1549</v>
    <v>Taiwan Stock Exchange</v>
    <v>XTAI</v>
    <v>XTAI</v>
    <v>10F, No.50, Minquan Road, Xindian District, NEW TAIPEI, NEW TAIPEI, 231 TW</v>
    <v>39</v>
    <v>Machinery, Equipment &amp; Components</v>
    <v>Stock</v>
    <v>44834.398958333331</v>
    <v>1008</v>
    <v>38.4</v>
    <v>5938035000</v>
    <v>ZIPPY TECHNOLOGY CORP</v>
    <v>ZIPPY TECHNOLOGY CORP</v>
    <v>38.5</v>
    <v>9.02</v>
    <v>39</v>
    <v>38.9</v>
    <v>152648700</v>
    <v>2420</v>
    <v>ZIPPY TECHNOLOGY CORP (XTAI:2420)</v>
    <v>188833</v>
    <v>173870</v>
    <v>1983</v>
  </rv>
  <rv s="2">
    <v>1009</v>
  </rv>
  <rv s="0">
    <v>https://www.bing.com/financeapi/forcetrigger?t=anb7r7&amp;q=XTAI%3a2421&amp;form=skydnc</v>
    <v>Learn more on Bing</v>
  </rv>
  <rv s="1">
    <v>en-US</v>
    <v>anb7r7</v>
    <v>268435456</v>
    <v>1</v>
    <v>Powered by Refinitiv</v>
    <v>0</v>
    <v>SUNONWEALTH ELECTRIC MACHINE INDUSTRY CO., LTD. (XTAI:2421)</v>
    <v>2</v>
    <v>3</v>
    <v>Finance</v>
    <v>4</v>
    <v>48.95</v>
    <v>30.45</v>
    <v>1.2996000000000001</v>
    <v>-0.25</v>
    <v>-6.8869999999999999E-3</v>
    <v>TWD</v>
    <v>Sunonwealth Electric Machine Industry Co., Ltd. is a Taiwan-based company principally engaged in the manufacture and distribution of direct current (DC) brushless fans, thermal modules and blowers, as well as alternative current (AC) brushless fans and related products. The Company also provides heat pipe thermal modules, millimeter fans and fan tray products. Its products are applied in computers, computer peripheral products, consumer electronic products, network communication products, automobile electronics, as well as industrial and commercial equipment. The Company distributes its products mainly in Asia, Europe and the Americas.</v>
    <v>6582</v>
    <v>Taiwan Stock Exchange</v>
    <v>XTAI</v>
    <v>XTAI</v>
    <v>No. 30, Lane 296, Xinya Road, Qianzhen District, KAOHSIUNG, KAOHSIUNG, 806 TW</v>
    <v>36.299999999999997</v>
    <v>Machinery, Equipment &amp; Components</v>
    <v>Stock</v>
    <v>44834.398958333331</v>
    <v>1011</v>
    <v>35.049999999999997</v>
    <v>9046017000</v>
    <v>SUNONWEALTH ELECTRIC MACHINE INDUSTRY CO., LTD.</v>
    <v>SUNONWEALTH ELECTRIC MACHINE INDUSTRY CO., LTD.</v>
    <v>35.950000000000003</v>
    <v>12.64</v>
    <v>36.299999999999997</v>
    <v>36.049999999999997</v>
    <v>250929700</v>
    <v>2421</v>
    <v>SUNONWEALTH ELECTRIC MACHINE INDUSTRY CO., LTD. (XTAI:2421)</v>
    <v>319028</v>
    <v>383000</v>
    <v>1980</v>
  </rv>
  <rv s="2">
    <v>1012</v>
  </rv>
  <rv s="0">
    <v>https://www.bing.com/financeapi/forcetrigger?t=anb7u2&amp;q=XTAI%3a2423&amp;form=skydnc</v>
    <v>Learn more on Bing</v>
  </rv>
  <rv s="1">
    <v>en-US</v>
    <v>anb7u2</v>
    <v>268435456</v>
    <v>1</v>
    <v>Powered by Refinitiv</v>
    <v>0</v>
    <v>GOOD WILL INSTRUMENT CO., LTD. (XTAI:2423)</v>
    <v>2</v>
    <v>3</v>
    <v>Finance</v>
    <v>4</v>
    <v>33.5</v>
    <v>24.2</v>
    <v>0.64249999999999996</v>
    <v>-0.25</v>
    <v>-9.9399999999999992E-3</v>
    <v>TWD</v>
    <v>Good Will Instrument Co., Ltd. is a Taiwan-based company principally engaged in the manufacture and distribution of electrical testing instruments and equipment, as well as communication equipment. The Company provides electrical testing instruments, including oscilloscopes, signal generators, direct current (DC) power supplies, electrical loads, digital ammeters, withstand voltage/insulation/ground impedance testers, printed circuit board (PCB) in-line testers and spectrum analyzers, as well as communication products, including digital walkie-talkies, television walkie-talkies, security systems and public broadcasting systems. It distributes its products in mainly Taiwan, Mainland China, Japan and Europe.</v>
    <v>730</v>
    <v>Taiwan Stock Exchange</v>
    <v>XTAI</v>
    <v>XTAI</v>
    <v>No.7-1, Jhongsing Road, Tucheng District, NEW TAIPEI, NEW TAIPEI, 236 TW</v>
    <v>24.9</v>
    <v>Machinery, Equipment &amp; Components</v>
    <v>Stock</v>
    <v>44834.398958333331</v>
    <v>1014</v>
    <v>24.4</v>
    <v>3611677000</v>
    <v>GOOD WILL INSTRUMENT CO., LTD.</v>
    <v>GOOD WILL INSTRUMENT CO., LTD.</v>
    <v>24.8</v>
    <v>10</v>
    <v>25.15</v>
    <v>24.9</v>
    <v>145047300</v>
    <v>2423</v>
    <v>GOOD WILL INSTRUMENT CO., LTD. (XTAI:2423)</v>
    <v>133685</v>
    <v>125050</v>
    <v>1975</v>
  </rv>
  <rv s="2">
    <v>1015</v>
  </rv>
  <rv s="0">
    <v>https://www.bing.com/financeapi/forcetrigger?t=anb7ww&amp;q=XTAI%3a2424&amp;form=skydnc</v>
    <v>Learn more on Bing</v>
  </rv>
  <rv s="4">
    <v>en-US</v>
    <v>anb7ww</v>
    <v>268435456</v>
    <v>1</v>
    <v>Powered by Refinitiv</v>
    <v>5</v>
    <v>LUNG HWA ELECTRONICS CO., LTD. (XTAI:2424)</v>
    <v>2</v>
    <v>6</v>
    <v>Finance</v>
    <v>4</v>
    <v>27.8</v>
    <v>17.2</v>
    <v>0.25850000000000001</v>
    <v>-0.95</v>
    <v>-4.5346000000000004E-2</v>
    <v>TWD</v>
    <v>Lung Hwa Electronics Co., Ltd. is a Taiwan-based company principally engaged in the design, manufacture, processing and distribution of system hosts. The Company mainly provides intelligent home portal security control systems, vehicle multimedia management systems, fleet operation controlling and management systems, and vehicle-based Free-Wireless Fidelity (WIFI) management systems. The Company distributes its products in Taiwan.</v>
    <v>26</v>
    <v>Taiwan Stock Exchange</v>
    <v>XTAI</v>
    <v>XTAI</v>
    <v>15F, No.32, Section 3, Bade Road, Songshan District, TAIPEI, TAIPEI, 105 TW</v>
    <v>20.9</v>
    <v>Communications &amp; Networking</v>
    <v>Stock</v>
    <v>44834.398958333331</v>
    <v>1017</v>
    <v>20</v>
    <v>760500000</v>
    <v>LUNG HWA ELECTRONICS CO., LTD.</v>
    <v>LUNG HWA ELECTRONICS CO., LTD.</v>
    <v>20.9</v>
    <v>20.95</v>
    <v>20</v>
    <v>38025000</v>
    <v>2424</v>
    <v>LUNG HWA ELECTRONICS CO., LTD. (XTAI:2424)</v>
    <v>13657</v>
    <v>10400</v>
    <v>1973</v>
  </rv>
  <rv s="2">
    <v>1018</v>
  </rv>
  <rv s="0">
    <v>https://www.bing.com/financeapi/forcetrigger?t=anb7zr&amp;q=XTAI%3a2425&amp;form=skydnc</v>
    <v>Learn more on Bing</v>
  </rv>
  <rv s="1">
    <v>en-US</v>
    <v>anb7zr</v>
    <v>268435456</v>
    <v>1</v>
    <v>Powered by Refinitiv</v>
    <v>0</v>
    <v>CHAINTECH TECHNOLOGY CORPORATION (XTAI:2425)</v>
    <v>2</v>
    <v>3</v>
    <v>Finance</v>
    <v>4</v>
    <v>32.75</v>
    <v>22.6</v>
    <v>0.50849999999999995</v>
    <v>-0.4</v>
    <v>-1.7131E-2</v>
    <v>TWD</v>
    <v>CHAINTECH TECHNOLOGY CORPORATION is a Taiwan-based company principally engaged in the manufacturer and sales of computer peripherals. The Company mainly provides graphics cards and motherboards. The Company also provides computer peripheral products, such as chassis, power supply, keyboards, mouse and others. The Company distributes its products in Taiwan market and to overseas markets, including the United States, Canada, the Asia-Pacific region and Europe.</v>
    <v>184</v>
    <v>Taiwan Stock Exchange</v>
    <v>XTAI</v>
    <v>XTAI</v>
    <v>3F, No.48-3, Mincyuan Road, Xindian District, NEW TAIPEI, NEW TAIPEI, 231 TW</v>
    <v>23.25</v>
    <v>Computers, Phones &amp; Household Electronics</v>
    <v>Stock</v>
    <v>44834.398958333331</v>
    <v>1020</v>
    <v>22.6</v>
    <v>2329398000</v>
    <v>CHAINTECH TECHNOLOGY CORPORATION</v>
    <v>CHAINTECH TECHNOLOGY CORPORATION</v>
    <v>23.2</v>
    <v>8.09</v>
    <v>23.35</v>
    <v>22.95</v>
    <v>101498800</v>
    <v>2425</v>
    <v>CHAINTECH TECHNOLOGY CORPORATION (XTAI:2425)</v>
    <v>389878</v>
    <v>723840</v>
    <v>1986</v>
  </rv>
  <rv s="2">
    <v>1021</v>
  </rv>
  <rv s="0">
    <v>https://www.bing.com/financeapi/forcetrigger?t=anb83m&amp;q=XTAI%3a2426&amp;form=skydnc</v>
    <v>Learn more on Bing</v>
  </rv>
  <rv s="1">
    <v>en-US</v>
    <v>anb83m</v>
    <v>268435456</v>
    <v>1</v>
    <v>Powered by Refinitiv</v>
    <v>0</v>
    <v>TYNTEK CORPORATION (XTAI:2426)</v>
    <v>2</v>
    <v>3</v>
    <v>Finance</v>
    <v>4</v>
    <v>32.950000000000003</v>
    <v>14.7</v>
    <v>1.3274999999999999</v>
    <v>0.1</v>
    <v>6.4720000000000003E-3</v>
    <v>TWD</v>
    <v>Tyntek Corporation is a Taiwan-based company principally engaged in the research, development, manufacture and distribution of semiconductor components. The Company provides semiconductor components, including visible light emitting diode (LED) products, infrared LED products and opto-telecommunication products; silicon components, including photo transistors (PTs) and photo diodes (PDs), as well as wireless products. In addition, the Company is also involved in the agent processing of LED products and silicon wafers, as well as international trading of relevant products. Through its subsidiaries, it is involved in the solar module business. The Company distributes its products principally in Taiwan, as well as the rest of Asia, Europe, the Americas and Australia.</v>
    <v>1512</v>
    <v>Taiwan Stock Exchange</v>
    <v>XTAI</v>
    <v>XTAI</v>
    <v>No. 15, Kejung Road, Chunan Science Park., JHUNAN, MIAOLI, 350 TW</v>
    <v>15.55</v>
    <v>Semiconductors &amp; Semiconductor Equipment</v>
    <v>Stock</v>
    <v>44834.398958333331</v>
    <v>1023</v>
    <v>14.95</v>
    <v>4674676000</v>
    <v>TYNTEK CORPORATION</v>
    <v>TYNTEK CORPORATION</v>
    <v>15.35</v>
    <v>8.1</v>
    <v>15.45</v>
    <v>15.55</v>
    <v>300622300</v>
    <v>2426</v>
    <v>TYNTEK CORPORATION (XTAI:2426)</v>
    <v>543852</v>
    <v>552340</v>
    <v>1987</v>
  </rv>
  <rv s="2">
    <v>1024</v>
  </rv>
  <rv s="0">
    <v>https://www.bing.com/financeapi/forcetrigger?t=anb86h&amp;q=XTAI%3a2427&amp;form=skydnc</v>
    <v>Learn more on Bing</v>
  </rv>
  <rv s="1">
    <v>en-US</v>
    <v>anb86h</v>
    <v>268435456</v>
    <v>1</v>
    <v>Powered by Refinitiv</v>
    <v>0</v>
    <v>Mercuries Data Systems Ltd. (XTAI:2427)</v>
    <v>2</v>
    <v>3</v>
    <v>Finance</v>
    <v>4</v>
    <v>14.35</v>
    <v>10.25</v>
    <v>0.51549999999999996</v>
    <v>0.05</v>
    <v>4.3099999999999996E-3</v>
    <v>TWD</v>
    <v>Mercuries Data Systems Ltd. is a Taiwan-based company principally engaged in the provision of financial automatic machines, system integration services and the maintenance services. The Company operates its business through four segments. The Financial segment is engaged in the planning, development and implementation of financial information system software and hardware. The System Integration segment is engaged in the planning, development and implementation of project information systems, as well as planning and implementation of various server host and network equipment. The New Product segment is engaged in the provision of technical support services and system integration services of financial and business automation equipment. The Engineering Repair segment is engaged in the maintenance of software, the maintenance and planning of servers, as well as the provision of other technical services.</v>
    <v>827</v>
    <v>Taiwan Stock Exchange</v>
    <v>XTAI</v>
    <v>XTAI</v>
    <v>4F-3, No. 2, Lane 150, Section 5, Hsin-I Road, Sinyi District, TAIPEI, TAIPEI, 110 TW</v>
    <v>11.65</v>
    <v>Machinery, Equipment &amp; Components</v>
    <v>Stock</v>
    <v>44834.398958333331</v>
    <v>1026</v>
    <v>11.3</v>
    <v>2147263000</v>
    <v>Mercuries Data Systems Ltd.</v>
    <v>Mercuries Data Systems Ltd.</v>
    <v>11.45</v>
    <v>10.220000000000001</v>
    <v>11.6</v>
    <v>11.65</v>
    <v>184314500</v>
    <v>2427</v>
    <v>Mercuries Data Systems Ltd. (XTAI:2427)</v>
    <v>100196</v>
    <v>377500</v>
    <v>1976</v>
  </rv>
  <rv s="2">
    <v>1027</v>
  </rv>
  <rv s="0">
    <v>https://www.bing.com/financeapi/forcetrigger?t=anb89c&amp;q=XTAI%3a2428&amp;form=skydnc</v>
    <v>Learn more on Bing</v>
  </rv>
  <rv s="1">
    <v>en-US</v>
    <v>anb89c</v>
    <v>268435456</v>
    <v>1</v>
    <v>Powered by Refinitiv</v>
    <v>0</v>
    <v>THINKING ELECTRONIC INDUSTRIAL CO., LTD (XTAI:2428)</v>
    <v>2</v>
    <v>3</v>
    <v>Finance</v>
    <v>4</v>
    <v>188.5</v>
    <v>112.5</v>
    <v>1.4503999999999999</v>
    <v>0</v>
    <v>0</v>
    <v>TWD</v>
    <v>THINKING ELECTRONIC INDUSTRIAL CO., LTD is a Taiwan-based company principally engaged in the manufacture, processing and distribution of thermistors and pressure sensitive resistors. The Company provides thermistors, which are applied in the manufacture of power supplies, power motors, transformers, instruments, television sets, radios, transistors, automobiles, refrigerators, mobile phones and chargers, among others, as well as pressure sensitive resistors, which are applied in the manufacture of protection integrated circuits (ICs), diodes, transistors, consumer electronic products, communication products, measuring and controlling electronics, wireless telephones, notebook computers and receivers, among others. The Company distributes its products within domestic market and to overseas markets.</v>
    <v>2340</v>
    <v>Taiwan Stock Exchange</v>
    <v>XTAI</v>
    <v>XTAI</v>
    <v>No.21, Lane 373, Min Tzu 1st Road, San-Ming District, KAOHSIUNG, KAOHSIUNG, 807 TW</v>
    <v>119</v>
    <v>Machinery, Equipment &amp; Components</v>
    <v>Stock</v>
    <v>44834.398958333331</v>
    <v>1029</v>
    <v>112.5</v>
    <v>14925141200</v>
    <v>THINKING ELECTRONIC INDUSTRIAL CO., LTD</v>
    <v>THINKING ELECTRONIC INDUSTRIAL CO., LTD</v>
    <v>115</v>
    <v>9.69</v>
    <v>116.5</v>
    <v>116.5</v>
    <v>128112800</v>
    <v>2428</v>
    <v>THINKING ELECTRONIC INDUSTRIAL CO., LTD (XTAI:2428)</v>
    <v>296014</v>
    <v>329900</v>
    <v>1979</v>
  </rv>
  <rv s="2">
    <v>1030</v>
  </rv>
  <rv s="0">
    <v>https://www.bing.com/financeapi/forcetrigger?t=bnzeyc&amp;q=Fima+Renta+Fija+Internacional+A&amp;form=skydnc</v>
    <v>Learn more on Bing</v>
  </rv>
  <rv s="11">
    <v>en-US</v>
    <v>bnzeyc</v>
    <v>268435456</v>
    <v>1</v>
    <v>Powered by Refinitiv</v>
    <v>19</v>
    <v>Fima Renta Fija Internacional A</v>
    <v>20</v>
    <v>21</v>
    <v>Finance</v>
    <v>22</v>
    <v>-3.8000000000000002E-5</v>
    <v>-3.4090000000000001E-5</v>
    <v>AR</v>
    <v>USD</v>
    <v>Mutual Fund</v>
    <v>44833</v>
    <v>44835.004441750782</v>
    <v>1032</v>
    <v>Fima Renta Fija Internacional A</v>
    <v>1600614.02</v>
    <v>1.1147</v>
    <v>1.1147</v>
    <v>0</v>
    <v>1.4300000000000001E-4</v>
    <v>9.9590000000000014E-5</v>
    <v>3.2467999999999997E-2</v>
    <v>4.4489999999999998E-3</v>
    <v>2.8298E-2</v>
    <v>0</v>
    <v>3.8000000000000002E-5</v>
    <v>2429</v>
    <v>Fima Renta Fija Internacional A</v>
  </rv>
  <rv s="2">
    <v>1033</v>
  </rv>
  <rv s="3">
    <v>12</v>
    <v>52 week high</v>
    <v>0</v>
  </rv>
  <rv s="3">
    <v>12</v>
    <v>52 week low</v>
    <v>0</v>
  </rv>
  <rv s="3">
    <v>12</v>
    <v>Exchange</v>
    <v>0</v>
  </rv>
  <rv s="3">
    <v>12</v>
    <v>Exchange abbreviation</v>
    <v>0</v>
  </rv>
  <rv s="3">
    <v>12</v>
    <v>Headquarters</v>
    <v>0</v>
  </rv>
  <rv s="3">
    <v>12</v>
    <v>High</v>
    <v>0</v>
  </rv>
  <rv s="3">
    <v>12</v>
    <v>Industry</v>
    <v>0</v>
  </rv>
  <rv s="3">
    <v>12</v>
    <v>Low</v>
    <v>0</v>
  </rv>
  <rv s="3">
    <v>12</v>
    <v>Market cap</v>
    <v>0</v>
  </rv>
  <rv s="3">
    <v>12</v>
    <v>Official name</v>
    <v>0</v>
  </rv>
  <rv s="0">
    <v>https://www.bing.com/financeapi/forcetrigger?t=anb8f2&amp;q=XTAI%3a2430&amp;form=skydnc</v>
    <v>Learn more on Bing</v>
  </rv>
  <rv s="1">
    <v>en-US</v>
    <v>anb8f2</v>
    <v>268435456</v>
    <v>1</v>
    <v>Powered by Refinitiv</v>
    <v>0</v>
    <v>TSANN KUEN ENTERPRISE CO.,LTD (XTAI:2430)</v>
    <v>2</v>
    <v>3</v>
    <v>Finance</v>
    <v>4</v>
    <v>67.83</v>
    <v>38.89</v>
    <v>0.83379999999999999</v>
    <v>0.6</v>
    <v>1.3713999999999999E-2</v>
    <v>TWD</v>
    <v>TSANN KUEN ENTERPRISE CO., LTD is a Taiwan-based company principally engaged in the manufacture and distribution of information and household appliance products. The Company provides household electrical appliances, consumer electronic products, communication products, information products and others, including universal serial bus (USB) disks, mouse, multifunctional machines, printers, keyboards, notebook computers, coffee makers, mini audio boxes, digital cameras, televisions, smart phones, monitors and others. The Company mainly distributes its products in Taiwan.</v>
    <v>4260</v>
    <v>Taiwan Stock Exchange</v>
    <v>XTAI</v>
    <v>XTAI</v>
    <v>3F, No. 331, Section 1, TiDing Boulevard, Neihu District, TAIPEI, TAIPEI, 114 TW</v>
    <v>44.35</v>
    <v>Specialty Retailers</v>
    <v>Stock</v>
    <v>44834.398958333331</v>
    <v>1045</v>
    <v>43.2</v>
    <v>5180080000</v>
    <v>TSANN KUEN ENTERPRISE CO.,LTD</v>
    <v>TSANN KUEN ENTERPRISE CO.,LTD</v>
    <v>43.6</v>
    <v>6.99</v>
    <v>43.75</v>
    <v>44.35</v>
    <v>116800000</v>
    <v>2430</v>
    <v>TSANN KUEN ENTERPRISE CO.,LTD (XTAI:2430)</v>
    <v>189168</v>
    <v>98380</v>
    <v>1978</v>
  </rv>
  <rv s="2">
    <v>1046</v>
  </rv>
  <rv s="0">
    <v>https://www.bing.com/financeapi/forcetrigger?t=anb8hw&amp;q=XTAI%3a2431&amp;form=skydnc</v>
    <v>Learn more on Bing</v>
  </rv>
  <rv s="1">
    <v>en-US</v>
    <v>anb8hw</v>
    <v>268435456</v>
    <v>1</v>
    <v>Powered by Refinitiv</v>
    <v>0</v>
    <v>LIEN CHANG ELECTRONIC ENTERPRISE CO., LTD (XTAI:2431)</v>
    <v>2</v>
    <v>3</v>
    <v>Finance</v>
    <v>4</v>
    <v>14.85</v>
    <v>9.65</v>
    <v>1.4410000000000001</v>
    <v>0.1</v>
    <v>9.9500000000000005E-3</v>
    <v>TWD</v>
    <v>LIEN CHANG ELECTRONIC ENTERPRISE CO., LTD. is a Taiwan-based company principally engaged in the manufacture and distribution of power supply products. The Company’s products consist of linear power supplies, switching power supplies, transformers, direct current (DC) converters and rectifiers, alternating current (AC) adaptors, as well as chargers and uninterruptible power supply (UPS) products, which are applied in communication, computer, consumer electronics, medical, aerospace, industrial and automatic control, and other industries. The Company distributes its products in domestic market and to overseas market, including the rest of Asia, and other overseas markets.</v>
    <v>1130</v>
    <v>Taiwan Stock Exchange</v>
    <v>XTAI</v>
    <v>XTAI</v>
    <v>11F, No.501, Section 6, Nanjing East Road, TAIPEI, TAIPEI, 114 TW</v>
    <v>10.3</v>
    <v>Machinery, Equipment &amp; Components</v>
    <v>Stock</v>
    <v>44834.398958333331</v>
    <v>1048</v>
    <v>9.92</v>
    <v>1125909000</v>
    <v>LIEN CHANG ELECTRONIC ENTERPRISE CO., LTD</v>
    <v>LIEN CHANG ELECTRONIC ENTERPRISE CO., LTD</v>
    <v>10</v>
    <v>10.44</v>
    <v>10.050000000000001</v>
    <v>10.15</v>
    <v>110927000</v>
    <v>2431</v>
    <v>LIEN CHANG ELECTRONIC ENTERPRISE CO., LTD (XTAI:2431)</v>
    <v>151005</v>
    <v>185750</v>
    <v>1968</v>
  </rv>
  <rv s="2">
    <v>1049</v>
  </rv>
  <rv s="0">
    <v>https://www.bing.com/financeapi/forcetrigger?t=anb8kr&amp;q=XTAI%3a2433&amp;form=skydnc</v>
    <v>Learn more on Bing</v>
  </rv>
  <rv s="1">
    <v>en-US</v>
    <v>anb8kr</v>
    <v>268435456</v>
    <v>1</v>
    <v>Powered by Refinitiv</v>
    <v>0</v>
    <v>HUXEN CORPORATION. (XTAI:2433)</v>
    <v>2</v>
    <v>3</v>
    <v>Finance</v>
    <v>4</v>
    <v>53.1</v>
    <v>46.5</v>
    <v>0.40649999999999997</v>
    <v>0.45</v>
    <v>9.6670000000000002E-3</v>
    <v>TWD</v>
    <v>Huxen Corporation is a Taiwan-based company principally engaged in the leasing and sales of office automation equipment and related supplies. The Company is also engaged in the provision of related installation, maintenance and repair services to office automation equipment. The Company's main products include digital printers, multifunction machines, cameras, color and black-white light printing equipment, office switches, access control and monitoring systems.</v>
    <v>506</v>
    <v>Taiwan Stock Exchange</v>
    <v>XTAI</v>
    <v>XTAI</v>
    <v>12F, No.2, Section 5, Hsinyi Road, Hsinyi District, TAIPEI, TAIPEI, 110 TW</v>
    <v>47.2</v>
    <v>Professional &amp; Commercial Services</v>
    <v>Stock</v>
    <v>44834.398958333331</v>
    <v>1051</v>
    <v>46.55</v>
    <v>6791312000</v>
    <v>HUXEN CORPORATION.</v>
    <v>HUXEN CORPORATION.</v>
    <v>46.55</v>
    <v>12.38</v>
    <v>46.55</v>
    <v>47</v>
    <v>144496000</v>
    <v>2433</v>
    <v>HUXEN CORPORATION. (XTAI:2433)</v>
    <v>20100</v>
    <v>38720</v>
    <v>1984</v>
  </rv>
  <rv s="2">
    <v>1052</v>
  </rv>
  <rv s="0">
    <v>https://www.bing.com/financeapi/forcetrigger?t=anb8nm&amp;q=XTAI%3a2434&amp;form=skydnc</v>
    <v>Learn more on Bing</v>
  </rv>
  <rv s="1">
    <v>en-US</v>
    <v>anb8nm</v>
    <v>268435456</v>
    <v>1</v>
    <v>Powered by Refinitiv</v>
    <v>0</v>
    <v>MOSPEC SEMICONDUCTOR CORP. (XTAI:2434)</v>
    <v>2</v>
    <v>3</v>
    <v>Finance</v>
    <v>4</v>
    <v>43.1</v>
    <v>27.5</v>
    <v>0.78439999999999999</v>
    <v>-0.5</v>
    <v>-1.7857000000000001E-2</v>
    <v>TWD</v>
    <v>Mospec Semiconductor Corp is a Taiwan-based company principally engaged in the manufacture, processing and distribution of diodes, transistors, wafers and other products. The Company provides power transistors, schottky barrier diodes, ultra fast recovery rectifiers, epitaxial wafers, polished prime wafers, reclaimed wafers, transient voltage suppressors, bridge rectifiers and others. The Company distributes its products mainly in Taiwan market and to overseas markets, including the rest of Asia, North America and other areas.</v>
    <v>457</v>
    <v>Taiwan Stock Exchange</v>
    <v>XTAI</v>
    <v>XTAI</v>
    <v>No.76, Zhongshan Road, Xinshi District, TAINAN, TAINAN, 744 TW</v>
    <v>28.4</v>
    <v>Semiconductors &amp; Semiconductor Equipment</v>
    <v>Stock</v>
    <v>44834.398958333331</v>
    <v>1054</v>
    <v>27.5</v>
    <v>1017500000</v>
    <v>MOSPEC SEMICONDUCTOR CORP.</v>
    <v>MOSPEC SEMICONDUCTOR CORP.</v>
    <v>28.4</v>
    <v>29.51</v>
    <v>28</v>
    <v>27.5</v>
    <v>37000000</v>
    <v>2434</v>
    <v>MOSPEC SEMICONDUCTOR CORP. (XTAI:2434)</v>
    <v>13074</v>
    <v>39150</v>
    <v>1987</v>
  </rv>
  <rv s="2">
    <v>1055</v>
  </rv>
  <rv s="0">
    <v>https://www.bing.com/financeapi/forcetrigger?t=anb8qh&amp;q=XTAI%3a2436&amp;form=skydnc</v>
    <v>Learn more on Bing</v>
  </rv>
  <rv s="1">
    <v>en-US</v>
    <v>anb8qh</v>
    <v>268435456</v>
    <v>1</v>
    <v>Powered by Refinitiv</v>
    <v>0</v>
    <v>Weltrend Semiconductor, Inc. (XTAI:2436)</v>
    <v>2</v>
    <v>3</v>
    <v>Finance</v>
    <v>4</v>
    <v>115.5</v>
    <v>37.85</v>
    <v>1.7679</v>
    <v>1.05</v>
    <v>2.6515E-2</v>
    <v>TWD</v>
    <v>Weltrend Semiconductor, Inc. is a Taiwan-based company principally engaged in the research, development, production, testing and distribution of integrated circuits (ICs). The Company provides digital and analog mixed application specific integrated circuits (ICs), digital ICs, analog ICs and others. Its IC products are applied in liquid crystal display (LCD) televisions, digital versatile disks (DVDs), set top boxes (STBs), light emitting diodes (LEDs), sports equipment display panels, medical equipment, personal computers, as well as game devices, home appliances and others. It also provides commission services for electronic components. The Company distributes its products in both domestic and overseas markets.</v>
    <v>286</v>
    <v>Taiwan Stock Exchange</v>
    <v>XTAI</v>
    <v>XTAI</v>
    <v>2F, No.24, Industry East 9th Road, Hsinchu Science Park, BAOSHAN, HSINCHU, 300 TW</v>
    <v>40.75</v>
    <v>Semiconductors &amp; Semiconductor Equipment</v>
    <v>Stock</v>
    <v>44834.398958333331</v>
    <v>1057</v>
    <v>37.85</v>
    <v>7236105000</v>
    <v>Weltrend Semiconductor, Inc.</v>
    <v>Weltrend Semiconductor, Inc.</v>
    <v>37.9</v>
    <v>13.64</v>
    <v>39.6</v>
    <v>40.65</v>
    <v>178010000</v>
    <v>2436</v>
    <v>Weltrend Semiconductor, Inc. (XTAI:2436)</v>
    <v>1542377</v>
    <v>1484720</v>
    <v>1989</v>
  </rv>
  <rv s="2">
    <v>1058</v>
  </rv>
  <rv s="0">
    <v>https://www.bing.com/financeapi/forcetrigger?t=anb8tc&amp;q=XTAI%3a2438&amp;form=skydnc</v>
    <v>Learn more on Bing</v>
  </rv>
  <rv s="1">
    <v>en-US</v>
    <v>anb8tc</v>
    <v>268435456</v>
    <v>1</v>
    <v>Powered by Refinitiv</v>
    <v>0</v>
    <v>ENLIGHT CORPORATION (XTAI:2438)</v>
    <v>2</v>
    <v>3</v>
    <v>Finance</v>
    <v>4</v>
    <v>17.25</v>
    <v>10.85</v>
    <v>0.97670000000000001</v>
    <v>0.15</v>
    <v>1.0676000000000001E-2</v>
    <v>TWD</v>
    <v>Enlight Corp is a Taiwan-based company mainly engaged in glass thinning and polishing and other processing businesses. In addition, the Company's products include home appliances, electromechanical devices, components, and light emitting diode(LED) lighting. The Company operates two business divisions. The Domestic Operations division No.1 is engaged in surface treatment, as well as the manufacturing, trading and sales of lighting equipment, electronic components, computers and peripheral equipment, home appliances, molds, mechanical and electrical equipment and hardware products. Domestic Operations division No.2 is engaged in the manufacturing and sales of electronic components, glass and glass products, and computer and peripheral equipment. The Company's products are mainly for domestic sales.</v>
    <v>53</v>
    <v>Taiwan Stock Exchange</v>
    <v>XTAI</v>
    <v>XTAI</v>
    <v>No. 11, Lane 118, Dongjiu Road, Guishan District, TAOYUAN, TAOYUAN, 333 TW</v>
    <v>14.4</v>
    <v>Electronic Equipment &amp; Parts</v>
    <v>Stock</v>
    <v>44834.398958333331</v>
    <v>1060</v>
    <v>13.85</v>
    <v>854778100</v>
    <v>ENLIGHT CORPORATION</v>
    <v>ENLIGHT CORPORATION</v>
    <v>14.1</v>
    <v>500</v>
    <v>14.05</v>
    <v>14.2</v>
    <v>60195640</v>
    <v>2438</v>
    <v>ENLIGHT CORPORATION (XTAI:2438)</v>
    <v>76216</v>
    <v>57550</v>
    <v>1982</v>
  </rv>
  <rv s="2">
    <v>1061</v>
  </rv>
  <rv s="0">
    <v>https://www.bing.com/financeapi/forcetrigger?t=anb8w7&amp;q=XTAI%3a2439&amp;form=skydnc</v>
    <v>Learn more on Bing</v>
  </rv>
  <rv s="1">
    <v>en-US</v>
    <v>anb8w7</v>
    <v>268435456</v>
    <v>1</v>
    <v>Powered by Refinitiv</v>
    <v>0</v>
    <v>MERRY ELECTRONICS CO., LTD. (XTAI:2439)</v>
    <v>2</v>
    <v>3</v>
    <v>Finance</v>
    <v>4</v>
    <v>103.5</v>
    <v>66.900000000000006</v>
    <v>0.79290000000000005</v>
    <v>-1.4</v>
    <v>-1.6166E-2</v>
    <v>TWD</v>
    <v>Merry Electronics Co Ltd is a Taiwan-based company mainly engaged in the production of headphones, audio and speakers. Products include speakers, hands-free handsets, power banks, hearing aids, entertainment headsets, portable speakers and Bluetooth headsets. The products are used in mobile computers, tablet computers, mobile phones, televisions, wearable devices, and smart homes. The products are mainly sold to Asia, Europe and the Americas.</v>
    <v>7395</v>
    <v>Taiwan Stock Exchange</v>
    <v>XTAI</v>
    <v>XTAI</v>
    <v>No.22, 23rd Road, Taichung Industrial Park, Baoshanli, Nantun District, TAICHUNG, TAICHUNG, 408 TW</v>
    <v>85.3</v>
    <v>Computers, Phones &amp; Household Electronics</v>
    <v>Stock</v>
    <v>44834.398958333331</v>
    <v>1063</v>
    <v>83</v>
    <v>18590590000</v>
    <v>MERRY ELECTRONICS CO., LTD.</v>
    <v>MERRY ELECTRONICS CO., LTD.</v>
    <v>84.5</v>
    <v>12.01</v>
    <v>86.6</v>
    <v>85.2</v>
    <v>218199400</v>
    <v>2439</v>
    <v>MERRY ELECTRONICS CO., LTD. (XTAI:2439)</v>
    <v>1406052</v>
    <v>1926690</v>
    <v>1975</v>
  </rv>
  <rv s="2">
    <v>1064</v>
  </rv>
  <rv s="0">
    <v>https://www.bing.com/financeapi/forcetrigger?t=anb8z2&amp;q=XTAI%3a2440&amp;form=skydnc</v>
    <v>Learn more on Bing</v>
  </rv>
  <rv s="1">
    <v>en-US</v>
    <v>anb8z2</v>
    <v>268435456</v>
    <v>1</v>
    <v>Powered by Refinitiv</v>
    <v>0</v>
    <v>SPACE SHUTTLE HI-TECH CO., LTD. (XTAI:2440)</v>
    <v>2</v>
    <v>3</v>
    <v>Finance</v>
    <v>4</v>
    <v>21.2</v>
    <v>10.25</v>
    <v>1.6952</v>
    <v>1.1000000000000001</v>
    <v>9.6491000000000007E-2</v>
    <v>TWD</v>
    <v>SPACE SHUTTLE HI-TECH CO.,LTD. is a Taiwan-based company principally engaged in the manufacture and sales of computer, communications and consumer electronics (3C) product wires and copper wires. The Company's main products include stranded copper wires, 3C product transmission wires and electronic wires and 3C connection assembly products. The Company distributes its products to overseas markets, such as mainland China, Europe, the Americas, Southeast Asia, the Middle East and Latin America.</v>
    <v>485</v>
    <v>Taiwan Stock Exchange</v>
    <v>XTAI</v>
    <v>XTAI</v>
    <v>9F-2, No.23, Huanke 1st Road, ZHUBEI, HSINCHU, 302 TW</v>
    <v>12.5</v>
    <v>Communications &amp; Networking</v>
    <v>Stock</v>
    <v>44834.398958333331</v>
    <v>1066</v>
    <v>11.1</v>
    <v>1738966000</v>
    <v>SPACE SHUTTLE HI-TECH CO., LTD.</v>
    <v>SPACE SHUTTLE HI-TECH CO., LTD.</v>
    <v>11.1</v>
    <v>111.81</v>
    <v>11.4</v>
    <v>12.5</v>
    <v>139117300</v>
    <v>2440</v>
    <v>SPACE SHUTTLE HI-TECH CO., LTD. (XTAI:2440)</v>
    <v>1417631</v>
    <v>219080</v>
    <v>1985</v>
  </rv>
  <rv s="2">
    <v>1067</v>
  </rv>
  <rv s="0">
    <v>https://www.bing.com/financeapi/forcetrigger?t=anb92w&amp;q=XTAI%3a2441&amp;form=skydnc</v>
    <v>Learn more on Bing</v>
  </rv>
  <rv s="1">
    <v>en-US</v>
    <v>anb92w</v>
    <v>268435456</v>
    <v>1</v>
    <v>Powered by Refinitiv</v>
    <v>0</v>
    <v>GREATEK ELECTRONICS INC. (XTAI:2441)</v>
    <v>2</v>
    <v>3</v>
    <v>Finance</v>
    <v>4</v>
    <v>83.7</v>
    <v>47.85</v>
    <v>1.0652999999999999</v>
    <v>0.45</v>
    <v>9.221E-3</v>
    <v>TWD</v>
    <v>GREATEK ELECTRONICS INC. is a Taiwan-basd company principally engaged in the provision of integrated circuit (IC) packaging and testing services. The Company’s packaging products mainly include traditional leadframe package, quad flat no-lead package, solder ball array packages, flip-chip packages and 8-wafer-level advanced packages. The Company's testing services include wafer testing and finished product testing services. The Company conducts its businesses in Taiwan, the Americas, Hongkong, Europe and the rest of Asia.</v>
    <v>2450</v>
    <v>Taiwan Stock Exchange</v>
    <v>XTAI</v>
    <v>XTAI</v>
    <v>No.136, Gong-Yi Road, JHUNAN, MIAOLI, 350 TW</v>
    <v>50</v>
    <v>Semiconductors &amp; Semiconductor Equipment</v>
    <v>Stock</v>
    <v>44834.398958333331</v>
    <v>1069</v>
    <v>47.85</v>
    <v>28015660000</v>
    <v>GREATEK ELECTRONICS INC.</v>
    <v>GREATEK ELECTRONICS INC.</v>
    <v>47.9</v>
    <v>5.84</v>
    <v>48.8</v>
    <v>49.25</v>
    <v>568845900</v>
    <v>2441</v>
    <v>GREATEK ELECTRONICS INC. (XTAI:2441)</v>
    <v>2042955</v>
    <v>2529550</v>
    <v>1983</v>
  </rv>
  <rv s="2">
    <v>1070</v>
  </rv>
  <rv s="0">
    <v>https://www.bing.com/financeapi/forcetrigger?t=anb95r&amp;q=XTAI%3a2442&amp;form=skydnc</v>
    <v>Learn more on Bing</v>
  </rv>
  <rv s="1">
    <v>en-US</v>
    <v>anb95r</v>
    <v>268435456</v>
    <v>1</v>
    <v>Powered by Refinitiv</v>
    <v>0</v>
    <v>JEAN CO., LTD (XTAI:2442)</v>
    <v>2</v>
    <v>3</v>
    <v>Finance</v>
    <v>4</v>
    <v>13.94</v>
    <v>10.23</v>
    <v>1.1758</v>
    <v>0.15</v>
    <v>1.2097E-2</v>
    <v>TWD</v>
    <v>Jean Co., Ltd. is a Taiwan-based company principally engaged in the design, manufacture and distribution of car monitors. The Company’s car monitor products mainly include 7-inch, 8-inch, 9-inch and 10.2-inch wide rear-seat headrest, ceiling, back-hanging car audio and video entertainment system, car information display system, car liquid crystal display (LCD) audio navigation host, car camera and driving recorder. The Company is also involved in the trading and leasing of real estate to generate rental income. The company's products are mainly sold to the United States of America (the USA), Europe and Japan. The Company is also engaged in the investment and development businesses through its subsidiaries.</v>
    <v>124</v>
    <v>Taiwan Stock Exchange</v>
    <v>XTAI</v>
    <v>XTAI</v>
    <v>7F, No.300, Yang Guang Street, Neihu Dsitrict, TAIPEI, TAIPEI, 114 TW</v>
    <v>12.55</v>
    <v>Specialty Retailers</v>
    <v>Stock</v>
    <v>44834.398969907408</v>
    <v>1072</v>
    <v>12.2</v>
    <v>3182421000</v>
    <v>JEAN CO., LTD</v>
    <v>JEAN CO., LTD</v>
    <v>12.35</v>
    <v>14.89</v>
    <v>12.4</v>
    <v>12.55</v>
    <v>253579300</v>
    <v>2442</v>
    <v>JEAN CO., LTD (XTAI:2442)</v>
    <v>411293</v>
    <v>448250</v>
    <v>1986</v>
  </rv>
  <rv s="2">
    <v>1073</v>
  </rv>
  <rv s="0">
    <v>https://www.bing.com/financeapi/forcetrigger?t=anb98m&amp;q=XTAI%3a2443&amp;form=skydnc</v>
    <v>Learn more on Bing</v>
  </rv>
  <rv s="4">
    <v>en-US</v>
    <v>anb98m</v>
    <v>268435456</v>
    <v>1</v>
    <v>Powered by Refinitiv</v>
    <v>5</v>
    <v>LEAD DATA INC. (XTAI:2443)</v>
    <v>2</v>
    <v>6</v>
    <v>Finance</v>
    <v>4</v>
    <v>4.9800000000000004</v>
    <v>2.56</v>
    <v>0.77380000000000004</v>
    <v>7.0000000000000007E-2</v>
    <v>2.5270999999999998E-2</v>
    <v>TWD</v>
    <v>LEAD DATA INC. is a Taiwan-based company principally engaged in the original equipment manufacturer (OEM) business of household appliances and general trading business. The Company is also engaged in the manufacture and sales of automation equipment and medical instrumentation products, as well as the construction of logistics infrastructures. The Company’s major medical device products are continuous positive airway pressures (CPAP). The Company mainly operates through two business segments: Lead segment and Chung Hong segment. Its factories mainly located in Taiwan, Hong Kong and Mainland China. The Company mainly operates its businesses in Taiwan, the People’s Republic of China (the PRC) and Poland.</v>
    <v>1168</v>
    <v>Taiwan Stock Exchange</v>
    <v>XTAI</v>
    <v>XTAI</v>
    <v>7F-5, No.3, Songjiang Road, Jhongshan District, TAIPEI, TAIPEI, 104 TW</v>
    <v>2.84</v>
    <v>Healthcare Equipment &amp; Supplies</v>
    <v>Stock</v>
    <v>44834.399155092593</v>
    <v>1075</v>
    <v>2.74</v>
    <v>413751100</v>
    <v>LEAD DATA INC.</v>
    <v>LEAD DATA INC.</v>
    <v>2.77</v>
    <v>2.77</v>
    <v>2.84</v>
    <v>145687000</v>
    <v>2443</v>
    <v>LEAD DATA INC. (XTAI:2443)</v>
    <v>41002</v>
    <v>56750</v>
    <v>1996</v>
  </rv>
  <rv s="2">
    <v>1076</v>
  </rv>
  <rv s="0">
    <v>https://www.bing.com/financeapi/forcetrigger?t=anb9bh&amp;q=XTAI%3a2444&amp;form=skydnc</v>
    <v>Learn more on Bing</v>
  </rv>
  <rv s="1">
    <v>en-US</v>
    <v>anb9bh</v>
    <v>268435456</v>
    <v>1</v>
    <v>Powered by Refinitiv</v>
    <v>0</v>
    <v>ABOCOM SYSTEMS, INC. (XTAI:2444)</v>
    <v>2</v>
    <v>3</v>
    <v>Finance</v>
    <v>4</v>
    <v>15.75</v>
    <v>10</v>
    <v>0.90849999999999997</v>
    <v>0.1</v>
    <v>8.7339999999999987E-3</v>
    <v>TWD</v>
    <v>AboCom Systems, Inc. is a Taiwan-based company principally engaged in the design, development, manufacture and sales of network communication products and information security related products. The Company’s principal products include Ethernet, wireless local area network (LAN), faxes, modems, X digital subscriber line (XDSL) products, voice over Internet protocol (VOIP) products, power line communication (PLC) products, wireless audio and video (AV) products and wireless displays, among others. The Company mainly sells its products under the brand of AboCom. The Company mainly operates through two business segments: network communication business segment and original equipment manufacturer (OEM) business segment. The Company mainly operates its businesses in Taiwan.</v>
    <v>486</v>
    <v>Taiwan Stock Exchange</v>
    <v>XTAI</v>
    <v>XTAI</v>
    <v>2F, No.50-8, Keyan Road, Zhunan Township, MIAOLI, MIAOLI, 350 TW</v>
    <v>11.55</v>
    <v>Communications &amp; Networking</v>
    <v>Stock</v>
    <v>44834.398969907408</v>
    <v>1078</v>
    <v>11.1</v>
    <v>1219190000</v>
    <v>ABOCOM SYSTEMS, INC.</v>
    <v>ABOCOM SYSTEMS, INC.</v>
    <v>11.2</v>
    <v>18.02</v>
    <v>11.45</v>
    <v>11.55</v>
    <v>105557600</v>
    <v>2444</v>
    <v>ABOCOM SYSTEMS, INC. (XTAI:2444)</v>
    <v>235040</v>
    <v>447240</v>
    <v>1995</v>
  </rv>
  <rv s="2">
    <v>1079</v>
  </rv>
  <rv s="0">
    <v>https://www.bing.com/financeapi/forcetrigger?t=anb9h7&amp;q=XTAI%3a2449&amp;form=skydnc</v>
    <v>Learn more on Bing</v>
  </rv>
  <rv s="1">
    <v>en-US</v>
    <v>anb9h7</v>
    <v>268435456</v>
    <v>1</v>
    <v>Powered by Refinitiv</v>
    <v>0</v>
    <v>KING YUAN ELECTRONICS CO., LTD. (XTAI:2449)</v>
    <v>2</v>
    <v>3</v>
    <v>Finance</v>
    <v>4</v>
    <v>47.75</v>
    <v>30.2</v>
    <v>1.2101</v>
    <v>-0.4</v>
    <v>-1.2821000000000001E-2</v>
    <v>TWD</v>
    <v>King Yuan Electronics Co Ltd is a Taiwan-based company mainly engaged in the provision of testing services for wafers and integrated circuits (ICs). The Company is engaged in the provision of wafer probing services, finished IC product testing services, wafer grinding, cutting and selection services, burn-in testing services, valet shipping services, packaging and testing services. The Company mainly operates in Taiwan and overseas markets.</v>
    <v>5256</v>
    <v>Taiwan Stock Exchange</v>
    <v>XTAI</v>
    <v>XTAI</v>
    <v>No.81, Section 2, Gongdaowu Road, Pu Ding Li, East District, HSINCHU, HSINCHU, 300 TW</v>
    <v>30.85</v>
    <v>Semiconductors &amp; Semiconductor Equipment</v>
    <v>Stock</v>
    <v>44834.398969907408</v>
    <v>1081</v>
    <v>30.2</v>
    <v>37660550000</v>
    <v>KING YUAN ELECTRONICS CO., LTD.</v>
    <v>KING YUAN ELECTRONICS CO., LTD.</v>
    <v>30.5</v>
    <v>5.38</v>
    <v>31.2</v>
    <v>30.8</v>
    <v>1222745000</v>
    <v>2449</v>
    <v>KING YUAN ELECTRONICS CO., LTD. (XTAI:2449)</v>
    <v>8229256</v>
    <v>10077890</v>
    <v>1987</v>
  </rv>
  <rv s="2">
    <v>1082</v>
  </rv>
  <rv s="0">
    <v>https://www.bing.com/financeapi/forcetrigger?t=anb9k2&amp;q=XTAI%3a2450&amp;form=skydnc</v>
    <v>Learn more on Bing</v>
  </rv>
  <rv s="1">
    <v>en-US</v>
    <v>anb9k2</v>
    <v>268435456</v>
    <v>1</v>
    <v>Powered by Refinitiv</v>
    <v>0</v>
    <v>Senao International Co., Ltd. (XTAI:2450)</v>
    <v>2</v>
    <v>3</v>
    <v>Finance</v>
    <v>4</v>
    <v>35.450000000000003</v>
    <v>29.5</v>
    <v>0.79149999999999998</v>
    <v>0</v>
    <v>0</v>
    <v>TWD</v>
    <v>Senao International Co., Ltd. is a Taiwan-based company principally engaged in the sales of communication equipment and peripheral products. The Company mainly operates its businesses by the agent distribution of mobile phones and peripheral accessories, digital commodities and information technology (IT) products. Its phone brands mainly include Nokia, SONY, Samsung, Huawei, ASUS and HTC. The Company is also engaged in the provision of mobile phone testing and related maintenance services. The Company mainly operates through two business segments: sales of communication equipment segment and others segment. The Company mainly operates its businesses in domestic markets.</v>
    <v>3752</v>
    <v>Taiwan Stock Exchange</v>
    <v>XTAI</v>
    <v>XTAI</v>
    <v>2F, No.531, Chung Cheng Road, Hsin-Tien District, NEW TAIPEI, NEW TAIPEI, 231 TW</v>
    <v>30</v>
    <v>Specialty Retailers</v>
    <v>Stock</v>
    <v>44834.398969907408</v>
    <v>1084</v>
    <v>29.85</v>
    <v>7747581000</v>
    <v>Senao International Co., Ltd.</v>
    <v>Senao International Co., Ltd.</v>
    <v>30</v>
    <v>12.37</v>
    <v>30</v>
    <v>30</v>
    <v>258252700</v>
    <v>2450</v>
    <v>Senao International Co., Ltd. (XTAI:2450)</v>
    <v>58726</v>
    <v>143080</v>
    <v>1979</v>
  </rv>
  <rv s="2">
    <v>1085</v>
  </rv>
  <rv s="0">
    <v>https://www.bing.com/financeapi/forcetrigger?t=anb9mw&amp;q=XTAI%3a2451&amp;form=skydnc</v>
    <v>Learn more on Bing</v>
  </rv>
  <rv s="1">
    <v>en-US</v>
    <v>anb9mw</v>
    <v>268435456</v>
    <v>1</v>
    <v>Powered by Refinitiv</v>
    <v>0</v>
    <v>Transcend Information, Inc. (XTAI:2451)</v>
    <v>2</v>
    <v>3</v>
    <v>Finance</v>
    <v>4</v>
    <v>75.8</v>
    <v>57.9</v>
    <v>0.58520000000000005</v>
    <v>0.2</v>
    <v>3.1099999999999999E-3</v>
    <v>TWD</v>
    <v>Transcend Information, Inc. is a Taiwan-based company principally engaged in the manufacture and distribution of memory products. The Company’s primary products include dynamic random access memory (DRAM) expansion cards, desktop and notebook computer memory cards, server and workstation memory cards, router memory cards, laser printer and facsimile machine memory cards, flash memory application products, compact flash cards, multimedia cards (MMCs), secure digital (SD) cards, moving picture experts group layer-3 audio (MP3) players, digital photo frames, mobile hard drives, external digital video disk (DVD) recorders and solid hard drives. The Company mainly distributes its products in domestic market and overseas markets, including the rest of Asia, the Americas and Europe.</v>
    <v>2360</v>
    <v>Taiwan Stock Exchange</v>
    <v>XTAI</v>
    <v>XTAI</v>
    <v>No.70, Xingzhong Road, Neihu District, TAIPEI, TAIPEI, 114 TW</v>
    <v>64.5</v>
    <v>Semiconductors &amp; Semiconductor Equipment</v>
    <v>Stock</v>
    <v>44834.398969907408</v>
    <v>1087</v>
    <v>63.8</v>
    <v>27674480000</v>
    <v>Transcend Information, Inc.</v>
    <v>Transcend Information, Inc.</v>
    <v>64.099999999999994</v>
    <v>8.99</v>
    <v>64.3</v>
    <v>64.5</v>
    <v>429061700</v>
    <v>2451</v>
    <v>Transcend Information, Inc. (XTAI:2451)</v>
    <v>289682</v>
    <v>354040</v>
    <v>1989</v>
  </rv>
  <rv s="2">
    <v>1088</v>
  </rv>
  <rv s="0">
    <v>https://www.bing.com/financeapi/forcetrigger?t=anb9pr&amp;q=XTAI%3a2453&amp;form=skydnc</v>
    <v>Learn more on Bing</v>
  </rv>
  <rv s="1">
    <v>en-US</v>
    <v>anb9pr</v>
    <v>268435456</v>
    <v>1</v>
    <v>Powered by Refinitiv</v>
    <v>0</v>
    <v>SYSCOM COMPUTER ENGINEERING CO. (XTAI:2453)</v>
    <v>2</v>
    <v>3</v>
    <v>Finance</v>
    <v>4</v>
    <v>32.35</v>
    <v>21.5</v>
    <v>0.81279999999999997</v>
    <v>0.05</v>
    <v>2.088E-3</v>
    <v>TWD</v>
    <v>SYSCOM COMPUTER ENGINEERING CO. is a Taiwan-based company principally engaged in the sales of computer equipment and the provision of computer system integration services. The Company’s principal products and services include the planning, integration, deployment and maintenance of networking, banking platforms, securities trading platforms, telecom infrastructure, healthcare information solutions, value added telecom services, real-time transit system management, electronic transaction real-time risk management systems, e-government solutions, public sector unified portal platforms and information security solution systems. The Company mainly operates its businesses in domestic market and overseas markets.</v>
    <v>1101</v>
    <v>Taiwan Stock Exchange</v>
    <v>XTAI</v>
    <v>XTAI</v>
    <v>6F, No.115, Emei Street, Wanhua District, TAIPEI, TAIPEI, 108 TW</v>
    <v>24.1</v>
    <v>Software &amp; IT Services</v>
    <v>Stock</v>
    <v>44834.398969907408</v>
    <v>1090</v>
    <v>23.5</v>
    <v>2400000000</v>
    <v>SYSCOM COMPUTER ENGINEERING CO.</v>
    <v>SYSCOM COMPUTER ENGINEERING CO.</v>
    <v>23.5</v>
    <v>10.47</v>
    <v>23.95</v>
    <v>24</v>
    <v>100000000</v>
    <v>2453</v>
    <v>SYSCOM COMPUTER ENGINEERING CO. (XTAI:2453)</v>
    <v>30000</v>
    <v>77540</v>
    <v>1975</v>
  </rv>
  <rv s="2">
    <v>1091</v>
  </rv>
  <rv s="0">
    <v>https://www.bing.com/financeapi/forcetrigger?t=anb9sm&amp;q=XTAI%3a2454&amp;form=skydnc</v>
    <v>Learn more on Bing</v>
  </rv>
  <rv s="1">
    <v>en-US</v>
    <v>anb9sm</v>
    <v>268435456</v>
    <v>1</v>
    <v>Powered by Refinitiv</v>
    <v>0</v>
    <v>MediaTek Inc. (XTAI:2454)</v>
    <v>2</v>
    <v>3</v>
    <v>Finance</v>
    <v>4</v>
    <v>1215</v>
    <v>533</v>
    <v>1.5463</v>
    <v>8</v>
    <v>1.4733000000000001E-2</v>
    <v>TWD</v>
    <v>MediaTek Inc is a Taiwan-based company principally engaged in the research, development, manufacture and distribution of multimedia integrated circuit (IC) chipsets. The main products including mobile communication chipsets, tablet computer chips, bluetooth chips, wireless local area network (WLAN) chips, global positioning system (GPS) chips, optical storage chipsets, artificial intelligence Internet of Things device single chips, automotive electronic chipsets and others. The Company is also involved in the provision of related design, testing, maintenance and technological consultancy services. The Company's products are mainly used in mobile phones, digital TVs, personal computer systems, digital home appliances, wearable devices and Internet of Things products. The Company mainly distributes its products in domestic and overseas markets.</v>
    <v>6999</v>
    <v>Taiwan Stock Exchange</v>
    <v>XTAI</v>
    <v>XTAI</v>
    <v>No.1, Dusing Road 1, HsinChu Science Park, HSINCHU, HSINCHU, 300 TW</v>
    <v>554</v>
    <v>Semiconductors &amp; Semiconductor Equipment</v>
    <v>Stock</v>
    <v>44834.398969907408</v>
    <v>1093</v>
    <v>533</v>
    <v>881069700000</v>
    <v>MediaTek Inc.</v>
    <v>MediaTek Inc.</v>
    <v>536</v>
    <v>6.86</v>
    <v>543</v>
    <v>551</v>
    <v>1599038000</v>
    <v>2454</v>
    <v>MediaTek Inc. (XTAI:2454)</v>
    <v>5860219</v>
    <v>5570820</v>
    <v>1997</v>
  </rv>
  <rv s="2">
    <v>1094</v>
  </rv>
  <rv s="0">
    <v>https://www.bing.com/financeapi/forcetrigger?t=anb9vh&amp;q=XTAI%3a2455&amp;form=skydnc</v>
    <v>Learn more on Bing</v>
  </rv>
  <rv s="1">
    <v>en-US</v>
    <v>anb9vh</v>
    <v>268435456</v>
    <v>1</v>
    <v>Powered by Refinitiv</v>
    <v>0</v>
    <v>VISUAL PHOTONICS EPITAXY CO., LTD. (XTAI:2455)</v>
    <v>2</v>
    <v>3</v>
    <v>Finance</v>
    <v>4</v>
    <v>162.5</v>
    <v>53</v>
    <v>1.6281000000000001</v>
    <v>1.6</v>
    <v>2.9090999999999999E-2</v>
    <v>TWD</v>
    <v>Visual Photonics Epitaxy Co Ltd is a Taiwan-based company principally engaged in the research, development, manufacture and distribution of photoelectric semiconductor epitaxial chips and components. The Company’s primary products include heterojunction bipolar transistor (HBT) wafers, pseudomorphic high electron mobility transistor (PHEMT) wafers, indium phosphide (InP) HBT wafers, wafer bonding light emitting diodes (LEDs), gallium arsenide (GaAs) personal identification number (PIN) and indium GaAs (InGaAs) PIN, among others. Its products are mainly used in wireless communication systems, including power amplifiers, frequency converters and others. The Company mainly distributes its products in Taiwan, the United States of America (the USA) and other areas.</v>
    <v>264</v>
    <v>Taiwan Stock Exchange</v>
    <v>XTAI</v>
    <v>XTAI</v>
    <v>No.16, Gongye 1st Road, Pingzhen District, TAOYUAN, TAOYUAN, 324 TW</v>
    <v>56.9</v>
    <v>Semiconductors &amp; Semiconductor Equipment</v>
    <v>Stock</v>
    <v>44834.398969907408</v>
    <v>1096</v>
    <v>53.5</v>
    <v>10465670000</v>
    <v>VISUAL PHOTONICS EPITAXY CO., LTD.</v>
    <v>VISUAL PHOTONICS EPITAXY CO., LTD.</v>
    <v>53.5</v>
    <v>12.99</v>
    <v>55</v>
    <v>56.6</v>
    <v>184905900</v>
    <v>2455</v>
    <v>VISUAL PHOTONICS EPITAXY CO., LTD. (XTAI:2455)</v>
    <v>1607396</v>
    <v>2000460</v>
    <v>1996</v>
  </rv>
  <rv s="2">
    <v>1097</v>
  </rv>
  <rv s="0">
    <v>https://www.bing.com/financeapi/forcetrigger?t=anba27&amp;q=XTAI%3a2457&amp;form=skydnc</v>
    <v>Learn more on Bing</v>
  </rv>
  <rv s="4">
    <v>en-US</v>
    <v>anba27</v>
    <v>268435456</v>
    <v>1</v>
    <v>Powered by Refinitiv</v>
    <v>5</v>
    <v>PHIHONG TECHNOLOGY CO., LTD. (XTAI:2457)</v>
    <v>2</v>
    <v>6</v>
    <v>Finance</v>
    <v>4</v>
    <v>53.1</v>
    <v>27.95</v>
    <v>1.9276</v>
    <v>0.15</v>
    <v>4.2430000000000002E-3</v>
    <v>TWD</v>
    <v>PHIHONG TECHNOLOGY CO., LTD is a Taiwan-based company principally engaged in the research, development, manufacturing and distribution of power supplies. The Company’s primary products include wall mount adapters, battery chargers, car chargers, direct current (DC) modules, liquid crystal display (LCD) panel adapters, open frame power products, LCD panel inverters and electronic ballasts. Its products are mainly used in mobile phones, personal digital assistants (PDAs), digital cameras and game console fields. The Company mainly distributes its products in Asian, European and American markets.</v>
    <v>9416</v>
    <v>Taiwan Stock Exchange</v>
    <v>XTAI</v>
    <v>XTAI</v>
    <v>No.568, Fuxing 3rd Road, Guishan District, TAOYUAN, TAOYUAN, 333 TW</v>
    <v>35.6</v>
    <v>Machinery, Equipment &amp; Components</v>
    <v>Stock</v>
    <v>44834.398969907408</v>
    <v>1099</v>
    <v>33.799999999999997</v>
    <v>13319900000</v>
    <v>PHIHONG TECHNOLOGY CO., LTD.</v>
    <v>PHIHONG TECHNOLOGY CO., LTD.</v>
    <v>34.549999999999997</v>
    <v>35.35</v>
    <v>35.5</v>
    <v>375208400</v>
    <v>2457</v>
    <v>PHIHONG TECHNOLOGY CO., LTD. (XTAI:2457)</v>
    <v>3190180</v>
    <v>11183900</v>
    <v>1972</v>
  </rv>
  <rv s="2">
    <v>1100</v>
  </rv>
  <rv s="0">
    <v>https://www.bing.com/financeapi/forcetrigger?t=anba52&amp;q=XTAI%3a2458&amp;form=skydnc</v>
    <v>Learn more on Bing</v>
  </rv>
  <rv s="1">
    <v>en-US</v>
    <v>anba52</v>
    <v>268435456</v>
    <v>1</v>
    <v>Powered by Refinitiv</v>
    <v>0</v>
    <v>ELAN MICROELECTRONICS CORP (XTAI:2458)</v>
    <v>2</v>
    <v>3</v>
    <v>Finance</v>
    <v>4</v>
    <v>181.5</v>
    <v>80.5</v>
    <v>1.0098</v>
    <v>-0.9</v>
    <v>-1.0702E-2</v>
    <v>TWD</v>
    <v>Elan Microelectronics Corp. is a Taiwan-based company principally engaged in the research, development, manufacture and sales of integrated circuits (ICs) and microcontrollers. The Company’s main products consist of touch pad modules, consumer ICs, microcontrollers, personal computer peripheral ICs, communication ICs and pointing stick products. The Company mainly distributes its products in Hong Kong, Taiwan and Mainland China.</v>
    <v>1064</v>
    <v>Taiwan Stock Exchange</v>
    <v>XTAI</v>
    <v>XTAI</v>
    <v>No.12, Innovation Road 1, Science-based Industrial Park, HSINCHU, HSINCHU, 300 TW</v>
    <v>83.9</v>
    <v>Semiconductors &amp; Semiconductor Equipment</v>
    <v>Stock</v>
    <v>44834.398969907408</v>
    <v>1102</v>
    <v>81.3</v>
    <v>25282850000</v>
    <v>ELAN MICROELECTRONICS CORP</v>
    <v>ELAN MICROELECTRONICS CORP</v>
    <v>81.8</v>
    <v>5.58</v>
    <v>84.1</v>
    <v>83.2</v>
    <v>303880400</v>
    <v>2458</v>
    <v>ELAN MICROELECTRONICS CORP (XTAI:2458)</v>
    <v>1528561</v>
    <v>4538250</v>
    <v>1994</v>
  </rv>
  <rv s="2">
    <v>1103</v>
  </rv>
  <rv s="0">
    <v>https://www.bing.com/financeapi/forcetrigger?t=anba7w&amp;q=XTAI%3a2459&amp;form=skydnc</v>
    <v>Learn more on Bing</v>
  </rv>
  <rv s="1">
    <v>en-US</v>
    <v>anba7w</v>
    <v>268435456</v>
    <v>1</v>
    <v>Powered by Refinitiv</v>
    <v>0</v>
    <v>AUDIX CORPORATION (XTAI:2459)</v>
    <v>2</v>
    <v>3</v>
    <v>Finance</v>
    <v>4</v>
    <v>61.6</v>
    <v>46.25</v>
    <v>0.46820000000000001</v>
    <v>-0.2</v>
    <v>-3.9839999999999997E-3</v>
    <v>TWD</v>
    <v>AUDIX CORPORATION is a Taiwan-based company principally engaged in the manufacture and distribution of electronic and optoelectronic products and components. The Company’s primary products include optical disk drives (ODDs), notebook computer electronic components, cell phone components, relays, inverters, switching power supplies (SPSs), cold cathode fluorescent lamps (CCFLs), global positioning system (GPS) products, network communication products and digital still camera (DSC) products. Its products are mainly applied in the manufacture of mobile phones, wireless network products, liquid crystal display (LCD) panels, notebook computers, automobile electronics, touch panels and light emitting diode (LED) lightening products. The Company is also involved in the provision of products testing and certification services.</v>
    <v>3349</v>
    <v>Taiwan Stock Exchange</v>
    <v>XTAI</v>
    <v>XTAI</v>
    <v>No. 8, Lane 120, Section 1, Neihu Road, Xikang Li, Neihu District, TAIPEI, TAIPEI, 114 TW</v>
    <v>50.2</v>
    <v>Electronic Equipment &amp; Parts</v>
    <v>Stock</v>
    <v>44834.398969907408</v>
    <v>1105</v>
    <v>49.5</v>
    <v>5279781000</v>
    <v>AUDIX CORPORATION</v>
    <v>AUDIX CORPORATION</v>
    <v>49.5</v>
    <v>10.28</v>
    <v>50.2</v>
    <v>50</v>
    <v>105595600</v>
    <v>2459</v>
    <v>AUDIX CORPORATION (XTAI:2459)</v>
    <v>44731</v>
    <v>55850</v>
    <v>1980</v>
  </rv>
  <rv s="2">
    <v>1106</v>
  </rv>
  <rv s="0">
    <v>https://www.bing.com/financeapi/forcetrigger?t=anbaar&amp;q=XTAI%3a2460&amp;form=skydnc</v>
    <v>Learn more on Bing</v>
  </rv>
  <rv s="1">
    <v>en-US</v>
    <v>anbaar</v>
    <v>268435456</v>
    <v>1</v>
    <v>Powered by Refinitiv</v>
    <v>0</v>
    <v>GEM TERMINAL INDUSTRY CO.,LTD. (XTAI:2460)</v>
    <v>2</v>
    <v>3</v>
    <v>Finance</v>
    <v>4</v>
    <v>32.5</v>
    <v>12.7</v>
    <v>1.7278</v>
    <v>0.6</v>
    <v>4.4443999999999997E-2</v>
    <v>TWD</v>
    <v>Gem Terminal Ind. Co., Ltd. is a Taiwan-based company principally engaged in the manufacture and sales of connectors. The Company's products are mainly used in the manufacturing of electronic communication, automobile transportation and electric appliance plugs. The Company is also engaged in the provision of raw materials, ceramic ferrules, bushings and molds. The Company mainly distributes its products in Mainland China and Taiwan markets.</v>
    <v>1881</v>
    <v>Taiwan Stock Exchange</v>
    <v>XTAI</v>
    <v>XTAI</v>
    <v>No.138, Lane 513, Ta-Tung Road, Lu-Chu District, KAOHSIUNG, KAOHSIUNG, 821 TW</v>
    <v>14.2</v>
    <v>Machinery, Equipment &amp; Components</v>
    <v>Stock</v>
    <v>44834.398969907408</v>
    <v>1108</v>
    <v>13.3</v>
    <v>2385720000</v>
    <v>GEM TERMINAL INDUSTRY CO.,LTD.</v>
    <v>GEM TERMINAL INDUSTRY CO.,LTD.</v>
    <v>13.3</v>
    <v>23.7</v>
    <v>13.5</v>
    <v>14.1</v>
    <v>169200000</v>
    <v>2460</v>
    <v>GEM TERMINAL INDUSTRY CO.,LTD. (XTAI:2460)</v>
    <v>323679</v>
    <v>315540</v>
    <v>1993</v>
  </rv>
  <rv s="2">
    <v>1109</v>
  </rv>
  <rv s="0">
    <v>https://www.bing.com/financeapi/forcetrigger?t=anbadm&amp;q=XTAI%3a2461&amp;form=skydnc</v>
    <v>Learn more on Bing</v>
  </rv>
  <rv s="1">
    <v>en-US</v>
    <v>anbadm</v>
    <v>268435456</v>
    <v>1</v>
    <v>Powered by Refinitiv</v>
    <v>0</v>
    <v>K LASER TECHNOLOGY INC. (XTAI:2461)</v>
    <v>2</v>
    <v>3</v>
    <v>Finance</v>
    <v>4</v>
    <v>26.5</v>
    <v>17</v>
    <v>1.1242000000000001</v>
    <v>0.05</v>
    <v>2.8739999999999998E-3</v>
    <v>TWD</v>
    <v>K LASER TECHNOLOGY INC. is a Taiwan-based company principally engaged in the research, development, manufacture and distribution of holographic packaging materials and products. The Company’s primary products include laser paper, hot stamping foil, cold stamping foil, positioning hot stamping foil, laser polyethylene terephthalate (PET) films, laser polyvinyl chloride (PVC) films, laser oriented polypropylene (OPP) films, laser anti-counterfeit trademarks and stickers. The Company mainly distributes its products in Mainland China, Hong Kong, America, Japan and Korea markets.</v>
    <v>839</v>
    <v>Taiwan Stock Exchange</v>
    <v>XTAI</v>
    <v>XTAI</v>
    <v>No.1, Li Hsin Road VI, Hsinchu Science-Based Industrial Park, HSINCHU, HSINCHU, 300 TW</v>
    <v>17.45</v>
    <v>Containers &amp; Packaging</v>
    <v>Stock</v>
    <v>44834.398969907408</v>
    <v>1111</v>
    <v>17</v>
    <v>2858417000</v>
    <v>K LASER TECHNOLOGY INC.</v>
    <v>K LASER TECHNOLOGY INC.</v>
    <v>17.100000000000001</v>
    <v>9.36</v>
    <v>17.399999999999999</v>
    <v>17.45</v>
    <v>163806100</v>
    <v>2461</v>
    <v>K LASER TECHNOLOGY INC. (XTAI:2461)</v>
    <v>231120</v>
    <v>224950</v>
    <v>1988</v>
  </rv>
  <rv s="2">
    <v>1112</v>
  </rv>
  <rv s="0">
    <v>https://www.bing.com/financeapi/forcetrigger?t=anbagh&amp;q=XTAI%3a2462&amp;form=skydnc</v>
    <v>Learn more on Bing</v>
  </rv>
  <rv s="1">
    <v>en-US</v>
    <v>anbagh</v>
    <v>268435456</v>
    <v>1</v>
    <v>Powered by Refinitiv</v>
    <v>0</v>
    <v>TAIWAN LINE TEK ELECTRONIC CO.,LTD. (XTAI:2462)</v>
    <v>2</v>
    <v>3</v>
    <v>Finance</v>
    <v>4</v>
    <v>40.200000000000003</v>
    <v>23.85</v>
    <v>0.90249999999999997</v>
    <v>0.45</v>
    <v>1.8255999999999998E-2</v>
    <v>TWD</v>
    <v>TAIWAN LINE TEK ELECTRONIC CO., LTD is a Taiwan-based company principally engaged in the manufacture, processing and distribution of power cords and connecting cables. The Company provides power cords for computers and electrical appliances, as well as connecting cables for information peripheral products and telecommunication equipment. Its products are applied in household electrical appliances, computers, communication devices, consumer electronic products, information peripheral products and others. The Company distributes its products principally in Asia, the Americas and Europe.</v>
    <v>4000</v>
    <v>Taiwan Stock Exchange</v>
    <v>XTAI</v>
    <v>XTAI</v>
    <v>No. 272, Section 3, Bei Shen Road, Shen Keng District, NEW TAIPEI, NEW TAIPEI, 222 TW</v>
    <v>25.1</v>
    <v>Machinery, Equipment &amp; Components</v>
    <v>Stock</v>
    <v>44834.398969907408</v>
    <v>1114</v>
    <v>24.1</v>
    <v>3562558000</v>
    <v>TAIWAN LINE TEK ELECTRONIC CO.,LTD.</v>
    <v>TAIWAN LINE TEK ELECTRONIC CO.,LTD.</v>
    <v>24.1</v>
    <v>160.9</v>
    <v>24.65</v>
    <v>25.1</v>
    <v>141934600</v>
    <v>2462</v>
    <v>TAIWAN LINE TEK ELECTRONIC CO.,LTD. (XTAI:2462)</v>
    <v>152594</v>
    <v>198860</v>
    <v>1978</v>
  </rv>
  <rv s="2">
    <v>1115</v>
  </rv>
  <rv s="0">
    <v>https://www.bing.com/financeapi/forcetrigger?t=anbajc&amp;q=XTAI%3a2464&amp;form=skydnc</v>
    <v>Learn more on Bing</v>
  </rv>
  <rv s="1">
    <v>en-US</v>
    <v>anbajc</v>
    <v>268435456</v>
    <v>1</v>
    <v>Powered by Refinitiv</v>
    <v>0</v>
    <v>MIRLE AUTOMATION CORPORATION (XTAI:2464)</v>
    <v>2</v>
    <v>3</v>
    <v>Finance</v>
    <v>4</v>
    <v>46.65</v>
    <v>35.6</v>
    <v>0.85529999999999995</v>
    <v>-0.2</v>
    <v>-5.2910000000000006E-3</v>
    <v>TWD</v>
    <v>MIRLE AUTOMATION CORPORATION is a Taiwan-based company principally engaged in the provision of system integration solutions. The Company's main products and services include automated warehousing and logistics systems, robotic applications systems, information systems, controllers, solar devices and touch panels. The Company mainly conducts its business in Taiwan and Mainland China markets.</v>
    <v>997</v>
    <v>Taiwan Stock Exchange</v>
    <v>XTAI</v>
    <v>XTAI</v>
    <v>No.3, R&amp;D Road II, Science Park, HSINCHU, HSINCHU, 300 TW</v>
    <v>37.75</v>
    <v>Machinery, Equipment &amp; Components</v>
    <v>Stock</v>
    <v>44834.398969907408</v>
    <v>1117</v>
    <v>36.950000000000003</v>
    <v>7351974000</v>
    <v>MIRLE AUTOMATION CORPORATION</v>
    <v>MIRLE AUTOMATION CORPORATION</v>
    <v>37.549999999999997</v>
    <v>11.91</v>
    <v>37.799999999999997</v>
    <v>37.6</v>
    <v>195531200</v>
    <v>2464</v>
    <v>MIRLE AUTOMATION CORPORATION (XTAI:2464)</v>
    <v>289131</v>
    <v>290870</v>
    <v>1989</v>
  </rv>
  <rv s="2">
    <v>1118</v>
  </rv>
  <rv s="0">
    <v>https://www.bing.com/financeapi/forcetrigger?t=anbam7&amp;q=XTAI%3a2465&amp;form=skydnc</v>
    <v>Learn more on Bing</v>
  </rv>
  <rv s="1">
    <v>en-US</v>
    <v>anbam7</v>
    <v>268435456</v>
    <v>1</v>
    <v>Powered by Refinitiv</v>
    <v>0</v>
    <v>LEADTEK RESEARCH INC. (XTAI:2465)</v>
    <v>2</v>
    <v>3</v>
    <v>Finance</v>
    <v>4</v>
    <v>89.09</v>
    <v>23.7</v>
    <v>2.3119000000000001</v>
    <v>0.2</v>
    <v>8.0160000000000006E-3</v>
    <v>TWD</v>
    <v>Leadtek Research Inc. is a Taiwan-based company principally engaged in the manufacture and distribution of computer products and communications products. The Company’s principal products include the graphic cards, virtual desktop systems, television boxes, as well as the satellite navigation products, personal global positioning system (GPS) devices, video telephones, video monitoring systems and other communications products. The Company mainly distributes its products in overseas markets.</v>
    <v>297</v>
    <v>Taiwan Stock Exchange</v>
    <v>XTAI</v>
    <v>XTAI</v>
    <v>18F, No. 166, Jian-Yi Road, Chung-Ho District, NEW TAIPEI, NEW TAIPEI, 235 TW</v>
    <v>25.2</v>
    <v>Computers, Phones &amp; Household Electronics</v>
    <v>Stock</v>
    <v>44834.398969907408</v>
    <v>1120</v>
    <v>23.7</v>
    <v>1482493000</v>
    <v>LEADTEK RESEARCH INC.</v>
    <v>LEADTEK RESEARCH INC.</v>
    <v>23.75</v>
    <v>11.74</v>
    <v>24.95</v>
    <v>25.15</v>
    <v>58946030</v>
    <v>2465</v>
    <v>LEADTEK RESEARCH INC. (XTAI:2465)</v>
    <v>347663</v>
    <v>439050</v>
    <v>1986</v>
  </rv>
  <rv s="2">
    <v>1121</v>
  </rv>
  <rv s="0">
    <v>https://www.bing.com/financeapi/forcetrigger?t=anbap2&amp;q=XTAI%3a2466&amp;form=skydnc</v>
    <v>Learn more on Bing</v>
  </rv>
  <rv s="1">
    <v>en-US</v>
    <v>anbap2</v>
    <v>268435456</v>
    <v>1</v>
    <v>Powered by Refinitiv</v>
    <v>0</v>
    <v>Cosmo Electronics Corporation (XTAI:2466)</v>
    <v>2</v>
    <v>3</v>
    <v>Finance</v>
    <v>4</v>
    <v>42.24</v>
    <v>30</v>
    <v>0.33410000000000001</v>
    <v>0.35</v>
    <v>1.1146E-2</v>
    <v>TWD</v>
    <v>Cosmo Electronics Corporation is a Taiwan-based company mainly engaged in the manufacture and sales of optoelectronic components. The Company's primary products include reed relays, solid state relays, optocouplers, surface mount devices (SMD) light emitting diodes (LEDs), photo interrupters, photo link connectors (POFs) and optoelectronic metal oxide semiconductor (MOS) relays. The Company is also engaged in the energy and materials trading business, as well as the concrete related business.</v>
    <v>1393</v>
    <v>Taiwan Stock Exchange</v>
    <v>XTAI</v>
    <v>XTAI</v>
    <v>11F, No.258, Liancheng Road, Zhonghe District, NEW TAIPEI, NEW TAIPEI, 235 TW</v>
    <v>32</v>
    <v>Electronic Equipment &amp; Parts</v>
    <v>Stock</v>
    <v>44834.398969907408</v>
    <v>1123</v>
    <v>31.2</v>
    <v>5131542000</v>
    <v>Cosmo Electronics Corporation</v>
    <v>Cosmo Electronics Corporation</v>
    <v>31.4</v>
    <v>40.18</v>
    <v>31.4</v>
    <v>31.75</v>
    <v>161623400</v>
    <v>2466</v>
    <v>Cosmo Electronics Corporation (XTAI:2466)</v>
    <v>53339</v>
    <v>66010</v>
    <v>1981</v>
  </rv>
  <rv s="2">
    <v>1124</v>
  </rv>
  <rv s="0">
    <v>https://www.bing.com/financeapi/forcetrigger?t=anbarw&amp;q=XTAI%3a2467&amp;form=skydnc</v>
    <v>Learn more on Bing</v>
  </rv>
  <rv s="1">
    <v>en-US</v>
    <v>anbarw</v>
    <v>268435456</v>
    <v>1</v>
    <v>Powered by Refinitiv</v>
    <v>0</v>
    <v>C SUN MFG. LTD. (XTAI:2467)</v>
    <v>2</v>
    <v>3</v>
    <v>Finance</v>
    <v>4</v>
    <v>53.01</v>
    <v>35.35</v>
    <v>0.62639999999999996</v>
    <v>0.45</v>
    <v>9.9889999999999996E-3</v>
    <v>TWD</v>
    <v>C SUN MFG. LTD is a Taiwan-based company principally engaged in the manufacture and distribution of semiconductor and electronic processing equipment. The Company’s products consist of printed circuit board (PCB) equipment, including roller coating systems, exposure systems, ultraviolet (UV) curing equipment, cut sheet laminators, conveyorized ovens and convection cabinet ovens; flat panel display (FPD) equipment, including thin film transistor liquid crystal display (TFT-LCD) equipment, TFT-liquid crystal module (LCM) equipment and top UV machines; semiconductor and electronics equipment, including the UV dryers, clean ovens, convection cabinet ovens and wafer vacuum laminate equipment, as well as the printing and painting devices and equipment for shoes industries.</v>
    <v>1133</v>
    <v>Taiwan Stock Exchange</v>
    <v>XTAI</v>
    <v>XTAI</v>
    <v>No.2-1, Kung 8 Road, 2nd Industrial Park, Linkou District, NEW TAIPEI, NEW TAIPEI, 244 TW</v>
    <v>45.8</v>
    <v>Semiconductors &amp; Semiconductor Equipment</v>
    <v>Stock</v>
    <v>44834.398969907408</v>
    <v>1126</v>
    <v>45.1</v>
    <v>7132368000</v>
    <v>C SUN MFG. LTD.</v>
    <v>C SUN MFG. LTD.</v>
    <v>45.1</v>
    <v>10.58</v>
    <v>45.05</v>
    <v>45.5</v>
    <v>156755400</v>
    <v>2467</v>
    <v>C SUN MFG. LTD. (XTAI:2467)</v>
    <v>56700</v>
    <v>198270</v>
    <v>1978</v>
  </rv>
  <rv s="2">
    <v>1127</v>
  </rv>
  <rv s="0">
    <v>https://www.bing.com/financeapi/forcetrigger?t=anbaur&amp;q=XTAI%3a2468&amp;form=skydnc</v>
    <v>Learn more on Bing</v>
  </rv>
  <rv s="1">
    <v>en-US</v>
    <v>anbaur</v>
    <v>268435456</v>
    <v>1</v>
    <v>Powered by Refinitiv</v>
    <v>0</v>
    <v>Fortune Information Systems Corp. (XTAI:2468)</v>
    <v>2</v>
    <v>3</v>
    <v>Finance</v>
    <v>4</v>
    <v>23.85</v>
    <v>12.3</v>
    <v>0.39839999999999998</v>
    <v>0.6</v>
    <v>3.7267000000000002E-2</v>
    <v>TWD</v>
    <v>Fortune Information Systems Corp. is a Taiwan-based company principally engaged in the provision of computer equipment and computer system integration services. The Company's main products and services include computer video products, computer imaging products and image processing services. The Company is also involved in the provision of related maintenance services. The Company mainly conducts its business in domestic and overseas markets.</v>
    <v>421</v>
    <v>Taiwan Stock Exchange</v>
    <v>XTAI</v>
    <v>XTAI</v>
    <v>6F, No. 25, Lane 78, Xing'ai Road, Neihu District, TAIPEI, TAIPEI, 114 TW</v>
    <v>16.7</v>
    <v>Specialty Retailers</v>
    <v>Stock</v>
    <v>44834.398969907408</v>
    <v>1129</v>
    <v>15.2</v>
    <v>1168353000</v>
    <v>Fortune Information Systems Corp.</v>
    <v>Fortune Information Systems Corp.</v>
    <v>15.45</v>
    <v>20.99</v>
    <v>16.100000000000001</v>
    <v>16.7</v>
    <v>69961250</v>
    <v>2468</v>
    <v>Fortune Information Systems Corp. (XTAI:2468)</v>
    <v>1446212</v>
    <v>2211890</v>
    <v>1977</v>
  </rv>
  <rv s="2">
    <v>1130</v>
  </rv>
  <rv s="0">
    <v>https://www.bing.com/financeapi/forcetrigger?t=anbaxm&amp;q=XTAI%3a2471&amp;form=skydnc</v>
    <v>Learn more on Bing</v>
  </rv>
  <rv s="1">
    <v>en-US</v>
    <v>anbaxm</v>
    <v>268435456</v>
    <v>1</v>
    <v>Powered by Refinitiv</v>
    <v>0</v>
    <v>ARES INTERNATIONAL CORP. (XTAI:2471)</v>
    <v>2</v>
    <v>3</v>
    <v>Finance</v>
    <v>4</v>
    <v>29.15</v>
    <v>21.4</v>
    <v>0.77929999999999999</v>
    <v>0.25</v>
    <v>9.5420000000000001E-3</v>
    <v>TWD</v>
    <v>Ares International Corporation is a Taiwan-based provider of application software and system integration services. The Company's products include advanced foreign exchanged information system (AFEIS), anti-money laundering (AML) application software, eAresBank international finance integration system and Ares human capital planner (HCP) software, among others. The Company's products are applied for government, financial industry, as well as industrial and commercial industries. The Company distributes its products in the domestic market and to overseas markets, including the rest of Asia, the Americas and Australia.</v>
    <v>311</v>
    <v>Taiwan Stock Exchange</v>
    <v>XTAI</v>
    <v>XTAI</v>
    <v>3F, No.111, Section 2, Chung-Shan North Road, Jhongshan District, TAIPEI, TAIPEI, 104 TW</v>
    <v>26.45</v>
    <v>Software &amp; IT Services</v>
    <v>Stock</v>
    <v>44834.398969907408</v>
    <v>1132</v>
    <v>25.8</v>
    <v>1249866000</v>
    <v>ARES INTERNATIONAL CORP.</v>
    <v>ARES INTERNATIONAL CORP.</v>
    <v>25.8</v>
    <v>7.23</v>
    <v>26.2</v>
    <v>26.45</v>
    <v>47253900</v>
    <v>2471</v>
    <v>ARES INTERNATIONAL CORP. (XTAI:2471)</v>
    <v>38316</v>
    <v>82540</v>
    <v>1980</v>
  </rv>
  <rv s="2">
    <v>1133</v>
  </rv>
  <rv s="0">
    <v>https://www.bing.com/financeapi/forcetrigger?t=anbb1h&amp;q=XTAI%3a2472&amp;form=skydnc</v>
    <v>Learn more on Bing</v>
  </rv>
  <rv s="1">
    <v>en-US</v>
    <v>anbb1h</v>
    <v>268435456</v>
    <v>1</v>
    <v>Powered by Refinitiv</v>
    <v>0</v>
    <v>LELON ELECTRONICS CORP. (XTAI:2472)</v>
    <v>2</v>
    <v>3</v>
    <v>Finance</v>
    <v>4</v>
    <v>71.5</v>
    <v>47.5</v>
    <v>1.5998000000000001</v>
    <v>0.15</v>
    <v>3.0859999999999998E-3</v>
    <v>TWD</v>
    <v>LELON ELECTRONICS CORP. is a Taiwan-based company principally engaged in the manufacture and distribution of aluminum electrolytic capacitors and aluminum foils. The Company's aluminum electrolytic capacitors are mainly applied in the manufacture of consumer electronic products, communication equipment, computer devices, industrial equipment, power supplies, wind power and solar energy equipment and others. The Company also provides aluminum foils. It distributes its products primarily in Asia, Europe and the Americas.</v>
    <v>2849</v>
    <v>Taiwan Stock Exchange</v>
    <v>XTAI</v>
    <v>XTAI</v>
    <v>No. 147, Section 1, Guoguang Road, Dali District, TAICHUNG, TAICHUNG, 412 TW</v>
    <v>48.8</v>
    <v>Machinery, Equipment &amp; Components</v>
    <v>Stock</v>
    <v>44834.398969907408</v>
    <v>1135</v>
    <v>47.5</v>
    <v>7970389000</v>
    <v>LELON ELECTRONICS CORP.</v>
    <v>LELON ELECTRONICS CORP.</v>
    <v>48.1</v>
    <v>6.72</v>
    <v>48.6</v>
    <v>48.75</v>
    <v>163495200</v>
    <v>2472</v>
    <v>LELON ELECTRONICS CORP. (XTAI:2472)</v>
    <v>170874</v>
    <v>212270</v>
    <v>1976</v>
  </rv>
  <rv s="2">
    <v>1136</v>
  </rv>
  <rv s="0">
    <v>https://www.bing.com/financeapi/forcetrigger?t=anbb4c&amp;q=XTAI%3a2474&amp;form=skydnc</v>
    <v>Learn more on Bing</v>
  </rv>
  <rv s="1">
    <v>en-US</v>
    <v>anbb4c</v>
    <v>268435456</v>
    <v>1</v>
    <v>Powered by Refinitiv</v>
    <v>0</v>
    <v>CATCHER TECHNOLOGY CO., LTD. (XTAI:2474)</v>
    <v>2</v>
    <v>3</v>
    <v>Finance</v>
    <v>4</v>
    <v>186.5</v>
    <v>140.5</v>
    <v>0.68310000000000004</v>
    <v>1.5</v>
    <v>8.7720000000000003E-3</v>
    <v>TWD</v>
    <v>CATCHER TECHNOLOGY CO., LTD. is a Taiwan-based company principally engaged in the manufacture, processing and distribution of casings and components for computer and consumer electronic products. The Company’s primary products include metal casings and components, which are mainly applied in notebook computers, mobile phones, moving picture experts group layer-3 audio (MP3) players, personal digital assistants (PDAs), portable devices and other computer, communication and consumer electronic (3C) products. The Company mainly distributes its products in overseas markets.</v>
    <v>32700</v>
    <v>Taiwan Stock Exchange</v>
    <v>XTAI</v>
    <v>XTAI</v>
    <v>No. 398, RenAi Street, Yongkang District, TAINAN, TAINAN, 710 TW</v>
    <v>173</v>
    <v>Electronic Equipment &amp; Parts</v>
    <v>Stock</v>
    <v>44834.398969907408</v>
    <v>1138</v>
    <v>169</v>
    <v>123245600000</v>
    <v>CATCHER TECHNOLOGY CO., LTD.</v>
    <v>CATCHER TECHNOLOGY CO., LTD.</v>
    <v>170</v>
    <v>11.63</v>
    <v>171</v>
    <v>172.5</v>
    <v>714467000</v>
    <v>2474</v>
    <v>CATCHER TECHNOLOGY CO., LTD. (XTAI:2474)</v>
    <v>2511224</v>
    <v>2542280</v>
    <v>1984</v>
  </rv>
  <rv s="2">
    <v>1139</v>
  </rv>
  <rv s="0">
    <v>https://www.bing.com/financeapi/forcetrigger?t=anbba2&amp;q=XTAI%3a2476&amp;form=skydnc</v>
    <v>Learn more on Bing</v>
  </rv>
  <rv s="1">
    <v>en-US</v>
    <v>anbba2</v>
    <v>268435456</v>
    <v>1</v>
    <v>Powered by Refinitiv</v>
    <v>0</v>
    <v>G-SHANK ENTERPRISE CO., LTD. (XTAI:2476)</v>
    <v>2</v>
    <v>3</v>
    <v>Finance</v>
    <v>4</v>
    <v>81.8</v>
    <v>38.9</v>
    <v>1.2171000000000001</v>
    <v>0</v>
    <v>0</v>
    <v>TWD</v>
    <v>G-SHANK ENTERPRISE CO., LTD. is a Taiwan-based company primarily engaged in the design, manufacture and distribution of various stamping parts and industrial molds. The Company’s products consist of spare parts and components, including connector shells, contact terminals, sliding switches, switch buttons, spindle motor parts, stepping motor parts, memory card components, semi-fixed resistor parts, high precision terminals, backlight panel enclosures, tablet computer input/output (I/O) connectors, MicroSIM card connectors and metal shields for camera modules; molds for parts manufacturing, and various mechanical jigs. It also engages in the purchasing for resale of other assemblies, components and raw materials.</v>
    <v>2676</v>
    <v>Taiwan Stock Exchange</v>
    <v>XTAI</v>
    <v>XTAI</v>
    <v>No.1, Jiuzhou Road, Jiudou Village, Xinwu District, TAOYUAN, TAOYUAN, 327 TW</v>
    <v>46</v>
    <v>Electronic Equipment &amp; Parts</v>
    <v>Stock</v>
    <v>44834.398969907408</v>
    <v>1141</v>
    <v>43.9</v>
    <v>8654164080</v>
    <v>G-SHANK ENTERPRISE CO., LTD.</v>
    <v>G-SHANK ENTERPRISE CO., LTD.</v>
    <v>44.4</v>
    <v>11.52</v>
    <v>45.6</v>
    <v>45.6</v>
    <v>189784300</v>
    <v>2476</v>
    <v>G-SHANK ENTERPRISE CO., LTD. (XTAI:2476)</v>
    <v>1354535</v>
    <v>1682600</v>
    <v>1975</v>
  </rv>
  <rv s="2">
    <v>1142</v>
  </rv>
  <rv s="0">
    <v>https://www.bing.com/financeapi/forcetrigger?t=anbbcw&amp;q=XTAI%3a2477&amp;form=skydnc</v>
    <v>Learn more on Bing</v>
  </rv>
  <rv s="1">
    <v>en-US</v>
    <v>anbbcw</v>
    <v>268435456</v>
    <v>1</v>
    <v>Powered by Refinitiv</v>
    <v>0</v>
    <v>MEILOON INDUSTRIAL CO., LTD. (XTAI:2477)</v>
    <v>2</v>
    <v>3</v>
    <v>Finance</v>
    <v>4</v>
    <v>35.25</v>
    <v>17.55</v>
    <v>0.78439999999999999</v>
    <v>0.15</v>
    <v>8.1969999999999994E-3</v>
    <v>TWD</v>
    <v>Meiloon Industrial Co Ltd is a Taiwan-based company principally engaged in the design, research, development, manufacture and distribution of audio and loudspeakers. The Company’s principal products include low pitch, mid-frequency and high pitch loudspeakers, car speakers, indoor active and passive speakers, professional outdoor acoustic systems, speakers for consumer electronic products, wireless speakers, car amplifiers, home amplifiers and digital broadcasting systems. The Company mainly distributes its products in American and European markets.</v>
    <v>1998</v>
    <v>Taiwan Stock Exchange</v>
    <v>XTAI</v>
    <v>XTAI</v>
    <v>No.99, Xingfu Road, Taoyuan District, TAOYUAN, TAOYUAN, 330 TW</v>
    <v>18.45</v>
    <v>Computers, Phones &amp; Household Electronics</v>
    <v>Stock</v>
    <v>44834.398969907408</v>
    <v>1144</v>
    <v>18.05</v>
    <v>3657095000</v>
    <v>MEILOON INDUSTRIAL CO., LTD.</v>
    <v>MEILOON INDUSTRIAL CO., LTD.</v>
    <v>18.149999999999999</v>
    <v>63.38</v>
    <v>18.3</v>
    <v>18.45</v>
    <v>198216600</v>
    <v>2477</v>
    <v>MEILOON INDUSTRIAL CO., LTD. (XTAI:2477)</v>
    <v>79000</v>
    <v>141320</v>
    <v>1973</v>
  </rv>
  <rv s="2">
    <v>1145</v>
  </rv>
  <rv s="0">
    <v>https://www.bing.com/financeapi/forcetrigger?t=anbbfr&amp;q=XTAI%3a2478&amp;form=skydnc</v>
    <v>Learn more on Bing</v>
  </rv>
  <rv s="1">
    <v>en-US</v>
    <v>anbbfr</v>
    <v>268435456</v>
    <v>1</v>
    <v>Powered by Refinitiv</v>
    <v>0</v>
    <v>TA-I TECHNOLOGY CO.,LTD (XTAI:2478)</v>
    <v>2</v>
    <v>3</v>
    <v>Finance</v>
    <v>4</v>
    <v>69.599999999999994</v>
    <v>38.75</v>
    <v>1.6024</v>
    <v>0.35</v>
    <v>8.8160000000000009E-3</v>
    <v>TWD</v>
    <v>TA-I TECHNOLOGY CO., LTD is a Taiwan-based company principally engaged in the manufacture, processing and trading of ceramic metalized substrates, resistors and circuit protection parts. The Company’s primary products consist of ceramic metalized substrates, which are used for light emitting diode (LED) packaging, LED lighting and high concentrated photovoltaic (HCPV) packaging; resistors, which includes thick film resistors, thick film high power resistors, anti-sulfurated resistors, alloy film chip resistors and other products; circuit protection parts, which includes thin film chip fuses, lead free thin film chip fuses and low capacitance suppressors. The Company distributes its products within domestic market and to overseas markets.</v>
    <v>1779</v>
    <v>Taiwan Stock Exchange</v>
    <v>XTAI</v>
    <v>XTAI</v>
    <v>1F, No.26, Lane 470, Section 2, Nanshan Road, 3 Lin, Shan-Pi Village, LU-CHU District, TAOYUAN, TAOYUAN, 338 TW</v>
    <v>40.25</v>
    <v>Electronic Equipment &amp; Parts</v>
    <v>Stock</v>
    <v>44834.398969907408</v>
    <v>1147</v>
    <v>38.75</v>
    <v>5796490000</v>
    <v>TA-I TECHNOLOGY CO.,LTD</v>
    <v>TA-I TECHNOLOGY CO.,LTD</v>
    <v>39.450000000000003</v>
    <v>6.77</v>
    <v>39.700000000000003</v>
    <v>40.049999999999997</v>
    <v>144731300</v>
    <v>2478</v>
    <v>TA-I TECHNOLOGY CO.,LTD (XTAI:2478)</v>
    <v>157915</v>
    <v>188550</v>
    <v>1989</v>
  </rv>
  <rv s="2">
    <v>1148</v>
  </rv>
  <rv s="0">
    <v>https://www.bing.com/financeapi/forcetrigger?t=anbbim&amp;q=XTAI%3a2480&amp;form=skydnc</v>
    <v>Learn more on Bing</v>
  </rv>
  <rv s="1">
    <v>en-US</v>
    <v>anbbim</v>
    <v>268435456</v>
    <v>1</v>
    <v>Powered by Refinitiv</v>
    <v>0</v>
    <v>STARK TECHNOLOGY INC. (XTAI:2480)</v>
    <v>2</v>
    <v>3</v>
    <v>Finance</v>
    <v>4</v>
    <v>101.5</v>
    <v>68.7</v>
    <v>0.4365</v>
    <v>0.5</v>
    <v>6.1500000000000001E-3</v>
    <v>TWD</v>
    <v>Stark Technology Inc. is a Taiwan-based company principally engaged in the integration and sales of computer peripheral products. The Company's primary products include server hosts, network servers, workstations, personal computers, laptops, web servers, Thin Client windows terminals and other storage devices. The Company is also engaged in the provision of related consulting and maintenance services. The Company mainly operates its business in Taiwan market.</v>
    <v>659</v>
    <v>Taiwan Stock Exchange</v>
    <v>XTAI</v>
    <v>XTAI</v>
    <v>12F-1, No.83, Section 2, Tung-Ta Road, HSINCHU, HSINCHU, 300 TW</v>
    <v>81.8</v>
    <v>Computers, Phones &amp; Household Electronics</v>
    <v>Stock</v>
    <v>44834.398969907408</v>
    <v>1150</v>
    <v>80.099999999999994</v>
    <v>8700271000</v>
    <v>STARK TECHNOLOGY INC.</v>
    <v>STARK TECHNOLOGY INC.</v>
    <v>80.099999999999994</v>
    <v>12.21</v>
    <v>81.3</v>
    <v>81.8</v>
    <v>106360300</v>
    <v>2480</v>
    <v>STARK TECHNOLOGY INC. (XTAI:2480)</v>
    <v>148637</v>
    <v>209920</v>
    <v>1993</v>
  </rv>
  <rv s="2">
    <v>1151</v>
  </rv>
  <rv s="0">
    <v>https://www.bing.com/financeapi/forcetrigger?t=anbblh&amp;q=XTAI%3a2481&amp;form=skydnc</v>
    <v>Learn more on Bing</v>
  </rv>
  <rv s="1">
    <v>en-US</v>
    <v>anbblh</v>
    <v>268435456</v>
    <v>1</v>
    <v>Powered by Refinitiv</v>
    <v>0</v>
    <v>PANJIT INTERNATIONAL INC. (XTAI:2481)</v>
    <v>2</v>
    <v>3</v>
    <v>Finance</v>
    <v>4</v>
    <v>125</v>
    <v>52.9</v>
    <v>2.1133000000000002</v>
    <v>1</v>
    <v>1.7857000000000001E-2</v>
    <v>TWD</v>
    <v>PAN JIT INTERNATIONAL INC. is a Taiwan-based company principally engaged in the manufacture and distribution of rectifier diodes. The Company mainly operates its business through three business segments. The Diodes segment is mainly engaged in the manufacture and sales of wafers, power elements and control modules. The Optical Panel segment is mainly engaged in the manufacture and sales of touch panels, window lenses and mobile phone body parts. The Solar Energy segment is mainly engaged in the manufacture and sales of solar cells and modules. The Company mainly distributes its products in domestic market and overseas markets.</v>
    <v>6320</v>
    <v>Taiwan Stock Exchange</v>
    <v>XTAI</v>
    <v>XTAI</v>
    <v>No.24, Gangshan North Road, Gangshan District, KAOHSIUNG, KAOHSIUNG, 820 TW</v>
    <v>57.2</v>
    <v>Semiconductors &amp; Semiconductor Equipment</v>
    <v>Stock</v>
    <v>44834.398969907408</v>
    <v>1153</v>
    <v>54.1</v>
    <v>21820450000</v>
    <v>PANJIT INTERNATIONAL INC.</v>
    <v>PANJIT INTERNATIONAL INC.</v>
    <v>54.3</v>
    <v>9.19</v>
    <v>56</v>
    <v>57</v>
    <v>382814900</v>
    <v>2481</v>
    <v>PANJIT INTERNATIONAL INC. (XTAI:2481)</v>
    <v>4883664</v>
    <v>3310670</v>
    <v>1986</v>
  </rv>
  <rv s="2">
    <v>1154</v>
  </rv>
  <rv s="0">
    <v>https://www.bing.com/financeapi/forcetrigger?t=anbboc&amp;q=XTAI%3a2482&amp;form=skydnc</v>
    <v>Learn more on Bing</v>
  </rv>
  <rv s="1">
    <v>en-US</v>
    <v>anbboc</v>
    <v>268435456</v>
    <v>1</v>
    <v>Powered by Refinitiv</v>
    <v>0</v>
    <v>UNIFORM INDUSTRIAL CORP. (XTAI:2482)</v>
    <v>2</v>
    <v>3</v>
    <v>Finance</v>
    <v>4</v>
    <v>32.5</v>
    <v>11.25</v>
    <v>0.73419999999999996</v>
    <v>0.15</v>
    <v>7.2290000000000002E-3</v>
    <v>TWD</v>
    <v>Uniform Industrial Corp. is a Taiwan-based company principally engaged in the manufacture and distribution of electronic trading products and communication products. The Company's main products include readers, point-of-sale terminals, decoders, cheque readers, personal identification number (PIN) readers and video conferencing equipment. The Company mainly distributes its products in the United States, Taiwan, the United Kingdom and other countries.</v>
    <v>334</v>
    <v>Taiwan Stock Exchange</v>
    <v>XTAI</v>
    <v>XTAI</v>
    <v>1F, No.1, Lane 15, Ziqiang Street, Tucheng District, NEW TAIPEI, NEW TAIPEI, 236 TW</v>
    <v>20.95</v>
    <v>Computers, Phones &amp; Household Electronics</v>
    <v>Stock</v>
    <v>44834.398969907408</v>
    <v>1156</v>
    <v>19.850000000000001</v>
    <v>1571080000</v>
    <v>UNIFORM INDUSTRIAL CORP.</v>
    <v>UNIFORM INDUSTRIAL CORP.</v>
    <v>20</v>
    <v>8.9</v>
    <v>20.75</v>
    <v>20.9</v>
    <v>75171270</v>
    <v>2482</v>
    <v>UNIFORM INDUSTRIAL CORP. (XTAI:2482)</v>
    <v>1460109</v>
    <v>1735600</v>
    <v>1983</v>
  </rv>
  <rv s="2">
    <v>1157</v>
  </rv>
  <rv s="0">
    <v>https://www.bing.com/financeapi/forcetrigger?t=anbbr7&amp;q=XTAI%3a2483&amp;form=skydnc</v>
    <v>Learn more on Bing</v>
  </rv>
  <rv s="1">
    <v>en-US</v>
    <v>anbbr7</v>
    <v>268435456</v>
    <v>1</v>
    <v>Powered by Refinitiv</v>
    <v>0</v>
    <v>EXCEL CELL ELECTRONIC CO., LTD. (XTAI:2483)</v>
    <v>2</v>
    <v>3</v>
    <v>Finance</v>
    <v>4</v>
    <v>32.799999999999997</v>
    <v>21.9</v>
    <v>0.61480000000000001</v>
    <v>0.05</v>
    <v>1.684E-3</v>
    <v>TWD</v>
    <v>EXCEL CELL ELECTRONIC CO., LTD. is a Taiwan-based company principally engaged in the processing, manufacture and trading of electronic components. The Company’s primary products include switches, relays, terminal blocks, connectors and pressing parts, such as lead frames. Its products are applied in the manufacture of household electrical appliances, precision instruments, security products, communication products, computer peripheral products, integrated circuits (ICs) and others. The Company distributes its products primarily in Asia, Europe and the Americas.</v>
    <v>1188</v>
    <v>Taiwan Stock Exchange</v>
    <v>XTAI</v>
    <v>XTAI</v>
    <v>No.20, Industrial Park 25 Road, Baoshan Li, Nantun District, TAICHUNG, TAICHUNG, 408 TW</v>
    <v>29.8</v>
    <v>Electronic Equipment &amp; Parts</v>
    <v>Stock</v>
    <v>44834.398969907408</v>
    <v>1159</v>
    <v>28.5</v>
    <v>3245541000</v>
    <v>EXCEL CELL ELECTRONIC CO., LTD.</v>
    <v>EXCEL CELL ELECTRONIC CO., LTD.</v>
    <v>29.05</v>
    <v>20.81</v>
    <v>29.7</v>
    <v>29.75</v>
    <v>109093800</v>
    <v>2483</v>
    <v>EXCEL CELL ELECTRONIC CO., LTD. (XTAI:2483)</v>
    <v>1404608</v>
    <v>2658350</v>
    <v>1981</v>
  </rv>
  <rv s="2">
    <v>1160</v>
  </rv>
  <rv s="0">
    <v>https://www.bing.com/financeapi/forcetrigger?t=anbbu2&amp;q=XTAI%3a2484&amp;form=skydnc</v>
    <v>Learn more on Bing</v>
  </rv>
  <rv s="1">
    <v>en-US</v>
    <v>anbbu2</v>
    <v>268435456</v>
    <v>1</v>
    <v>Powered by Refinitiv</v>
    <v>0</v>
    <v>SIWARD CRYSTAL TECHNOLOGY CO., LTD (XTAI:2484)</v>
    <v>2</v>
    <v>3</v>
    <v>Finance</v>
    <v>4</v>
    <v>46.1</v>
    <v>28.45</v>
    <v>1.4296</v>
    <v>-0.05</v>
    <v>-1.572E-3</v>
    <v>TWD</v>
    <v>SIWARD CRYSTAL TECHNOLOGY CO LTD is a Taiwan-based company principally engaged in the research, development, design, manufacture and distribution of quartz crystal products. The Company’s primary products include quartz crystals, quartz oscillators (OSCs), temperature compensated crystal oscillators (TCXOs), voltage control crystal oscillators (VCXOs), and temperature compensated voltage control crystal oscillators (TCVCXOs). The Company mainly distributes its products in Asian, European and the American markets.</v>
    <v>827</v>
    <v>Taiwan Stock Exchange</v>
    <v>XTAI</v>
    <v>XTAI</v>
    <v>No. 1-1, Lane 111, Section 3, Jungshan Road, Tantz District, TAICHUNG, TAICHUNG, 427 TW</v>
    <v>31.75</v>
    <v>Electronic Equipment &amp; Parts</v>
    <v>Stock</v>
    <v>44834.398969907408</v>
    <v>1162</v>
    <v>30.4</v>
    <v>5052092000</v>
    <v>SIWARD CRYSTAL TECHNOLOGY CO., LTD</v>
    <v>SIWARD CRYSTAL TECHNOLOGY CO., LTD</v>
    <v>31</v>
    <v>7.89</v>
    <v>31.8</v>
    <v>31.75</v>
    <v>159121000</v>
    <v>2484</v>
    <v>SIWARD CRYSTAL TECHNOLOGY CO., LTD (XTAI:2484)</v>
    <v>1889923</v>
    <v>3221780</v>
    <v>1988</v>
  </rv>
  <rv s="2">
    <v>1163</v>
  </rv>
  <rv s="0">
    <v>https://www.bing.com/financeapi/forcetrigger?t=anbbww&amp;q=XTAI%3a2485&amp;form=skydnc</v>
    <v>Learn more on Bing</v>
  </rv>
  <rv s="1">
    <v>en-US</v>
    <v>anbbww</v>
    <v>268435456</v>
    <v>1</v>
    <v>Powered by Refinitiv</v>
    <v>0</v>
    <v>ZINWELL CORPORATION (XTAI:2485)</v>
    <v>2</v>
    <v>3</v>
    <v>Finance</v>
    <v>4</v>
    <v>23.35</v>
    <v>15.3</v>
    <v>1.0487</v>
    <v>0.45</v>
    <v>2.5862E-2</v>
    <v>TWD</v>
    <v>ZINWELL CORPORATION is a Taiwan-based company principally engaged in the manufacture, processing and distribution of satellite communication transmission systems and video converters. The Company’s digital satellite communication transmission systems include universal single low noise block (LNB) converters, optical fiber LNB converters and optical fiber multi-switches; the set top boxes (STBs) mainly include Ethernet to powerline data bridges, hybrid high definition (HD) media players, smart liquid crystal displays (LCDs) and HD digital terrestrial recorders. The Company mainly operates its business in Europe, the Americas and Asia.</v>
    <v>2840</v>
    <v>Taiwan Stock Exchange</v>
    <v>XTAI</v>
    <v>XTAI</v>
    <v>7F, No. 512, Yuanshan Road, Zhonghe District, NEW TAIPEI, NEW TAIPEI, 235 TW</v>
    <v>17.850000000000001</v>
    <v>Communications &amp; Networking</v>
    <v>Stock</v>
    <v>44834.398969907408</v>
    <v>1165</v>
    <v>16.899999999999999</v>
    <v>5670750000</v>
    <v>ZINWELL CORPORATION</v>
    <v>ZINWELL CORPORATION</v>
    <v>17.3</v>
    <v>28.66</v>
    <v>17.399999999999999</v>
    <v>17.850000000000001</v>
    <v>317689000</v>
    <v>2485</v>
    <v>ZINWELL CORPORATION (XTAI:2485)</v>
    <v>896531</v>
    <v>1761370</v>
    <v>1981</v>
  </rv>
  <rv s="2">
    <v>1166</v>
  </rv>
  <rv s="0">
    <v>https://www.bing.com/financeapi/forcetrigger?t=anbbzr&amp;q=XTAI%3a2486&amp;form=skydnc</v>
    <v>Learn more on Bing</v>
  </rv>
  <rv s="1">
    <v>en-US</v>
    <v>anbbzr</v>
    <v>268435456</v>
    <v>1</v>
    <v>Powered by Refinitiv</v>
    <v>0</v>
    <v>I-CHIUN PRECISION INDUSTRY CO., LTD. (XTAI:2486)</v>
    <v>2</v>
    <v>3</v>
    <v>Finance</v>
    <v>4</v>
    <v>67.5</v>
    <v>17.5</v>
    <v>2.0293000000000001</v>
    <v>0.3</v>
    <v>1.6484000000000002E-2</v>
    <v>TWD</v>
    <v>I-CHIUN PRECISION INDUSTRY CO., LTD. is a Taiwan-based company principally engaged in the manufacture, processing and sales of light-emitting diode (LED) lead frames and liquid crystal display (LCD) components. The Company's main products include LED lead frames, surface mount device (SMD) frames, infrared lead frames and automotive lamp lead frames, LCD backlight module reflectors and backplanes, as well as stamping components for mobile communications products. The Company mainly conducts its business in domestic and overseas markets.</v>
    <v>2425</v>
    <v>Taiwan Stock Exchange</v>
    <v>XTAI</v>
    <v>XTAI</v>
    <v>No.17, Wu Gung Wu Road, Shin-Chuang District, NEW TAIPEI, NEW TAIPEI, 242 TW</v>
    <v>18.75</v>
    <v>Semiconductors &amp; Semiconductor Equipment</v>
    <v>Stock</v>
    <v>44834.398969907408</v>
    <v>1168</v>
    <v>17.5</v>
    <v>4106234000</v>
    <v>I-CHIUN PRECISION INDUSTRY CO., LTD.</v>
    <v>I-CHIUN PRECISION INDUSTRY CO., LTD.</v>
    <v>18</v>
    <v>17.12</v>
    <v>18.2</v>
    <v>18.5</v>
    <v>221958600</v>
    <v>2486</v>
    <v>I-CHIUN PRECISION INDUSTRY CO., LTD. (XTAI:2486)</v>
    <v>1673320</v>
    <v>1591970</v>
    <v>1977</v>
  </rv>
  <rv s="2">
    <v>1169</v>
  </rv>
  <rv s="0">
    <v>https://www.bing.com/financeapi/forcetrigger?t=anbc3m&amp;q=XTAI%3a2488&amp;form=skydnc</v>
    <v>Learn more on Bing</v>
  </rv>
  <rv s="1">
    <v>en-US</v>
    <v>anbc3m</v>
    <v>268435456</v>
    <v>1</v>
    <v>Powered by Refinitiv</v>
    <v>0</v>
    <v>HANPIN ELECTRON CO., LTD. (XTAI:2488)</v>
    <v>2</v>
    <v>3</v>
    <v>Finance</v>
    <v>4</v>
    <v>32.299999999999997</v>
    <v>24.85</v>
    <v>0.625</v>
    <v>0.15</v>
    <v>5.3190000000000008E-3</v>
    <v>TWD</v>
    <v>HANPIN ELECTRON CO., LTD. is a Taiwan-based company principally engaged in the manufacture and sales of audio products. The Company's main products include consumer audio products and professional audio products. In addition, The Company is also engaged in the manufacture of musical instruments (MI) and commercial systems, electrical appliances, lighting equipments, data storage and processing equipments, wireless communication machinery and electronic components, as well as engaged in the provision of product design and information software services. The Company distributes products within the domestic market and to overseas markets.</v>
    <v>1041</v>
    <v>Taiwan Stock Exchange</v>
    <v>XTAI</v>
    <v>XTAI</v>
    <v>No.256, Section 3, Chung Cheng Road, Jen Teh District, TAINAN, TAINAN, 717 TW</v>
    <v>28.35</v>
    <v>Media &amp; Publishing</v>
    <v>Stock</v>
    <v>44834.398969907408</v>
    <v>1171</v>
    <v>27.8</v>
    <v>2267983000</v>
    <v>HANPIN ELECTRON CO., LTD.</v>
    <v>HANPIN ELECTRON CO., LTD.</v>
    <v>27.8</v>
    <v>12.82</v>
    <v>28.2</v>
    <v>28.35</v>
    <v>79999400</v>
    <v>2488</v>
    <v>HANPIN ELECTRON CO., LTD. (XTAI:2488)</v>
    <v>71462</v>
    <v>249830</v>
    <v>1969</v>
  </rv>
  <rv s="2">
    <v>1172</v>
  </rv>
  <rv s="0">
    <v>https://www.bing.com/financeapi/forcetrigger?t=anbc6h&amp;q=XTAI%3a2489&amp;form=skydnc</v>
    <v>Learn more on Bing</v>
  </rv>
  <rv s="1">
    <v>en-US</v>
    <v>anbc6h</v>
    <v>268435456</v>
    <v>1</v>
    <v>Powered by Refinitiv</v>
    <v>0</v>
    <v>AMTRAN TECHNOLOGY CO., LTD (XTAI:2489)</v>
    <v>2</v>
    <v>3</v>
    <v>Finance</v>
    <v>4</v>
    <v>19.239999999999998</v>
    <v>9.17</v>
    <v>1.3556999999999999</v>
    <v>-0.12</v>
    <v>-1.2257000000000001E-2</v>
    <v>TWD</v>
    <v>AMTRAN TECHNOLOGY CO., LTD. is a Taiwan-based company principally engaged in the manufacture and sales of digital televisions (TVs). The Company’s primary products include liquid crystal display (LCD) monitors, LCD light emitting diode (LED) televisions, sound bars and streaming boxes. Its products are mainly applied in personal computers (PCs), workstations, automobile instruments, point of sale (POS) equipment and automatic teller machines (ATMs). The Company is also involved in the provision of technical services. The Company mainly distributes its products in Americas, Japan and Europe.</v>
    <v>3475</v>
    <v>Taiwan Stock Exchange</v>
    <v>XTAI</v>
    <v>XTAI</v>
    <v>17F, No.268, Lien Chen Road, Chung Ho District, NEW TAIPEI, NEW TAIPEI, 235 TW</v>
    <v>9.75</v>
    <v>Computers, Phones &amp; Household Electronics</v>
    <v>Stock</v>
    <v>44834.398969907408</v>
    <v>1174</v>
    <v>9.39</v>
    <v>7716660000</v>
    <v>AMTRAN TECHNOLOGY CO., LTD</v>
    <v>AMTRAN TECHNOLOGY CO., LTD</v>
    <v>9.52</v>
    <v>1.84</v>
    <v>9.7899999999999991</v>
    <v>9.67</v>
    <v>798000000</v>
    <v>2489</v>
    <v>AMTRAN TECHNOLOGY CO., LTD (XTAI:2489)</v>
    <v>1889999</v>
    <v>1913060</v>
    <v>1994</v>
  </rv>
  <rv s="2">
    <v>1175</v>
  </rv>
  <rv s="0">
    <v>https://www.bing.com/financeapi/forcetrigger?t=anbc9c&amp;q=XTAI%3a2491&amp;form=skydnc</v>
    <v>Learn more on Bing</v>
  </rv>
  <rv s="1">
    <v>en-US</v>
    <v>anbc9c</v>
    <v>268435456</v>
    <v>1</v>
    <v>Powered by Refinitiv</v>
    <v>0</v>
    <v>FORTUNE ORIENTAL COMPANY LIMITED (XTAI:2491)</v>
    <v>2</v>
    <v>3</v>
    <v>Finance</v>
    <v>4</v>
    <v>26.4</v>
    <v>11.8</v>
    <v>1.3508</v>
    <v>-0.1</v>
    <v>-8.2299999999999995E-3</v>
    <v>TWD</v>
    <v>FORTUNE ORIENTAL COMPANY LIMITED, formerly Infodisc Technology Co., Ltd., is principally engaged in the processing, manufacture, distribution and trade of pre-recorded media discs and stampers. The Company provides pre-recorded media discs, such as compact discs (CDs) and digital versatile discs (DVDs), including compact discs - read only, digital versatile discs - read only, name card compact discs - read only and name card digital versatile discs - read only, blu-ray disc read-only memory (BD-ROM) discs and slim discs; pre-recorded media, including stampers; blank disc, including CD-rewritable and DVD-rewritable, and blu-ray discs; green energy application products, including light-emitting diode (LED) lighting products. It also provide packaging and printing services. The Company distributes its products in domestic market and to overseas markets, including the United States, Japan and Southeast Asia.</v>
    <v>13</v>
    <v>Taiwan Stock Exchange</v>
    <v>XTAI</v>
    <v>XTAI</v>
    <v>No. 6, Lane 54, Zhongzheng Road, Xindian District, NEW TAIPEI, NEW TAIPEI, 231 TW</v>
    <v>12.3</v>
    <v>Homebuilding &amp; Construction Supplies</v>
    <v>Stock</v>
    <v>44834.398969907408</v>
    <v>1177</v>
    <v>11.8</v>
    <v>988196400</v>
    <v>FORTUNE ORIENTAL COMPANY LIMITED</v>
    <v>FORTUNE ORIENTAL COMPANY LIMITED</v>
    <v>12</v>
    <v>26.05</v>
    <v>12.15</v>
    <v>12.05</v>
    <v>82008000</v>
    <v>2491</v>
    <v>FORTUNE ORIENTAL COMPANY LIMITED (XTAI:2491)</v>
    <v>52350</v>
    <v>128010</v>
    <v>1995</v>
  </rv>
  <rv s="2">
    <v>1178</v>
  </rv>
  <rv s="0">
    <v>https://www.bing.com/financeapi/forcetrigger?t=anbcc7&amp;q=XTAI%3a2492&amp;form=skydnc</v>
    <v>Learn more on Bing</v>
  </rv>
  <rv s="1">
    <v>en-US</v>
    <v>anbcc7</v>
    <v>268435456</v>
    <v>1</v>
    <v>Powered by Refinitiv</v>
    <v>0</v>
    <v>WALSIN TECHNOLOGY CORPORATION (XTAI:2492)</v>
    <v>2</v>
    <v>3</v>
    <v>Finance</v>
    <v>4</v>
    <v>184</v>
    <v>71.8</v>
    <v>1.9360999999999999</v>
    <v>-0.7</v>
    <v>-9.3089999999999996E-3</v>
    <v>TWD</v>
    <v>Walsin Technology Corp is a Taiwan-based company principally engaged in the manufacture, processing and sales of multilayer ceramic chip capacitors (MLCCs), chip resistors, high-frequency (HF) devices and radio frequency devices. The Company also provides MLCC arrays, chip resistors, disk capacitors, rheostats, inductors, chip fuses and others. The Company's products are applied in computer peripherals, displays, power supplies, liquid crystal display (LCD) televisions, automotive electronics, home appliances, wireless communications products, Bluetooth products, cell phones, personal digital assistants (PDAs) and others. The Company mainly distributes its products within Asia market.</v>
    <v>8639</v>
    <v>Taiwan Stock Exchange</v>
    <v>XTAI</v>
    <v>XTAI</v>
    <v>24F, No.1, Songzhi Road, Xinyi District, TAIPEI, TAIPEI, 110 TW</v>
    <v>74.7</v>
    <v>Electronic Equipment &amp; Parts</v>
    <v>Stock</v>
    <v>44834.398969907408</v>
    <v>1180</v>
    <v>71.8</v>
    <v>36192420000</v>
    <v>WALSIN TECHNOLOGY CORPORATION</v>
    <v>WALSIN TECHNOLOGY CORPORATION</v>
    <v>72.3</v>
    <v>6.88</v>
    <v>75.2</v>
    <v>74.5</v>
    <v>485804300</v>
    <v>2492</v>
    <v>WALSIN TECHNOLOGY CORPORATION (XTAI:2492)</v>
    <v>2101331</v>
    <v>1860430</v>
    <v>1970</v>
  </rv>
  <rv s="2">
    <v>1181</v>
  </rv>
  <rv s="0">
    <v>https://www.bing.com/financeapi/forcetrigger?t=anbcf2&amp;q=XTAI%3a2493&amp;form=skydnc</v>
    <v>Learn more on Bing</v>
  </rv>
  <rv s="1">
    <v>en-US</v>
    <v>anbcf2</v>
    <v>268435456</v>
    <v>1</v>
    <v>Powered by Refinitiv</v>
    <v>0</v>
    <v>AMPOC FAR-EAST CO., LTD. (XTAI:2493)</v>
    <v>2</v>
    <v>3</v>
    <v>Finance</v>
    <v>4</v>
    <v>45.5</v>
    <v>36.9</v>
    <v>0.3775</v>
    <v>0.1</v>
    <v>2.4940000000000001E-3</v>
    <v>TWD</v>
    <v>AMPOC FAR-EAST CO., LTD. is a Taiwan-based company principally engaged in the manufacture, packaging and distribution of equipment and related consumptive materials. The Company’s primary products include the production and testing equipment of printed circuit boards (PCBs), semiconductors, integrated circuit (IC) wafers, liquid crystal display (LCD) products, micro electro mechanical systems (MEMSs), light emitting diode (LED) products and organic light emitting diode (OLED) products. The Company is also engaged in the production of related chemicals and chemical syrup. The Company mainly distributes its products within domestic market and to overseas markets, including Southeast Asia, the Americas, Japan and others.</v>
    <v>270</v>
    <v>Taiwan Stock Exchange</v>
    <v>XTAI</v>
    <v>XTAI</v>
    <v>17F, No.171, Sung-Teh Road, Sinyi District, TAIPEI, TAIPEI, 110 TW</v>
    <v>40.25</v>
    <v>Semiconductors &amp; Semiconductor Equipment</v>
    <v>Stock</v>
    <v>44834.398969907408</v>
    <v>1183</v>
    <v>39.799999999999997</v>
    <v>4600379000</v>
    <v>AMPOC FAR-EAST CO., LTD.</v>
    <v>AMPOC FAR-EAST CO., LTD.</v>
    <v>40</v>
    <v>10.16</v>
    <v>40.1</v>
    <v>40.200000000000003</v>
    <v>114437300</v>
    <v>2493</v>
    <v>AMPOC FAR-EAST CO., LTD. (XTAI:2493)</v>
    <v>155717</v>
    <v>138610</v>
    <v>1980</v>
  </rv>
  <rv s="2">
    <v>1184</v>
  </rv>
  <rv s="0">
    <v>https://www.bing.com/financeapi/forcetrigger?t=anbchw&amp;q=XTAI%3a2495&amp;form=skydnc</v>
    <v>Learn more on Bing</v>
  </rv>
  <rv s="1">
    <v>en-US</v>
    <v>anbchw</v>
    <v>268435456</v>
    <v>1</v>
    <v>Powered by Refinitiv</v>
    <v>0</v>
    <v>Infortrend Technology, Inc. (XTAI:2495)</v>
    <v>2</v>
    <v>3</v>
    <v>Finance</v>
    <v>4</v>
    <v>21.7</v>
    <v>12.95</v>
    <v>1.0615000000000001</v>
    <v>0</v>
    <v>0</v>
    <v>TWD</v>
    <v>Infortrend Technology Inc. is a Taiwan-based company principally engaged in the research, development, manufacture and distribution of redundant array of independent disk (RAID) products. The Company’s primary products include fiber to serial-attached small computer system interface (SCSI) systems, serial advanced technology attachment (SATA) RAID systems, just a bunch of disk (JBOD) systems, Internet small computer system interface (ISCSI) systems, network attached storage (NAS) systems, software, hard disk drives, host bus adaptors (HBAs) and other components. The Company mainly distributes its products in the Americas, Europe, Asia and others.</v>
    <v>602</v>
    <v>Taiwan Stock Exchange</v>
    <v>XTAI</v>
    <v>XTAI</v>
    <v>8F, No.102, Section 3, Jhongshan Road, Jhonghe District, NEW TAIPEI, NEW TAIPEI, 235 TW</v>
    <v>15.5</v>
    <v>Computers, Phones &amp; Household Electronics</v>
    <v>Stock</v>
    <v>44834.398969907408</v>
    <v>1186</v>
    <v>14.95</v>
    <v>4226370675</v>
    <v>Infortrend Technology, Inc.</v>
    <v>Infortrend Technology, Inc.</v>
    <v>15.2</v>
    <v>24.85</v>
    <v>15.45</v>
    <v>15.45</v>
    <v>273551500</v>
    <v>2495</v>
    <v>Infortrend Technology, Inc. (XTAI:2495)</v>
    <v>267341</v>
    <v>900720</v>
    <v>1993</v>
  </rv>
  <rv s="2">
    <v>1187</v>
  </rv>
  <rv s="0">
    <v>https://www.bing.com/financeapi/forcetrigger?t=anbckr&amp;q=XTAI%3a2496&amp;form=skydnc</v>
    <v>Learn more on Bing</v>
  </rv>
  <rv s="1">
    <v>en-US</v>
    <v>anbckr</v>
    <v>268435456</v>
    <v>1</v>
    <v>Powered by Refinitiv</v>
    <v>0</v>
    <v>Success Prime Corporation (XTAI:2496)</v>
    <v>2</v>
    <v>3</v>
    <v>Finance</v>
    <v>4</v>
    <v>50.6</v>
    <v>45.05</v>
    <v>0.57020000000000004</v>
    <v>-0.6</v>
    <v>-1.2698000000000001E-2</v>
    <v>TWD</v>
    <v>SUCCESS PRIME CORPORATION is a Taiwan-based company principally engaged in the development, manufacture and sale of optical fibers. The Company operates in two business segments. The Fiber Optics segment’s primary products include single-mode optical fibers, multi-mode optical fibers, gateway-to-gateway protocol (GGP) optical fibers, flat patch cords, fan-out patch cords, pigtail patch cords, clear cords, curl cords, as well as fiber distribution hubs. The Company is mainly engaged in the sale of its products under the brand name of BendSafe. Its products are mainly used in telecommunication network, cable television network, local area network, Intranet and fiber to the home (FTTH) fields. The Education segment is engaged in the education of small and medium-sized and high schools, as well as the provision of customized digital information and consulting services. The Company mainly distributes its products in Taiwan, the Mainland China, the USA, Hong Kong, Japan and others.</v>
    <v>67</v>
    <v>Taiwan Stock Exchange</v>
    <v>XTAI</v>
    <v>XTAI</v>
    <v>15F-1, No.17, Syuchang Street, Jhongjheng District, TAIPEI, TAIPEI, 100 TW</v>
    <v>47</v>
    <v>Communications &amp; Networking</v>
    <v>Stock</v>
    <v>44834.398969907408</v>
    <v>1189</v>
    <v>46.65</v>
    <v>891035500</v>
    <v>Success Prime Corporation</v>
    <v>Success Prime Corporation</v>
    <v>47</v>
    <v>14.59</v>
    <v>47.25</v>
    <v>46.65</v>
    <v>19100440</v>
    <v>2496</v>
    <v>Success Prime Corporation (XTAI:2496)</v>
    <v>32101</v>
    <v>8240</v>
    <v>1991</v>
  </rv>
  <rv s="2">
    <v>1190</v>
  </rv>
  <rv s="0">
    <v>https://www.bing.com/financeapi/forcetrigger?t=anbcnm&amp;q=XTAI%3a2497&amp;form=skydnc</v>
    <v>Learn more on Bing</v>
  </rv>
  <rv s="1">
    <v>en-US</v>
    <v>anbcnm</v>
    <v>268435456</v>
    <v>1</v>
    <v>Powered by Refinitiv</v>
    <v>0</v>
    <v>E-LEAD ELECTRONIC CO., LTD. (XTAI:2497)</v>
    <v>2</v>
    <v>3</v>
    <v>Finance</v>
    <v>4</v>
    <v>116.76</v>
    <v>28.42</v>
    <v>1.6915</v>
    <v>0.2</v>
    <v>2.5089999999999999E-3</v>
    <v>TWD</v>
    <v>E-LEAD ELECTRONIC CO., LTD. is a Taiwan-based company principally engaged in the manufacture and distribution of automobile electronic products. The Company’s primary products include automobile video and radio navigation systems, rear seat entertainment systems, automotive electronic modules, sports apparatus and multimedia products. The Company mainly operates through three business segments. The Taiwan E-Lead Operation segment is mainly engaged in the sales businesses in Taiwan. The Jiangsu E-Lead Operation segment is mainly engaged in the sales businesses in Mainland China. The Thailand E-Lead Operation segment is mainly engaged in the sales businesses in Southeast Asia. The Company mainly distributes its products in Mainland China, Taiwan, Saudi Arabia and Thailand.</v>
    <v>951</v>
    <v>Taiwan Stock Exchange</v>
    <v>XTAI</v>
    <v>XTAI</v>
    <v>No.37, Gungdung 1st Road, Sidi Village, SHENGANG, CHANGHUA, 509 TW</v>
    <v>80.2</v>
    <v>Automobiles &amp; Auto Parts</v>
    <v>Stock</v>
    <v>44834.398969907408</v>
    <v>1192</v>
    <v>75.3</v>
    <v>9811598000</v>
    <v>E-LEAD ELECTRONIC CO., LTD.</v>
    <v>E-LEAD ELECTRONIC CO., LTD.</v>
    <v>78.400000000000006</v>
    <v>39.159999999999997</v>
    <v>79.7</v>
    <v>79.900000000000006</v>
    <v>122798500</v>
    <v>2497</v>
    <v>E-LEAD ELECTRONIC CO., LTD. (XTAI:2497)</v>
    <v>11257042</v>
    <v>12668420</v>
    <v>1983</v>
  </rv>
  <rv s="2">
    <v>1193</v>
  </rv>
  <rv s="0">
    <v>https://www.bing.com/financeapi/forcetrigger?t=anbcqh&amp;q=XTAI%3a2498&amp;form=skydnc</v>
    <v>Learn more on Bing</v>
  </rv>
  <rv s="1">
    <v>en-US</v>
    <v>anbcqh</v>
    <v>268435456</v>
    <v>1</v>
    <v>Powered by Refinitiv</v>
    <v>0</v>
    <v>HTC Corporation (XTAI:2498)</v>
    <v>2</v>
    <v>3</v>
    <v>Finance</v>
    <v>4</v>
    <v>97.3</v>
    <v>33.700000000000003</v>
    <v>1.1812</v>
    <v>1.5</v>
    <v>2.8142999999999998E-2</v>
    <v>TWD</v>
    <v>HTC Corp is a Taiwan-based company principally engaged in the design, manufacture and sales of smart phones. The Company is also involved in virtual reality (VR), wearable device and Internet of Things (IoT) businesses. The Company’s products include 5th generation (G) networks, smart phones, blockchain phones, mobile phone accessories, and healthcare VR products. The Company distributes its products in domestic market to overseas markets, such as Europe, the Americas and the rest areas of Asia.</v>
    <v>17575</v>
    <v>Taiwan Stock Exchange</v>
    <v>XTAI</v>
    <v>XTAI</v>
    <v>No. 23, Xinghua Road, Taoyuan District, TAOYUAN, TAOYUAN, 330 TW</v>
    <v>54.8</v>
    <v>Computers, Phones &amp; Household Electronics</v>
    <v>Stock</v>
    <v>44834.398969907408</v>
    <v>1195</v>
    <v>50.6</v>
    <v>45278990000</v>
    <v>HTC Corporation</v>
    <v>HTC Corporation</v>
    <v>51.5</v>
    <v>2.42</v>
    <v>53.3</v>
    <v>54.8</v>
    <v>826259000</v>
    <v>2498</v>
    <v>HTC Corporation (XTAI:2498)</v>
    <v>38750390</v>
    <v>47025460</v>
    <v>1997</v>
  </rv>
  <rv s="2">
    <v>1196</v>
  </rv>
  <rv s="0">
    <v>https://www.bing.com/financeapi/forcetrigger?t=anbcw7&amp;q=XTAI%3a2501&amp;form=skydnc</v>
    <v>Learn more on Bing</v>
  </rv>
  <rv s="1">
    <v>en-US</v>
    <v>anbcw7</v>
    <v>268435456</v>
    <v>1</v>
    <v>Powered by Refinitiv</v>
    <v>0</v>
    <v>CATHAY REAL ESTATE DEVELOPMENT CO.,LTD. (XTAI:2501)</v>
    <v>2</v>
    <v>3</v>
    <v>Finance</v>
    <v>4</v>
    <v>19.95</v>
    <v>15.9</v>
    <v>0.4788</v>
    <v>-0.15</v>
    <v>-9.2589999999999999E-3</v>
    <v>TWD</v>
    <v>CATHAY REAL ESTATE DEVELOPMENT CO., LTD. is a Taiwan-based company principally engaged in the property construction, development and distribution of residential buildings. The Company also provides leasing service and labor service. The Company's products mainly include elevator residential buildings. The Company conducts its businesses primarily in Taiwan.</v>
    <v>913</v>
    <v>Taiwan Stock Exchange</v>
    <v>XTAI</v>
    <v>XTAI</v>
    <v>2F, No. 218, Section 2, Tun Hwa South Road, Da'an District, TAIPEI, TAIPEI, 106 TW</v>
    <v>16.2</v>
    <v>Real Estate Operations</v>
    <v>Stock</v>
    <v>44834.398969907408</v>
    <v>1198</v>
    <v>15.95</v>
    <v>18610960000</v>
    <v>CATHAY REAL ESTATE DEVELOPMENT CO.,LTD.</v>
    <v>CATHAY REAL ESTATE DEVELOPMENT CO.,LTD.</v>
    <v>16.100000000000001</v>
    <v>22.16</v>
    <v>16.2</v>
    <v>16.05</v>
    <v>1159561000</v>
    <v>2501</v>
    <v>CATHAY REAL ESTATE DEVELOPMENT CO.,LTD. (XTAI:2501)</v>
    <v>640925</v>
    <v>306900</v>
    <v>1964</v>
  </rv>
  <rv s="2">
    <v>1199</v>
  </rv>
  <rv s="0">
    <v>https://www.bing.com/financeapi/forcetrigger?t=anbcz2&amp;q=XTAI%3a2504&amp;form=skydnc</v>
    <v>Learn more on Bing</v>
  </rv>
  <rv s="1">
    <v>en-US</v>
    <v>anbcz2</v>
    <v>268435456</v>
    <v>1</v>
    <v>Powered by Refinitiv</v>
    <v>0</v>
    <v>Goldsun Building Materials Co., Ltd. (XTAI:2504)</v>
    <v>2</v>
    <v>3</v>
    <v>Finance</v>
    <v>4</v>
    <v>32.75</v>
    <v>22.05</v>
    <v>1.0642</v>
    <v>-0.25</v>
    <v>-1.0308999999999999E-2</v>
    <v>TWD</v>
    <v>Goldsun Building Materials Co., Ltd., formerly GOLDSUN DEVELOPMENT &amp; CONSTRUCTION CO., LTD. is a Taiwan-based company principally engaged in the manufacture and distribution of ready-mixed concretes. The Company is also involved in the property development and shopping mall leasing services. The Company's concrete products portfolio consists of ordinary concretes, high performance concretes and customer-tailored concretes, among others, which are applied in the construction of civil and public engineering. The Company distributes its products primarily in domestic market.</v>
    <v>3938</v>
    <v>Taiwan Stock Exchange</v>
    <v>XTAI</v>
    <v>XTAI</v>
    <v>7F, No.8, Xinhu 1st Road, Neihu District, TAIPEI, TAIPEI, 114 TW</v>
    <v>24.1</v>
    <v>Construction Materials</v>
    <v>Stock</v>
    <v>44834.398969907408</v>
    <v>1201</v>
    <v>23.65</v>
    <v>28320000000</v>
    <v>Goldsun Building Materials Co., Ltd.</v>
    <v>Goldsun Building Materials Co., Ltd.</v>
    <v>23.9</v>
    <v>6.52</v>
    <v>24.25</v>
    <v>24</v>
    <v>1180000000</v>
    <v>2504</v>
    <v>Goldsun Building Materials Co., Ltd. (XTAI:2504)</v>
    <v>4661400</v>
    <v>2824910</v>
    <v>1954</v>
  </rv>
  <rv s="2">
    <v>1202</v>
  </rv>
  <rv s="0">
    <v>https://www.bing.com/financeapi/forcetrigger?t=anbd2w&amp;q=XTAI%3a2505&amp;form=skydnc</v>
    <v>Learn more on Bing</v>
  </rv>
  <rv s="1">
    <v>en-US</v>
    <v>anbd2w</v>
    <v>268435456</v>
    <v>1</v>
    <v>Powered by Refinitiv</v>
    <v>0</v>
    <v>KUO YANG CONSTRUCTION CO.,LTD (XTAI:2505)</v>
    <v>2</v>
    <v>3</v>
    <v>Finance</v>
    <v>4</v>
    <v>27.15</v>
    <v>17.25</v>
    <v>0.86360000000000003</v>
    <v>-0.25</v>
    <v>-1.3698999999999999E-2</v>
    <v>TWD</v>
    <v>KUO YANG CONSTRUCTION CO., LTD is a Taiwan-based company principally engaged in the development, leasing and sales of real estates. The Company invests in the construction of residential properties, office buildings and commercial buildings, shops and industrial buildings for rental and for sales. The Company mainly operates businesses in Taiwan market. The Company is also engaged in the operation of hotels and restaurants, the provision of gardening services and investment businesses through its subsidiaries.</v>
    <v>90</v>
    <v>Taiwan Stock Exchange</v>
    <v>XTAI</v>
    <v>XTAI</v>
    <v>18F, No.555, Section 4, Chung Hsiao East Road, Hsinyi District, TAIPEI, TAIPEI, 110 TW</v>
    <v>18.399999999999999</v>
    <v>Real Estate Operations</v>
    <v>Stock</v>
    <v>44834.398969907408</v>
    <v>1204</v>
    <v>17.5</v>
    <v>6840000000</v>
    <v>KUO YANG CONSTRUCTION CO.,LTD</v>
    <v>KUO YANG CONSTRUCTION CO.,LTD</v>
    <v>18.05</v>
    <v>12.41</v>
    <v>18.25</v>
    <v>18</v>
    <v>380000000</v>
    <v>2505</v>
    <v>KUO YANG CONSTRUCTION CO.,LTD (XTAI:2505)</v>
    <v>178643</v>
    <v>183320</v>
    <v>1972</v>
  </rv>
  <rv s="2">
    <v>1205</v>
  </rv>
  <rv s="0">
    <v>https://www.bing.com/financeapi/forcetrigger?t=anbd5r&amp;q=XTAI%3a2506&amp;form=skydnc</v>
    <v>Learn more on Bing</v>
  </rv>
  <rv s="1">
    <v>en-US</v>
    <v>anbd5r</v>
    <v>268435456</v>
    <v>1</v>
    <v>Powered by Refinitiv</v>
    <v>0</v>
    <v>PACIFIC CONSTRUCTION CO., LTD. (XTAI:2506)</v>
    <v>2</v>
    <v>3</v>
    <v>Finance</v>
    <v>4</v>
    <v>10.6</v>
    <v>8.93</v>
    <v>0.48930000000000001</v>
    <v>-0.01</v>
    <v>-1.0530000000000001E-3</v>
    <v>TWD</v>
    <v>PACIFIC CONSTRUCTION CO., LTD. is a Taiwan-based company principally engaged in construction businesses. The Company constructs buildings, apartments, shopping malls and villas. The buildings include advanced buildings, offices, suites, shops and parking lots. The apartments include residential and shop apartments. The shopping malls include department stores and boutique streets. The villas include community villas, vacation villas and others. The Company operates through five segments. Construction segment constructs and sells commercial buildings and residential properties. Leasing segment leases and sells commercial buildings and residential properties. Department Stores segment operates department stores and supermarkets. Property Management segment is engaged in the management of immovable properties. Investment segment is mainly engaged in investment advisory businesses.</v>
    <v>1048</v>
    <v>Taiwan Stock Exchange</v>
    <v>XTAI</v>
    <v>XTAI</v>
    <v>No. 495, Guangfu South Road, Xinyi District, TAIPEI, TAIPEI, 110 TW</v>
    <v>9.6</v>
    <v>Construction &amp; Engineering</v>
    <v>Stock</v>
    <v>44834.398969907408</v>
    <v>1207</v>
    <v>9.4499999999999993</v>
    <v>3672630000</v>
    <v>PACIFIC CONSTRUCTION CO., LTD.</v>
    <v>PACIFIC CONSTRUCTION CO., LTD.</v>
    <v>9.48</v>
    <v>4.92</v>
    <v>9.5</v>
    <v>9.49</v>
    <v>387000000</v>
    <v>2506</v>
    <v>PACIFIC CONSTRUCTION CO., LTD. (XTAI:2506)</v>
    <v>104343</v>
    <v>303680</v>
    <v>1967</v>
  </rv>
  <rv s="2">
    <v>1208</v>
  </rv>
  <rv s="0">
    <v>https://www.bing.com/financeapi/forcetrigger?t=anbd8m&amp;q=XTAI%3a2509&amp;form=skydnc</v>
    <v>Learn more on Bing</v>
  </rv>
  <rv s="1">
    <v>en-US</v>
    <v>anbd8m</v>
    <v>268435456</v>
    <v>1</v>
    <v>Powered by Refinitiv</v>
    <v>0</v>
    <v>CHAINQUI CONSTRUCTION DEVELOPMENT CO.,LTD (XTAI:2509)</v>
    <v>2</v>
    <v>3</v>
    <v>Finance</v>
    <v>4</v>
    <v>19</v>
    <v>14.15</v>
    <v>0.48699999999999999</v>
    <v>0</v>
    <v>0</v>
    <v>TWD</v>
    <v>CHAINQUI CONSTRUCTION DEVELOPMENT CO., LTD is a Taiwan-based company principally engaged in the construction, leasing and sales of houses. The Company operates through two segments. The Development segment is engaged in the construction of commercial buildings, residential buildings and office buildings for rental and for sales. The Construction segment is engaged in construction and civil engineering businesses. The Company mainly operates businesses in domestic market. The Company is also involved in investment businesses, the operation of supermarkets and the provision of apartment management services through its subsidiaries.</v>
    <v>101</v>
    <v>Taiwan Stock Exchange</v>
    <v>XTAI</v>
    <v>XTAI</v>
    <v>6F, No.329, Shinhu 2nd Road, Neihu District, TAIPEI, TAIPEI, 114 TW</v>
    <v>14.85</v>
    <v>Construction &amp; Engineering</v>
    <v>Stock</v>
    <v>44834.398969907408</v>
    <v>1210</v>
    <v>14.65</v>
    <v>3334574925</v>
    <v>CHAINQUI CONSTRUCTION DEVELOPMENT CO.,LTD</v>
    <v>CHAINQUI CONSTRUCTION DEVELOPMENT CO.,LTD</v>
    <v>14.65</v>
    <v>76.84</v>
    <v>14.85</v>
    <v>14.85</v>
    <v>224550500</v>
    <v>2509</v>
    <v>CHAINQUI CONSTRUCTION DEVELOPMENT CO.,LTD (XTAI:2509)</v>
    <v>35631</v>
    <v>57000</v>
    <v>1973</v>
  </rv>
  <rv s="2">
    <v>1211</v>
  </rv>
  <rv s="0">
    <v>https://www.bing.com/financeapi/forcetrigger?t=anbdbh&amp;q=XTAI%3a2511&amp;form=skydnc</v>
    <v>Learn more on Bing</v>
  </rv>
  <rv s="1">
    <v>en-US</v>
    <v>anbdbh</v>
    <v>268435456</v>
    <v>1</v>
    <v>Powered by Refinitiv</v>
    <v>0</v>
    <v>Prince Housing &amp; Development Corp. (XTAI:2511)</v>
    <v>2</v>
    <v>3</v>
    <v>Finance</v>
    <v>4</v>
    <v>14.35</v>
    <v>10.85</v>
    <v>0.62009999999999998</v>
    <v>0.05</v>
    <v>4.5050000000000003E-3</v>
    <v>TWD</v>
    <v>PRINCE HOUSING &amp; DEVELOPMENT CORP. is a Taiwan-based company principally engaged in construction businesses. The Company operates through three segments. The Construction segment is engaged in the design, construction, operation, leasing and sales of lands, commercial properties and residential properties, the manufacture and trading of building materials and hardware, civil construction and engineering design, among others. The Travel and Accommodation segment is engaged in the construction, operation and management of campus hotels and dormitories, as well as the investment and operation of tourist hotels. The Others segment is engaged in property management, the development, leasing and trading of real estates and hydroelectric equipment layout, among others. The Company mainly operates businesses in Taiwan.</v>
    <v>2775</v>
    <v>Taiwan Stock Exchange</v>
    <v>XTAI</v>
    <v>XTAI</v>
    <v>8F, No.398, Section 1, Zhonghua East Road, East District, TAINAN, TAINAN, 701 TW</v>
    <v>11.15</v>
    <v>Real Estate Operations</v>
    <v>Stock</v>
    <v>44834.398969907408</v>
    <v>1213</v>
    <v>10.95</v>
    <v>18100090000</v>
    <v>Prince Housing &amp; Development Corp.</v>
    <v>Prince Housing &amp; Development Corp.</v>
    <v>11.15</v>
    <v>22.26</v>
    <v>11.1</v>
    <v>11.15</v>
    <v>1623326000</v>
    <v>2511</v>
    <v>Prince Housing &amp; Development Corp. (XTAI:2511)</v>
    <v>477509</v>
    <v>589790</v>
    <v>1973</v>
  </rv>
  <rv s="2">
    <v>1214</v>
  </rv>
  <rv s="0">
    <v>https://www.bing.com/financeapi/forcetrigger?t=anbdec&amp;q=XTAI%3a2514&amp;form=skydnc</v>
    <v>Learn more on Bing</v>
  </rv>
  <rv s="1">
    <v>en-US</v>
    <v>anbdec</v>
    <v>268435456</v>
    <v>1</v>
    <v>Powered by Refinitiv</v>
    <v>0</v>
    <v>LONG BON INTERNATIONAL CO.,LTD (XTAI:2514)</v>
    <v>2</v>
    <v>3</v>
    <v>Finance</v>
    <v>4</v>
    <v>19.45</v>
    <v>16.100000000000001</v>
    <v>0.35680000000000001</v>
    <v>-0.1</v>
    <v>-6.0240000000000007E-3</v>
    <v>TWD</v>
    <v>LONG BON INTERNATIONAL CO., LTD is a Taiwan-based company principally engaged in the development of properties. The Company’s properties are used as shops and offices. The businesses of the Company include the investment in property development, the leasing of commercial properties and parking lots, the provision of hotels, accommodation services, teaching and training classrooms and places, as well as e-commerce businesses. The Company operates businesses through real estate segment, investment segment and other segment. The Company mainly operates businesses in Taiwan market.</v>
    <v>6379</v>
    <v>Taiwan Stock Exchange</v>
    <v>XTAI</v>
    <v>XTAI</v>
    <v>9F, No.50, Section 1, Zhongxiao West Road, Zhongzheng District, TAIPEI, TAIPEI, 100 TW</v>
    <v>16.649999999999999</v>
    <v>Real Estate Operations</v>
    <v>Stock</v>
    <v>44834.398969907408</v>
    <v>1216</v>
    <v>16.5</v>
    <v>6513033000</v>
    <v>LONG BON INTERNATIONAL CO.,LTD</v>
    <v>LONG BON INTERNATIONAL CO.,LTD</v>
    <v>16.649999999999999</v>
    <v>11.18</v>
    <v>16.600000000000001</v>
    <v>16.5</v>
    <v>394729300</v>
    <v>2514</v>
    <v>LONG BON INTERNATIONAL CO.,LTD (XTAI:2514)</v>
    <v>60696</v>
    <v>138930</v>
    <v>1988</v>
  </rv>
  <rv s="2">
    <v>1217</v>
  </rv>
  <rv s="0">
    <v>https://www.bing.com/financeapi/forcetrigger?t=anbdh7&amp;q=XTAI%3a2515&amp;form=skydnc</v>
    <v>Learn more on Bing</v>
  </rv>
  <rv s="1">
    <v>en-US</v>
    <v>anbdh7</v>
    <v>268435456</v>
    <v>1</v>
    <v>Powered by Refinitiv</v>
    <v>0</v>
    <v>BES Engineering Co. (XTAI:2515)</v>
    <v>2</v>
    <v>3</v>
    <v>Finance</v>
    <v>4</v>
    <v>10.6</v>
    <v>7.89</v>
    <v>1.1396999999999999</v>
    <v>0.09</v>
    <v>1.1180000000000001E-2</v>
    <v>TWD</v>
    <v>BES ENGINEERING CORPORATION is a Taiwan-based company principally engaged in public engineering businesses. The Company’s businesses include civil engineering, building engineering and mechanical and electrical engineering, the development and sales of industrial zone lands, city renewal business and the development of transportation facilities. Civil engineering includes the construction of roads, bridges, tunnels, airports and terminals. Building engineering includes the engineering of residential properties, commercial buildings, leisure and entertainment facilities and hospitals. Mechanical and electrical engineering includes the engineering of water supplies, electrical appliances, lighting supplies, air conditioners and fire security equipment.</v>
    <v>3722</v>
    <v>Taiwan Stock Exchange</v>
    <v>XTAI</v>
    <v>XTAI</v>
    <v>6F, No.12, Tunghsin Road, Songshan District, TAIPEI, TAIPEI, 105 TW</v>
    <v>8.14</v>
    <v>Construction &amp; Engineering</v>
    <v>Stock</v>
    <v>44834.398969907408</v>
    <v>1219</v>
    <v>7.89</v>
    <v>12461520000</v>
    <v>BES Engineering Co.</v>
    <v>BES Engineering Co.</v>
    <v>7.98</v>
    <v>4.1399999999999997</v>
    <v>8.0500000000000007</v>
    <v>8.14</v>
    <v>1530900000</v>
    <v>2515</v>
    <v>BES Engineering Co. (XTAI:2515)</v>
    <v>3820687</v>
    <v>5633500</v>
    <v>1965</v>
  </rv>
  <rv s="2">
    <v>1220</v>
  </rv>
  <rv s="0">
    <v>https://www.bing.com/financeapi/forcetrigger?t=anbdk2&amp;q=XTAI%3a2516&amp;form=skydnc</v>
    <v>Learn more on Bing</v>
  </rv>
  <rv s="1">
    <v>en-US</v>
    <v>anbdk2</v>
    <v>268435456</v>
    <v>1</v>
    <v>Powered by Refinitiv</v>
    <v>0</v>
    <v>New Asia Construction &amp; Development Corp. (XTAI:2516)</v>
    <v>2</v>
    <v>3</v>
    <v>Finance</v>
    <v>4</v>
    <v>6.96</v>
    <v>4.7</v>
    <v>0.87880000000000003</v>
    <v>0.03</v>
    <v>6.2500000000000003E-3</v>
    <v>TWD</v>
    <v>New Asia Construction &amp; Development Corp. is a Taiwan-based company mainly engaged in construction engineering and civil engineering businesses. Its construction engineering businesses include the construction of residential properties and schools. Its civil engineering businesses include expressway engineering, road engineering, transport engineering, bridge engineering, tunnel engineering, land processing and nuclear power buildings engineering. The Company mainly operates its businesses in Taiwan.</v>
    <v>629</v>
    <v>Taiwan Stock Exchange</v>
    <v>XTAI</v>
    <v>XTAI</v>
    <v>15-16F, No. 760, Section 4, Bade Road, Sungshan District, TAIPEI, TAIPEI, 105 TW</v>
    <v>4.88</v>
    <v>Construction &amp; Engineering</v>
    <v>Stock</v>
    <v>44834.398981481485</v>
    <v>1222</v>
    <v>4.7</v>
    <v>1092925000</v>
    <v>New Asia Construction &amp; Development Corp.</v>
    <v>New Asia Construction &amp; Development Corp.</v>
    <v>4.7</v>
    <v>13.48</v>
    <v>4.8</v>
    <v>4.83</v>
    <v>226278500</v>
    <v>2516</v>
    <v>New Asia Construction &amp; Development Corp. (XTAI:2516)</v>
    <v>56523</v>
    <v>108280</v>
    <v>1967</v>
  </rv>
  <rv s="2">
    <v>1223</v>
  </rv>
  <rv s="0">
    <v>https://www.bing.com/financeapi/forcetrigger?t=anbdmw&amp;q=XTAI%3a2520&amp;form=skydnc</v>
    <v>Learn more on Bing</v>
  </rv>
  <rv s="1">
    <v>en-US</v>
    <v>anbdmw</v>
    <v>268435456</v>
    <v>1</v>
    <v>Powered by Refinitiv</v>
    <v>0</v>
    <v>KINDOM DEVELOPMENT CO., LTD. (XTAI:2520)</v>
    <v>2</v>
    <v>3</v>
    <v>Finance</v>
    <v>4</v>
    <v>39.4</v>
    <v>23.8</v>
    <v>0.85109999999999997</v>
    <v>0.55000000000000004</v>
    <v>2.2221999999999999E-2</v>
    <v>TWD</v>
    <v>KINDOM DEVELOPMENT CO., LTD. formerly KINDOM CONSTRUCTION CORP. is a Taiwan-based company principally engaged in the development and construction business. The Company operates in three business segments. The Development segment is engaged in the development of residential and commercial buildings for rental and sales. The Construction segment is engaged in the construction engineering business, including the construction of enterprise headquarters, factories, hospitals and residential buildings, as well as the civil engineering business, including roads engineering and bridges engineering. The Department Stores segment is engaged in the operation of shopping centers. The Company mainly operates businesses in Taiwan.</v>
    <v>676</v>
    <v>Taiwan Stock Exchange</v>
    <v>XTAI</v>
    <v>XTAI</v>
    <v>2F, No.131, Section 3, Heping East Road, Da'an District, TAIPEI, TAIPEI, 106 TW</v>
    <v>25.35</v>
    <v>Real Estate Operations</v>
    <v>Stock</v>
    <v>44834.398981481485</v>
    <v>1225</v>
    <v>24.4</v>
    <v>14020500000</v>
    <v>KINDOM DEVELOPMENT CO., LTD.</v>
    <v>KINDOM DEVELOPMENT CO., LTD.</v>
    <v>24.45</v>
    <v>4.76</v>
    <v>24.75</v>
    <v>25.3</v>
    <v>554170100</v>
    <v>2520</v>
    <v>KINDOM DEVELOPMENT CO., LTD. (XTAI:2520)</v>
    <v>1230955</v>
    <v>1675570</v>
    <v>1979</v>
  </rv>
  <rv s="2">
    <v>1226</v>
  </rv>
  <rv s="0">
    <v>https://www.bing.com/financeapi/forcetrigger?t=anbdpr&amp;q=XTAI%3a2524&amp;form=skydnc</v>
    <v>Learn more on Bing</v>
  </rv>
  <rv s="1">
    <v>en-US</v>
    <v>anbdpr</v>
    <v>268435456</v>
    <v>1</v>
    <v>Powered by Refinitiv</v>
    <v>0</v>
    <v>King's Town Construction Co., LTD. (XTAI:2524)</v>
    <v>2</v>
    <v>3</v>
    <v>Finance</v>
    <v>4</v>
    <v>51.9</v>
    <v>30.9</v>
    <v>0.46100000000000002</v>
    <v>0.05</v>
    <v>1.495E-3</v>
    <v>TWD</v>
    <v>King's Town Construction Co., LTD. is a Taiwan-based company principally engaged in the sales of buildings and lands. The Company is engaged in the construction of commercial buildings, residential buildings and car parks for sale and for rental. Its projects include JUDAN, SHUISENLIN, HULIFANG and TIANFENG, among others. The Company is also engaged in the operation of hotels and restaurants through one of its subsidiaries. The Company operates businesses in Kaohsiung City, Tainan County and Pingtung County of Taiwan.</v>
    <v>220</v>
    <v>Taiwan Stock Exchange</v>
    <v>XTAI</v>
    <v>XTAI</v>
    <v>16F, No. 150, Bo Ai 2nd Road, Zuoying District, KAOHSIUNG, KAOHSIUNG, 813 TW</v>
    <v>33.6</v>
    <v>Real Estate Operations</v>
    <v>Stock</v>
    <v>44834.398981481485</v>
    <v>1228</v>
    <v>33.15</v>
    <v>12472060000</v>
    <v>King's Town Construction Co., LTD.</v>
    <v>King's Town Construction Co., LTD.</v>
    <v>33.450000000000003</v>
    <v>10.11</v>
    <v>33.450000000000003</v>
    <v>33.5</v>
    <v>372300400</v>
    <v>2524</v>
    <v>King's Town Construction Co., LTD. (XTAI:2524)</v>
    <v>158443</v>
    <v>50380</v>
    <v>1985</v>
  </rv>
  <rv s="2">
    <v>1229</v>
  </rv>
  <rv s="0">
    <v>https://www.bing.com/financeapi/forcetrigger?t=anbdsm&amp;q=XTAI%3a2527&amp;form=skydnc</v>
    <v>Learn more on Bing</v>
  </rv>
  <rv s="1">
    <v>en-US</v>
    <v>anbdsm</v>
    <v>268435456</v>
    <v>1</v>
    <v>Powered by Refinitiv</v>
    <v>0</v>
    <v>Hung Ching Development &amp; Construction Co. Ltd (XTAI:2527)</v>
    <v>2</v>
    <v>3</v>
    <v>Finance</v>
    <v>4</v>
    <v>35.25</v>
    <v>19.899999999999999</v>
    <v>0.97299999999999998</v>
    <v>0.25</v>
    <v>1.2437999999999999E-2</v>
    <v>TWD</v>
    <v>Hung Ching Development &amp; Construction Co., Ltd. is a Taiwan-based company principally engaged in the construction, leasing and sales of residential buildings and commercial buildings. The Company develops residential buildings, apartments, residential and commercial buildings, villas, factories, offices, large-scale exhibition rooms, shops and parking lots. The Company mainly operates businesses in domestic market.</v>
    <v>125</v>
    <v>Taiwan Stock Exchange</v>
    <v>XTAI</v>
    <v>XTAI</v>
    <v>10F, No.420, Section 1, Keelung Road, Sinyi District, TAIPEI, TAIPEI, 110 TW</v>
    <v>20.45</v>
    <v>Real Estate Operations</v>
    <v>Stock</v>
    <v>44834.398981481485</v>
    <v>1231</v>
    <v>19.899999999999999</v>
    <v>5500727000</v>
    <v>Hung Ching Development &amp; Construction Co. Ltd</v>
    <v>Hung Ching Development &amp; Construction Co. Ltd</v>
    <v>19.95</v>
    <v>3.97</v>
    <v>20.100000000000001</v>
    <v>20.350000000000001</v>
    <v>270306000</v>
    <v>2527</v>
    <v>Hung Ching Development &amp; Construction Co. Ltd (XTAI:2527)</v>
    <v>194859</v>
    <v>185870</v>
    <v>1986</v>
  </rv>
  <rv s="2">
    <v>1232</v>
  </rv>
  <rv s="0">
    <v>https://www.bing.com/financeapi/forcetrigger?t=anbdvh&amp;q=XTAI%3a2528&amp;form=skydnc</v>
    <v>Learn more on Bing</v>
  </rv>
  <rv s="1">
    <v>en-US</v>
    <v>anbdvh</v>
    <v>268435456</v>
    <v>1</v>
    <v>Powered by Refinitiv</v>
    <v>0</v>
    <v>CROWELL DEVELOPMENT CORP. (XTAI:2528)</v>
    <v>2</v>
    <v>3</v>
    <v>Finance</v>
    <v>4</v>
    <v>22.9</v>
    <v>17.95</v>
    <v>0.44600000000000001</v>
    <v>-0.05</v>
    <v>-2.6179999999999997E-3</v>
    <v>TWD</v>
    <v>CROWELL DEVELOPMENT CORP. is a Taiwan-based company principally engaged in the investment, construction, leasing and distribution of residential and office buildings. The Company's products include housings, suits, offices, shops, commercial places, integrated commercial buildings and parking lots, as well as other property projects. The Company conducts its businesses primarily in Taiwan.</v>
    <v>57</v>
    <v>Taiwan Stock Exchange</v>
    <v>XTAI</v>
    <v>XTAI</v>
    <v>6F, No.747, Wenzhong Road, TAOYUAN, TAOYUAN, 330 TW</v>
    <v>19.100000000000001</v>
    <v>Real Estate Operations</v>
    <v>Stock</v>
    <v>44834.398981481485</v>
    <v>1234</v>
    <v>19</v>
    <v>7238951000</v>
    <v>CROWELL DEVELOPMENT CORP.</v>
    <v>CROWELL DEVELOPMENT CORP.</v>
    <v>19.100000000000001</v>
    <v>12.4</v>
    <v>19.100000000000001</v>
    <v>19.05</v>
    <v>379997400</v>
    <v>2528</v>
    <v>CROWELL DEVELOPMENT CORP. (XTAI:2528)</v>
    <v>5000</v>
    <v>29920</v>
    <v>1985</v>
  </rv>
  <rv s="2">
    <v>1235</v>
  </rv>
  <rv s="0">
    <v>https://www.bing.com/financeapi/forcetrigger?t=anbdyc&amp;q=XTAI%3a2530&amp;form=skydnc</v>
    <v>Learn more on Bing</v>
  </rv>
  <rv s="1">
    <v>en-US</v>
    <v>anbdyc</v>
    <v>268435456</v>
    <v>1</v>
    <v>Powered by Refinitiv</v>
    <v>0</v>
    <v>DELPHA CONSTRUCTION CO.,LTD. (XTAI:2530)</v>
    <v>2</v>
    <v>3</v>
    <v>Finance</v>
    <v>4</v>
    <v>17.75</v>
    <v>14.2</v>
    <v>0.20599999999999999</v>
    <v>0.15</v>
    <v>8.7980000000000003E-3</v>
    <v>TWD</v>
    <v>DELPHA CONSTRUCTION CO., LTD. is a Taiwan-based company principally engaged in the construction, development, leasing and sales of commercial and residential properties. The Company's commercial and residential properties are constructed by commissioned builders and the properties are mainly composed of smart office buildings and residential buildings. The Company operates its businesses mainly in Taiwan.</v>
    <v>38</v>
    <v>Taiwan Stock Exchange</v>
    <v>XTAI</v>
    <v>XTAI</v>
    <v>16F, No. 460, Section 5, Chenggund Road, Neihu District, TAIPEI, TAIPEI, 114 TW</v>
    <v>17.3</v>
    <v>Real Estate Operations</v>
    <v>Stock</v>
    <v>44834.398981481485</v>
    <v>1237</v>
    <v>16.899999999999999</v>
    <v>14447790000</v>
    <v>DELPHA CONSTRUCTION CO.,LTD.</v>
    <v>DELPHA CONSTRUCTION CO.,LTD.</v>
    <v>17.100000000000001</v>
    <v>404.88</v>
    <v>17.05</v>
    <v>17.2</v>
    <v>839988000</v>
    <v>2530</v>
    <v>DELPHA CONSTRUCTION CO.,LTD. (XTAI:2530)</v>
    <v>1124423</v>
    <v>1454490</v>
    <v>1960</v>
  </rv>
  <rv s="2">
    <v>1238</v>
  </rv>
  <rv s="0">
    <v>https://www.bing.com/financeapi/forcetrigger?t=anbe27&amp;q=XTAI%3a2534&amp;form=skydnc</v>
    <v>Learn more on Bing</v>
  </rv>
  <rv s="1">
    <v>en-US</v>
    <v>anbe27</v>
    <v>268435456</v>
    <v>1</v>
    <v>Powered by Refinitiv</v>
    <v>0</v>
    <v>HUNG SHENG CONSTRUCTION CO., LTD. (XTAI:2534)</v>
    <v>2</v>
    <v>3</v>
    <v>Finance</v>
    <v>4</v>
    <v>26.05</v>
    <v>21.65</v>
    <v>0.71630000000000005</v>
    <v>-0.1</v>
    <v>-4.0400000000000002E-3</v>
    <v>TWD</v>
    <v>Hung Sheng Construction Co Ltd is a Taiwan-based company mainly engaged in the construction and sales of general residential buildings. The Company operates through three business segments. The Sales Real Estate segment is mainly engaged in the sale of residential and commercial buildings. The Construction Engineering segment is mainly engaged in the construction of residential and commercial office buildings. The Leasing segment is mainly engaged in the leasing of investment real estate. The Company mainly operates business in Taipei, Taiwan.</v>
    <v>85</v>
    <v>Taiwan Stock Exchange</v>
    <v>XTAI</v>
    <v>XTAI</v>
    <v>19F-5, No. 156, Section 3, Minsheng East Road, Songshan District, TAIPEI, TAIPEI, 105 TW</v>
    <v>24.75</v>
    <v>Real Estate Operations</v>
    <v>Stock</v>
    <v>44834.398981481485</v>
    <v>1240</v>
    <v>24.25</v>
    <v>11689720000</v>
    <v>HUNG SHENG CONSTRUCTION CO., LTD.</v>
    <v>HUNG SHENG CONSTRUCTION CO., LTD.</v>
    <v>24.25</v>
    <v>10.039999999999999</v>
    <v>24.75</v>
    <v>24.65</v>
    <v>474228000</v>
    <v>2534</v>
    <v>HUNG SHENG CONSTRUCTION CO., LTD. (XTAI:2534)</v>
    <v>862080</v>
    <v>1172710</v>
    <v>1986</v>
  </rv>
  <rv s="2">
    <v>1241</v>
  </rv>
  <rv s="0">
    <v>https://www.bing.com/financeapi/forcetrigger?t=anbe52&amp;q=XTAI%3a2535&amp;form=skydnc</v>
    <v>Learn more on Bing</v>
  </rv>
  <rv s="1">
    <v>en-US</v>
    <v>anbe52</v>
    <v>268435456</v>
    <v>1</v>
    <v>Powered by Refinitiv</v>
    <v>0</v>
    <v>DA-CIN CONSTRUCTION CO.,LTD. (XTAI:2535)</v>
    <v>2</v>
    <v>3</v>
    <v>Finance</v>
    <v>4</v>
    <v>36.1</v>
    <v>28.2</v>
    <v>0.60370000000000001</v>
    <v>0</v>
    <v>0</v>
    <v>TWD</v>
    <v>DA-CIN CONSTRUCTION CO., LTD. is a Taiwan-based company principally engaged in the architecture business and civil engineering business. The Company’s architecture business is engaged in the construction of factory buildings, commercial office buildings, hotels, shopping centers, hospitals, schools and residential buildings. The Company’s civil engineering business is involved in the construction of roads, bridges, rapid transit projects, tunnels and others. The Company is also engaged in the plant engineering and other special projects.</v>
    <v>714</v>
    <v>Taiwan Stock Exchange</v>
    <v>XTAI</v>
    <v>XTAI</v>
    <v>9F, No. 92, Section 2, Tun-Hwa South Road, Da'an District, TAIPEI, TAIPEI, 106 TW</v>
    <v>31.4</v>
    <v>Construction &amp; Engineering</v>
    <v>Stock</v>
    <v>44834.398981481485</v>
    <v>1243</v>
    <v>30.7</v>
    <v>10594810000</v>
    <v>DA-CIN CONSTRUCTION CO.,LTD.</v>
    <v>DA-CIN CONSTRUCTION CO.,LTD.</v>
    <v>31.05</v>
    <v>8.57</v>
    <v>31.3</v>
    <v>31.3</v>
    <v>338492500</v>
    <v>2535</v>
    <v>DA-CIN CONSTRUCTION CO.,LTD. (XTAI:2535)</v>
    <v>457114</v>
    <v>458240</v>
    <v>1967</v>
  </rv>
  <rv s="2">
    <v>1244</v>
  </rv>
  <rv s="0">
    <v>https://www.bing.com/financeapi/forcetrigger?t=anbe7w&amp;q=XTAI%3a2536&amp;form=skydnc</v>
    <v>Learn more on Bing</v>
  </rv>
  <rv s="1">
    <v>en-US</v>
    <v>anbe7w</v>
    <v>268435456</v>
    <v>1</v>
    <v>Powered by Refinitiv</v>
    <v>0</v>
    <v>Hong Pu Real Estate Development CO.,LTD. (XTAI:2536)</v>
    <v>2</v>
    <v>3</v>
    <v>Finance</v>
    <v>4</v>
    <v>24</v>
    <v>20.350000000000001</v>
    <v>0.46300000000000002</v>
    <v>0.1</v>
    <v>4.4640000000000001E-3</v>
    <v>TWD</v>
    <v>Hung Poo Real Estate Development CO., LTD. is a Taiwan-based company principally engaged in the business of designating contractor to construct public housing and commercial building for rental and sale. The Company provides apartments, including housings, shops and parking lots, as well as buildings, including housings, shops, shopping malls, suites and parking lots.</v>
    <v>31</v>
    <v>Taiwan Stock Exchange</v>
    <v>XTAI</v>
    <v>XTAI</v>
    <v>21F, No. 71, Section 2, Dunhua South Road, Da'an District, TAIPEI, TAIPEI, 106 TW</v>
    <v>22.6</v>
    <v>Real Estate Operations</v>
    <v>Stock</v>
    <v>44834.398981481485</v>
    <v>1246</v>
    <v>22.3</v>
    <v>7488195000</v>
    <v>Hong Pu Real Estate Development CO.,LTD.</v>
    <v>Hong Pu Real Estate Development CO.,LTD.</v>
    <v>22.4</v>
    <v>161.29</v>
    <v>22.4</v>
    <v>22.5</v>
    <v>332808700</v>
    <v>2536</v>
    <v>Hong Pu Real Estate Development CO.,LTD. (XTAI:2536)</v>
    <v>140500</v>
    <v>361570</v>
    <v>1988</v>
  </rv>
  <rv s="2">
    <v>1247</v>
  </rv>
  <rv s="0">
    <v>https://www.bing.com/financeapi/forcetrigger?t=anbear&amp;q=XTAI%3a2537&amp;form=skydnc</v>
    <v>Learn more on Bing</v>
  </rv>
  <rv s="1">
    <v>en-US</v>
    <v>anbear</v>
    <v>268435456</v>
    <v>1</v>
    <v>Powered by Refinitiv</v>
    <v>0</v>
    <v>WE &amp; WIN Development Co., LTD (XTAI:2537)</v>
    <v>2</v>
    <v>3</v>
    <v>Finance</v>
    <v>4</v>
    <v>11.6</v>
    <v>7.11</v>
    <v>0.99390000000000001</v>
    <v>-0.01</v>
    <v>-1.374E-3</v>
    <v>TWD</v>
    <v>WE &amp; WIN Development Co., LTD is a Taiwan-based company principally engaged in the development, leasing and sales of real estate. The Company’s main businesses include the operation and sales of residential buildings and commercial buildings, including apartments, office buildings, shops, villas and other real estates. Through its subsidiaries, the Company is also engaged in the provision of computer equipment installation services. The Company primarily operates its businesses in Taiwan.</v>
    <v>41</v>
    <v>Taiwan Stock Exchange</v>
    <v>XTAI</v>
    <v>XTAI</v>
    <v>36F, No.68, Section 5, Jhongsiao East Road, Sinyi District, TAIPEI, TAIPEI, 110 TW</v>
    <v>7.27</v>
    <v>Real Estate Operations</v>
    <v>Stock</v>
    <v>44834.398981481485</v>
    <v>1249</v>
    <v>7.11</v>
    <v>2185055000</v>
    <v>WE &amp; WIN Development Co., LTD</v>
    <v>WE &amp; WIN Development Co., LTD</v>
    <v>7.2</v>
    <v>4.08</v>
    <v>7.28</v>
    <v>7.27</v>
    <v>300557800</v>
    <v>2537</v>
    <v>WE &amp; WIN Development Co., LTD (XTAI:2537)</v>
    <v>765265</v>
    <v>902040</v>
    <v>1987</v>
  </rv>
  <rv s="2">
    <v>1250</v>
  </rv>
  <rv s="0">
    <v>https://www.bing.com/financeapi/forcetrigger?t=anbedm&amp;q=XTAI%3a2538&amp;form=skydnc</v>
    <v>Learn more on Bing</v>
  </rv>
  <rv s="1">
    <v>en-US</v>
    <v>anbedm</v>
    <v>268435456</v>
    <v>1</v>
    <v>Powered by Refinitiv</v>
    <v>0</v>
    <v>Kee Tai Properties Co.,Ltd (XTAI:2538)</v>
    <v>2</v>
    <v>3</v>
    <v>Finance</v>
    <v>4</v>
    <v>15.8</v>
    <v>11.3</v>
    <v>0.7006</v>
    <v>0.05</v>
    <v>3.676E-3</v>
    <v>TWD</v>
    <v>Kee Tai Properties Co., Ltd is a Taiwan-based company principally engaged in real estate development and operation business. The Company is principally engaged in the development, sales and leasing of residential and commercial buildings. The Company mainly operates its business in Taipei, Taiwan.</v>
    <v>20</v>
    <v>Taiwan Stock Exchange</v>
    <v>XTAI</v>
    <v>XTAI</v>
    <v>10F, No.51, Hengyang Road, Jhongjheng District, TAIPEI, TAIPEI, 100 TW</v>
    <v>13.65</v>
    <v>Real Estate Operations</v>
    <v>Stock</v>
    <v>44834.398981481485</v>
    <v>1252</v>
    <v>13.55</v>
    <v>5984826000</v>
    <v>Kee Tai Properties Co.,Ltd</v>
    <v>Kee Tai Properties Co.,Ltd</v>
    <v>13.55</v>
    <v>51.47</v>
    <v>13.6</v>
    <v>13.65</v>
    <v>438448800</v>
    <v>2538</v>
    <v>Kee Tai Properties Co.,Ltd (XTAI:2538)</v>
    <v>744434</v>
    <v>1098370</v>
    <v>1979</v>
  </rv>
  <rv s="2">
    <v>1253</v>
  </rv>
  <rv s="0">
    <v>https://www.bing.com/financeapi/forcetrigger?t=anbegh&amp;q=XTAI%3a2539&amp;form=skydnc</v>
    <v>Learn more on Bing</v>
  </rv>
  <rv s="1">
    <v>en-US</v>
    <v>anbegh</v>
    <v>268435456</v>
    <v>1</v>
    <v>Powered by Refinitiv</v>
    <v>0</v>
    <v>SAKURA DEVELOPMENT CO.,LTD (XTAI:2539)</v>
    <v>2</v>
    <v>3</v>
    <v>Finance</v>
    <v>4</v>
    <v>33.4</v>
    <v>26.6</v>
    <v>0.1207</v>
    <v>-0.1</v>
    <v>-3.1250000000000002E-3</v>
    <v>TWD</v>
    <v>SAKURA DEVELOPMENT CO., LTD is a Taiwan-based company principally engaged in the development, leasing and sales of collective buildings. The Company's main products include residential buildings, commercial buildings and other buildings. The Company operates its businesses mainly within the domestic markets, including Taichung, Taiwan.</v>
    <v>72</v>
    <v>Taiwan Stock Exchange</v>
    <v>XTAI</v>
    <v>XTAI</v>
    <v>4F, No.239, Section 2,Taiwan Boulvard, West District, TAICHUNG, TAICHUNG, 403 TW</v>
    <v>32.1</v>
    <v>Real Estate Operations</v>
    <v>Stock</v>
    <v>44834.398981481485</v>
    <v>1255</v>
    <v>31.85</v>
    <v>23435150000</v>
    <v>SAKURA DEVELOPMENT CO.,LTD</v>
    <v>SAKURA DEVELOPMENT CO.,LTD</v>
    <v>32.049999999999997</v>
    <v>14.25</v>
    <v>32</v>
    <v>31.9</v>
    <v>734644300</v>
    <v>2539</v>
    <v>SAKURA DEVELOPMENT CO.,LTD (XTAI:2539)</v>
    <v>326952</v>
    <v>216760</v>
    <v>1987</v>
  </rv>
  <rv s="2">
    <v>1256</v>
  </rv>
  <rv s="0">
    <v>https://www.bing.com/financeapi/forcetrigger?t=anbejc&amp;q=XTAI%3a2540&amp;form=skydnc</v>
    <v>Learn more on Bing</v>
  </rv>
  <rv s="1">
    <v>en-US</v>
    <v>anbejc</v>
    <v>268435456</v>
    <v>1</v>
    <v>Powered by Refinitiv</v>
    <v>0</v>
    <v>JSL CONSTRUCTION &amp; DEVELOPMENT CO., LTD. (XTAI:2540)</v>
    <v>2</v>
    <v>3</v>
    <v>Finance</v>
    <v>4</v>
    <v>94.85</v>
    <v>41.21</v>
    <v>1.2687999999999999</v>
    <v>0.1</v>
    <v>1.4060000000000001E-3</v>
    <v>TWD</v>
    <v>JSL CONSTRUCTION &amp; DEVELOPMENT CO., LTD. is a Taiwan-based company principally engaged in the agency and distribution of real estates. Other businesses of the Company include the sales and leasing of residential buildings and commercial buildings, the trading of building materials and the operation of interior decoration businesses. The Company mainly operates businesses in domestic market.</v>
    <v>8</v>
    <v>Taiwan Stock Exchange</v>
    <v>XTAI</v>
    <v>XTAI</v>
    <v>11F-2, No.166, Section 4, Jhongsiao East Road, Da-an District, TAIPEI, TAIPEI, 106 TW</v>
    <v>71.2</v>
    <v>Real Estate Operations</v>
    <v>Stock</v>
    <v>44834.398981481485</v>
    <v>1258</v>
    <v>69.400000000000006</v>
    <v>18944820000</v>
    <v>JSL CONSTRUCTION &amp; DEVELOPMENT CO., LTD.</v>
    <v>JSL CONSTRUCTION &amp; DEVELOPMENT CO., LTD.</v>
    <v>70</v>
    <v>20.68</v>
    <v>71.099999999999994</v>
    <v>71.2</v>
    <v>266079000</v>
    <v>2540</v>
    <v>JSL CONSTRUCTION &amp; DEVELOPMENT CO., LTD. (XTAI:2540)</v>
    <v>339920</v>
    <v>821280</v>
    <v>1986</v>
  </rv>
  <rv s="2">
    <v>1259</v>
  </rv>
  <rv s="0">
    <v>https://www.bing.com/financeapi/forcetrigger?t=anbem7&amp;q=XTAI%3a2542&amp;form=skydnc</v>
    <v>Learn more on Bing</v>
  </rv>
  <rv s="1">
    <v>en-US</v>
    <v>anbem7</v>
    <v>268435456</v>
    <v>1</v>
    <v>Powered by Refinitiv</v>
    <v>0</v>
    <v>Highwealth Construction Corp. (XTAI:2542)</v>
    <v>2</v>
    <v>3</v>
    <v>Finance</v>
    <v>4</v>
    <v>46.27</v>
    <v>37.799999999999997</v>
    <v>0.4264</v>
    <v>0.4</v>
    <v>1.0363000000000001E-2</v>
    <v>TWD</v>
    <v>Highwealth Construction Corp is a Taiwan-based company principally engaged in the development, construction and distribution of commercial buildings and national residential buildings for rent and sale. The Company mainly provides residential buildings, including housings, suits and parking lots, as well as commercial buildings, including offices and shops. The Company is also involved in the provision of property leasing services. The Company mainly operates its businesses in Taiwan market.</v>
    <v>647</v>
    <v>Taiwan Stock Exchange</v>
    <v>XTAI</v>
    <v>XTAI</v>
    <v>10F, No.267, Lequn 2nd Road, Jhongshan District, TAIPEI, TAIPEI, 104 TW</v>
    <v>39</v>
    <v>Real Estate Operations</v>
    <v>Stock</v>
    <v>44834.398981481485</v>
    <v>1261</v>
    <v>37.85</v>
    <v>66872290000</v>
    <v>Highwealth Construction Corp.</v>
    <v>Highwealth Construction Corp.</v>
    <v>38.200000000000003</v>
    <v>14.37</v>
    <v>38.6</v>
    <v>39</v>
    <v>1714674000</v>
    <v>2542</v>
    <v>Highwealth Construction Corp. (XTAI:2542)</v>
    <v>4364879</v>
    <v>10859600</v>
    <v>1980</v>
  </rv>
  <rv s="2">
    <v>1262</v>
  </rv>
  <rv s="0">
    <v>https://www.bing.com/financeapi/forcetrigger?t=anbep2&amp;q=XTAI%3a2543&amp;form=skydnc</v>
    <v>Learn more on Bing</v>
  </rv>
  <rv s="1">
    <v>en-US</v>
    <v>anbep2</v>
    <v>268435456</v>
    <v>1</v>
    <v>Powered by Refinitiv</v>
    <v>0</v>
    <v>HWANG CHANG GENERAL CONTRACTOR CO.,LTD (XTAI:2543)</v>
    <v>2</v>
    <v>3</v>
    <v>Finance</v>
    <v>4</v>
    <v>11.65</v>
    <v>7.31</v>
    <v>0.34689999999999999</v>
    <v>-0.01</v>
    <v>-1.1479999999999999E-3</v>
    <v>TWD</v>
    <v>Hwang Chang General Contractor Co., Ltd. is a Taiwan-based company principally engaged in the undertaking of civil engineering and construction projects. The Company mainly operates its business through the construction of subways, expressways, bridges and roads, as well as residential buildings. The Company is also involved in the distribution of building concrete. The Company mainly operates its businesses in domestic market.</v>
    <v>1001</v>
    <v>Taiwan Stock Exchange</v>
    <v>XTAI</v>
    <v>XTAI</v>
    <v>No.180, Section 3, Chongcing South Road, Zhongzheng District, TAIPEI, TAIPEI, 100 TW</v>
    <v>8.76</v>
    <v>Construction &amp; Engineering</v>
    <v>Stock</v>
    <v>44834.398981481485</v>
    <v>1264</v>
    <v>8.6</v>
    <v>2066109000</v>
    <v>HWANG CHANG GENERAL CONTRACTOR CO.,LTD</v>
    <v>HWANG CHANG GENERAL CONTRACTOR CO.,LTD</v>
    <v>8.67</v>
    <v>3.74</v>
    <v>8.7100000000000009</v>
    <v>8.6999999999999993</v>
    <v>237483800</v>
    <v>2543</v>
    <v>HWANG CHANG GENERAL CONTRACTOR CO.,LTD (XTAI:2543)</v>
    <v>217003</v>
    <v>218780</v>
    <v>1981</v>
  </rv>
  <rv s="2">
    <v>1265</v>
  </rv>
  <rv s="0">
    <v>https://www.bing.com/financeapi/forcetrigger?t=anberw&amp;q=XTAI%3a2545&amp;form=skydnc</v>
    <v>Learn more on Bing</v>
  </rv>
  <rv s="1">
    <v>en-US</v>
    <v>anberw</v>
    <v>268435456</v>
    <v>1</v>
    <v>Powered by Refinitiv</v>
    <v>0</v>
    <v>HUANG HSIANG CONSTRUCTION CORPORATION (XTAI:2545)</v>
    <v>2</v>
    <v>3</v>
    <v>Finance</v>
    <v>4</v>
    <v>61.5</v>
    <v>36.299999999999997</v>
    <v>0.93710000000000004</v>
    <v>0.2</v>
    <v>5.006E-3</v>
    <v>TWD</v>
    <v>Huang Hsiang Construction Corporation is a Taiwan-based company principally engaged in the construction, distribution and leasing of residential and commercial buildings. The Company mainly provides residential buildings, including housings, shops and parking lots; residential and commercial buildings, including housings, shops, offices, shopping malls and parking lots, as well as villas which includes housings and shops. The Company operates its businesses primarily in Taiwan market.</v>
    <v>143</v>
    <v>Taiwan Stock Exchange</v>
    <v>XTAI</v>
    <v>XTAI</v>
    <v>8F, No.38, Bo Ai Road, Kuangfu Li, Zhongzheng District, TAIPEI, TAIPEI, 100 TW</v>
    <v>40.200000000000003</v>
    <v>Real Estate Operations</v>
    <v>Stock</v>
    <v>44834.398981481485</v>
    <v>1267</v>
    <v>39.200000000000003</v>
    <v>13158550000</v>
    <v>HUANG HSIANG CONSTRUCTION CORPORATION</v>
    <v>HUANG HSIANG CONSTRUCTION CORPORATION</v>
    <v>39.65</v>
    <v>4.75</v>
    <v>39.950000000000003</v>
    <v>40.15</v>
    <v>327734800</v>
    <v>2545</v>
    <v>HUANG HSIANG CONSTRUCTION CORPORATION (XTAI:2545)</v>
    <v>228172</v>
    <v>293390</v>
    <v>1991</v>
  </rv>
  <rv s="2">
    <v>1268</v>
  </rv>
  <rv s="0">
    <v>https://www.bing.com/financeapi/forcetrigger?t=anbeur&amp;q=XTAI%3a2546&amp;form=skydnc</v>
    <v>Learn more on Bing</v>
  </rv>
  <rv s="1">
    <v>en-US</v>
    <v>anbeur</v>
    <v>268435456</v>
    <v>1</v>
    <v>Powered by Refinitiv</v>
    <v>0</v>
    <v>KEDGE CONSTRUCTION CO., LTD. (XTAI:2546)</v>
    <v>2</v>
    <v>3</v>
    <v>Finance</v>
    <v>4</v>
    <v>54.55</v>
    <v>41.41</v>
    <v>0.45319999999999999</v>
    <v>0.05</v>
    <v>1.0140000000000001E-3</v>
    <v>TWD</v>
    <v>KEDGE CONSTRUCTION CO., LTD. is a Taiwan-based company principally engaged in the undertaking of building construction and civil engineering works. The Company is engaged in the construction of residential works; other works, including government public work projects, civil plants, office buildings, commercial buildings and hospital buildings, as well as civil engineering works, including site preparation, roads and bridges construction and others. It operates its businesses mainly in Taiwan market.</v>
    <v>364</v>
    <v>Taiwan Stock Exchange</v>
    <v>XTAI</v>
    <v>XTAI</v>
    <v>6F, No.131, Section 3, Hoping East Road, TAIPEI, TAIPEI, 106 TW</v>
    <v>49.35</v>
    <v>Construction &amp; Engineering</v>
    <v>Stock</v>
    <v>44834.398981481485</v>
    <v>1270</v>
    <v>48.9</v>
    <v>5756146000</v>
    <v>KEDGE CONSTRUCTION CO., LTD.</v>
    <v>KEDGE CONSTRUCTION CO., LTD.</v>
    <v>48.9</v>
    <v>9.09</v>
    <v>49.3</v>
    <v>49.35</v>
    <v>116639200</v>
    <v>2546</v>
    <v>KEDGE CONSTRUCTION CO., LTD. (XTAI:2546)</v>
    <v>53068</v>
    <v>104750</v>
    <v>1982</v>
  </rv>
  <rv s="2">
    <v>1271</v>
  </rv>
  <rv s="0">
    <v>https://www.bing.com/financeapi/forcetrigger?t=anbexm&amp;q=XTAI%3a2547&amp;form=skydnc</v>
    <v>Learn more on Bing</v>
  </rv>
  <rv s="1">
    <v>en-US</v>
    <v>anbexm</v>
    <v>268435456</v>
    <v>1</v>
    <v>Powered by Refinitiv</v>
    <v>0</v>
    <v>RADIUM LIFE TECH CO., LTD. (XTAI:2547)</v>
    <v>2</v>
    <v>3</v>
    <v>Finance</v>
    <v>4</v>
    <v>11.75</v>
    <v>8.8699999999999992</v>
    <v>0.7752</v>
    <v>0</v>
    <v>0</v>
    <v>TWD</v>
    <v>Radium Life Tech Co., Ltd. is a Taiwan-based company primarily engaged in the development, construction and leasing of residential and commercial properties. The Company mainly operates through five business segments. The Properties Construction segment is mainly engaged in the civil and architectural engineering businesses. The Properties Leasing segment is engaged in the development and leasing of properties. The Department Stores segment is engaged in the sales of general merchandise. The Sewage Treatment segment is engaged in the sewage treatment businesses. The Others segment is engaged in the operation of transfer stations and hotels, as well as the investment, biotechnology and cosmetic businesses. The Company mainly operates its businesses in Taiwan.</v>
    <v>968</v>
    <v>Taiwan Stock Exchange</v>
    <v>XTAI</v>
    <v>XTAI</v>
    <v>14F, No.209, Section 1, Civic Boulevard, Datong District, TAIPEI, TAIPEI, 103 TW</v>
    <v>9.74</v>
    <v>Real Estate Operations</v>
    <v>Stock</v>
    <v>44834.398981481485</v>
    <v>1273</v>
    <v>9.5</v>
    <v>8466511013</v>
    <v>RADIUM LIFE TECH CO., LTD.</v>
    <v>RADIUM LIFE TECH CO., LTD.</v>
    <v>9.5</v>
    <v>39.17</v>
    <v>9.6199999999999992</v>
    <v>9.6199999999999992</v>
    <v>880094700</v>
    <v>2547</v>
    <v>RADIUM LIFE TECH CO., LTD. (XTAI:2547)</v>
    <v>331851</v>
    <v>1222570</v>
    <v>1982</v>
  </rv>
  <rv s="2">
    <v>1274</v>
  </rv>
  <rv s="0">
    <v>https://www.bing.com/financeapi/forcetrigger?t=anbf1h&amp;q=XTAI%3a2548&amp;form=skydnc</v>
    <v>Learn more on Bing</v>
  </rv>
  <rv s="1">
    <v>en-US</v>
    <v>anbf1h</v>
    <v>268435456</v>
    <v>1</v>
    <v>Powered by Refinitiv</v>
    <v>0</v>
    <v>HUAKU DEVELOPMENT CO., LTD. (XTAI:2548)</v>
    <v>2</v>
    <v>3</v>
    <v>Finance</v>
    <v>4</v>
    <v>95.9</v>
    <v>84.8</v>
    <v>0.25390000000000001</v>
    <v>0.9</v>
    <v>1.0045E-2</v>
    <v>TWD</v>
    <v>Huaku Development Co., Ltd. is a Taiwan-based company principally engaged in real estate business. The Company operates its business through the construction, leasing and distribution of commercial and residential buildings, the construction, leasing and distribution of industrial factories and warehouses, as well as parking lot business. The Company provides residential properties, shops, industrial factories, parking lots and others. The Company operates its businesses primarily in Taipei, Taiwan.</v>
    <v>134</v>
    <v>Taiwan Stock Exchange</v>
    <v>XTAI</v>
    <v>XTAI</v>
    <v>7F, No.456, Section 4, Xin Yi Road, Xinyi District, TAIPEI, TAIPEI, 110 TW</v>
    <v>90.5</v>
    <v>Real Estate Operations</v>
    <v>Stock</v>
    <v>44834.398981481485</v>
    <v>1276</v>
    <v>88.6</v>
    <v>25051550000</v>
    <v>HUAKU DEVELOPMENT CO., LTD.</v>
    <v>HUAKU DEVELOPMENT CO., LTD.</v>
    <v>89.4</v>
    <v>4.87</v>
    <v>89.6</v>
    <v>90.5</v>
    <v>276812700</v>
    <v>2548</v>
    <v>HUAKU DEVELOPMENT CO., LTD. (XTAI:2548)</v>
    <v>349797</v>
    <v>431430</v>
    <v>1989</v>
  </rv>
  <rv s="2">
    <v>1277</v>
  </rv>
  <rv s="0">
    <v>https://www.bing.com/financeapi/forcetrigger?t=anbf4c&amp;q=XTAI%3a2597&amp;form=skydnc</v>
    <v>Learn more on Bing</v>
  </rv>
  <rv s="1">
    <v>en-US</v>
    <v>anbf4c</v>
    <v>268435456</v>
    <v>1</v>
    <v>Powered by Refinitiv</v>
    <v>0</v>
    <v>RUENTEX ENGINEERING &amp; CONSTRUCTION CO., LTD. (XTAI:2597)</v>
    <v>2</v>
    <v>3</v>
    <v>Finance</v>
    <v>4</v>
    <v>156</v>
    <v>80.5</v>
    <v>0.57840000000000003</v>
    <v>-1.2</v>
    <v>-1.4319999999999999E-2</v>
    <v>TWD</v>
    <v>Ruentex Engineering &amp; Construction Co., Ltd. is a Taiwan-based company principally engaged in the construction business. The Company is engaged in the construction of residential buildings, office buildings, commercial buildings, public facilities, industrial plants, civil hotels and others. It also provides precast concrete products, cements and other construction materials. In addition, the Company is also engaged in the provision of labor services. The Company operates its businesses through three segments: construction business, building materials business and interior decoration design. The Company operates its business mainly in Taiwan.</v>
    <v>1010</v>
    <v>Taiwan Stock Exchange</v>
    <v>XTAI</v>
    <v>XTAI</v>
    <v>10F, No.308, Section 2, Bade Road, Jhongshan District, TAIPEI, TAIPEI, 104 TW</v>
    <v>82.8</v>
    <v>Construction &amp; Engineering</v>
    <v>Stock</v>
    <v>44834.398981481485</v>
    <v>1279</v>
    <v>81</v>
    <v>15276870000</v>
    <v>RUENTEX ENGINEERING &amp; CONSTRUCTION CO., LTD.</v>
    <v>RUENTEX ENGINEERING &amp; CONSTRUCTION CO., LTD.</v>
    <v>81.099999999999994</v>
    <v>8.43</v>
    <v>83.8</v>
    <v>82.6</v>
    <v>184950000</v>
    <v>2597</v>
    <v>RUENTEX ENGINEERING &amp; CONSTRUCTION CO., LTD. (XTAI:2597)</v>
    <v>37490</v>
    <v>55640</v>
    <v>1975</v>
  </rv>
  <rv s="2">
    <v>1280</v>
  </rv>
  <rv s="0">
    <v>https://www.bing.com/financeapi/forcetrigger?t=anbf77&amp;q=XTAI%3a2601&amp;form=skydnc</v>
    <v>Learn more on Bing</v>
  </rv>
  <rv s="1">
    <v>en-US</v>
    <v>anbf77</v>
    <v>268435456</v>
    <v>1</v>
    <v>Powered by Refinitiv</v>
    <v>0</v>
    <v>First Steamship Co., Ltd. (XTAI:2601)</v>
    <v>2</v>
    <v>3</v>
    <v>Finance</v>
    <v>4</v>
    <v>15.8</v>
    <v>7.9</v>
    <v>1.3030999999999999</v>
    <v>0.08</v>
    <v>9.8040000000000002E-3</v>
    <v>TWD</v>
    <v>First Steamship Company, Ltd. is a Taiwan-based company principally engaged in sea transportation businesses and the operation of department stores. The Company operates through two segments. Sea Transportation segment is engaged in the provision of international transportation services of bulk cargo and ship chartering services. It focuses on cereals, ore sands, coal and fertilizer, among others. Ships under the Company include Ever Blossom, Ever Shining, Ever Excellent and Ever Leader, among others. Department Stores segment is engaged in retailing businesses in Mainland China. It provides apparels, jewelry products, cosmetics products, footwear products, sports supplies and home appliances, among others.</v>
    <v>3435</v>
    <v>Taiwan Stock Exchange</v>
    <v>XTAI</v>
    <v>XTAI</v>
    <v>14F, No.237, Section 2, Fuhsing South Road, Da'an District, TAIPEI, TAIPEI, 106 TW</v>
    <v>8.24</v>
    <v>Freight &amp; Logistics Services</v>
    <v>Stock</v>
    <v>44834.398981481485</v>
    <v>1282</v>
    <v>7.9</v>
    <v>6878555000</v>
    <v>First Steamship Co., Ltd.</v>
    <v>First Steamship Co., Ltd.</v>
    <v>8.1199999999999992</v>
    <v>31.91</v>
    <v>8.16</v>
    <v>8.24</v>
    <v>834776100</v>
    <v>2601</v>
    <v>First Steamship Co., Ltd. (XTAI:2601)</v>
    <v>3508566</v>
    <v>2815980</v>
    <v>1963</v>
  </rv>
  <rv s="2">
    <v>1283</v>
  </rv>
  <rv s="0">
    <v>https://www.bing.com/financeapi/forcetrigger?t=anbfa2&amp;q=XTAI%3a2603&amp;form=skydnc</v>
    <v>Learn more on Bing</v>
  </rv>
  <rv s="1">
    <v>en-US</v>
    <v>anbfa2</v>
    <v>268435456</v>
    <v>1</v>
    <v>Powered by Refinitiv</v>
    <v>0</v>
    <v>EVERGREEN MARINE CORP. (TAIWAN) LTD. (XTAI:2603)</v>
    <v>2</v>
    <v>3</v>
    <v>Finance</v>
    <v>4</v>
    <v>395.76</v>
    <v>137.5</v>
    <v>2.4685000000000001</v>
    <v>2</v>
    <v>1.3889E-2</v>
    <v>TWD</v>
    <v>Evergreen Marine Corp Taiwan Ltd is a Taiwan-based company mainly engaged in the cargo container shipping business. The Company is engaged in the regular container shipping business, and the provision of ancillary logistics services such as wharf handling services and inland transportation services. The Company is also engaged in the provision of related services through operating an e-commerce website. The operating routes include transpacific routes, Far East-Europe routes and Mediterranean routes, Far East-Central and South America routes and African routes, Far East-Middle East routes, Red Sea routes, India and Pakistan routes and Australia routes, as well as Asian offshore routes. The Company operates in Taiwan, the Americas, Europe and Asia markets.</v>
    <v>4966</v>
    <v>Taiwan Stock Exchange</v>
    <v>XTAI</v>
    <v>XTAI</v>
    <v>No.166, Section 2, Minsheng East Road, Jhongshan District, TAIPEI, TAIPEI, 104 TW</v>
    <v>147</v>
    <v>Freight &amp; Logistics Services</v>
    <v>Stock</v>
    <v>44834.398981481485</v>
    <v>1285</v>
    <v>137.5</v>
    <v>308997300000</v>
    <v>EVERGREEN MARINE CORP. (TAIWAN) LTD.</v>
    <v>EVERGREEN MARINE CORP. (TAIWAN) LTD.</v>
    <v>139</v>
    <v>0.85</v>
    <v>144</v>
    <v>146</v>
    <v>2116420000</v>
    <v>2603</v>
    <v>EVERGREEN MARINE CORP. (TAIWAN) LTD. (XTAI:2603)</v>
    <v>55589747</v>
    <v>55997430</v>
    <v>1968</v>
  </rv>
  <rv s="2">
    <v>1286</v>
  </rv>
  <rv s="0">
    <v>https://www.bing.com/financeapi/forcetrigger?t=anbfcw&amp;q=XTAI%3a2605&amp;form=skydnc</v>
    <v>Learn more on Bing</v>
  </rv>
  <rv s="1">
    <v>en-US</v>
    <v>anbfcw</v>
    <v>268435456</v>
    <v>1</v>
    <v>Powered by Refinitiv</v>
    <v>0</v>
    <v>SINCERE NAVIGATION CORPORATION (XTAI:2605)</v>
    <v>2</v>
    <v>3</v>
    <v>Finance</v>
    <v>4</v>
    <v>39.85</v>
    <v>17.600000000000001</v>
    <v>1.8565</v>
    <v>-0.3</v>
    <v>-1.6215999999999998E-2</v>
    <v>TWD</v>
    <v>Sincere Navigation Corp is a Taiwan-based company mainly engaged in the ship transportation business. The Company is engaged in the operation of ship transportation business, tugging business, shipping agency business, ship management and manufacturing supervision business. The fleet includes multi-purpose lightweight bulk ships, extra-large bulk ships, super-large iron ore special vessels and extra-large oil tankers, which mainly transport bulk materials such as ore, coal and crude oil. The customers include iron ore suppliers, steel companies and shipping industry operators in domestic and overseas markets.</v>
    <v>510</v>
    <v>Taiwan Stock Exchange</v>
    <v>XTAI</v>
    <v>XTAI</v>
    <v>14F, No.368, Section 1, Fu Hsing South Road, Da'an District, TAIPEI, TAIPEI, 106 TW</v>
    <v>18.25</v>
    <v>Freight &amp; Logistics Services</v>
    <v>Stock</v>
    <v>44834.398981481485</v>
    <v>1288</v>
    <v>17.600000000000001</v>
    <v>10653430000</v>
    <v>SINCERE NAVIGATION CORPORATION</v>
    <v>SINCERE NAVIGATION CORPORATION</v>
    <v>18.149999999999999</v>
    <v>21.62</v>
    <v>18.5</v>
    <v>18.2</v>
    <v>585353300</v>
    <v>2605</v>
    <v>SINCERE NAVIGATION CORPORATION (XTAI:2605)</v>
    <v>4159427</v>
    <v>5709200</v>
    <v>1968</v>
  </rv>
  <rv s="2">
    <v>1289</v>
  </rv>
  <rv s="0">
    <v>https://www.bing.com/financeapi/forcetrigger?t=anbffr&amp;q=XTAI%3a2606&amp;form=skydnc</v>
    <v>Learn more on Bing</v>
  </rv>
  <rv s="1">
    <v>en-US</v>
    <v>anbffr</v>
    <v>268435456</v>
    <v>1</v>
    <v>Powered by Refinitiv</v>
    <v>0</v>
    <v>U-MING MARINE TRANSPORT CORP. (XTAI:2606)</v>
    <v>2</v>
    <v>3</v>
    <v>Finance</v>
    <v>4</v>
    <v>75.3</v>
    <v>35.15</v>
    <v>1.3984000000000001</v>
    <v>-0.3</v>
    <v>-8.1519999999999995E-3</v>
    <v>TWD</v>
    <v>U-MING MARINE TRANSPORT CORP. is a Taiwan-based company principally engaged in the transportation of bulk cargo. Other businesses of the Company include the trading of vessels, shipping agency, the consultancy of ship service information, as well as investment businesses. The Company owns bulk cargo ships and oil ships, which are used in the transportation of bulk materials, such as iron ores, coal, grain and cement, among others. The Company operates businesses in Taiwan, Australia, China, South America and Europe, among others.</v>
    <v>858</v>
    <v>Taiwan Stock Exchange</v>
    <v>XTAI</v>
    <v>XTAI</v>
    <v>29F, No. 207, Section 2, Tun Hwa South Road, Da'an District, TAIPEI, TAIPEI, 106 TW</v>
    <v>36.700000000000003</v>
    <v>Freight &amp; Logistics Services</v>
    <v>Stock</v>
    <v>44834.398981481485</v>
    <v>1291</v>
    <v>35.15</v>
    <v>30844530000</v>
    <v>U-MING MARINE TRANSPORT CORP.</v>
    <v>U-MING MARINE TRANSPORT CORP.</v>
    <v>35.85</v>
    <v>5.53</v>
    <v>36.799999999999997</v>
    <v>36.5</v>
    <v>845055700</v>
    <v>2606</v>
    <v>U-MING MARINE TRANSPORT CORP. (XTAI:2606)</v>
    <v>5464845</v>
    <v>9396920</v>
    <v>1968</v>
  </rv>
  <rv s="2">
    <v>1292</v>
  </rv>
  <rv s="0">
    <v>https://www.bing.com/financeapi/forcetrigger?t=anbfim&amp;q=XTAI%3a2607&amp;form=skydnc</v>
    <v>Learn more on Bing</v>
  </rv>
  <rv s="1">
    <v>en-US</v>
    <v>anbfim</v>
    <v>268435456</v>
    <v>1</v>
    <v>Powered by Refinitiv</v>
    <v>0</v>
    <v>EVERGREEN INTERNATIONAL STORAGE &amp; TRANSPORT CORPORATION (XTAI:2607)</v>
    <v>2</v>
    <v>3</v>
    <v>Finance</v>
    <v>4</v>
    <v>43.95</v>
    <v>25.85</v>
    <v>1.3638999999999999</v>
    <v>-0.15</v>
    <v>-4.7320000000000001E-3</v>
    <v>TWD</v>
    <v>EVERGREEN INTERNATIONAL STORAGE &amp; TRANSPORT is a Taiwan-based company principally engaged in chartering, transportation and container leasing businesses. The Company is also engaged in port business, oil distribution, as well as passenger transportation business. The Company mainly conducts its businesses within domestic market.</v>
    <v>1371</v>
    <v>Taiwan Stock Exchange</v>
    <v>XTAI</v>
    <v>XTAI</v>
    <v>No. 899, Ching Kuo Road, TAOYUAN, TAOYUAN, 330 TW</v>
    <v>31.6</v>
    <v>Freight &amp; Logistics Services</v>
    <v>Stock</v>
    <v>44834.398981481485</v>
    <v>1294</v>
    <v>30.35</v>
    <v>33668300000</v>
    <v>EVERGREEN INTERNATIONAL STORAGE &amp; TRANSPORT CORPORATION</v>
    <v>EVERGREEN INTERNATIONAL STORAGE &amp; TRANSPORT CORPORATION</v>
    <v>30.7</v>
    <v>12.41</v>
    <v>31.7</v>
    <v>31.55</v>
    <v>1067141000</v>
    <v>2607</v>
    <v>EVERGREEN INTERNATIONAL STORAGE &amp; TRANSPORT CORPORATION (XTAI:2607)</v>
    <v>7794053</v>
    <v>18063010</v>
    <v>1973</v>
  </rv>
  <rv s="2">
    <v>1295</v>
  </rv>
  <rv s="0">
    <v>https://www.bing.com/financeapi/forcetrigger?t=anbflh&amp;q=XTAI%3a2608&amp;form=skydnc</v>
    <v>Learn more on Bing</v>
  </rv>
  <rv s="1">
    <v>en-US</v>
    <v>anbflh</v>
    <v>268435456</v>
    <v>1</v>
    <v>Powered by Refinitiv</v>
    <v>0</v>
    <v>Kerry TJ Logistics Company Limited (XTAI:2608)</v>
    <v>2</v>
    <v>3</v>
    <v>Finance</v>
    <v>4</v>
    <v>56.9</v>
    <v>36.200000000000003</v>
    <v>0.40749999999999997</v>
    <v>-0.15</v>
    <v>-3.9579999999999997E-3</v>
    <v>TWD</v>
    <v>Kerry TJ Logistics Company Limited is a Taiwan-based company principally engaged in transportation and logistics businesses. The Company operates through two services. Its freight transportation services include the consignment of bulk cargo, logistics distribution for enterprises customers, cross-strait freight delivery services for commercial customers and cash-on-delivery (COD) services. Its integrated logistics services include supply chain logistics solutions, which cover apparel, electronics, food and industrial industries, cold chain logistics services, unstuffing, warehouse, storage and distribution processing services, bonded warehousing services and reverse logistics services. The Company mainly operates businesses in domestic market.</v>
    <v>4255</v>
    <v>Taiwan Stock Exchange</v>
    <v>XTAI</v>
    <v>XTAI</v>
    <v>14F, No. 50, Section 1, Xinsheng South Road, Zhongzheng District, TAIPEI, TAIPEI, 100 TW</v>
    <v>37.9</v>
    <v>Freight &amp; Logistics Services</v>
    <v>Stock</v>
    <v>44834.398981481485</v>
    <v>1297</v>
    <v>36.85</v>
    <v>17629270000</v>
    <v>Kerry TJ Logistics Company Limited</v>
    <v>Kerry TJ Logistics Company Limited</v>
    <v>36.85</v>
    <v>12.72</v>
    <v>37.9</v>
    <v>37.75</v>
    <v>467000500</v>
    <v>2608</v>
    <v>Kerry TJ Logistics Company Limited (XTAI:2608)</v>
    <v>459771</v>
    <v>627080</v>
    <v>1959</v>
  </rv>
  <rv s="2">
    <v>1298</v>
  </rv>
  <rv s="0">
    <v>https://www.bing.com/financeapi/forcetrigger?t=anbfoc&amp;q=XTAI%3a2609&amp;form=skydnc</v>
    <v>Learn more on Bing</v>
  </rv>
  <rv s="1">
    <v>en-US</v>
    <v>anbfoc</v>
    <v>268435456</v>
    <v>1</v>
    <v>Powered by Refinitiv</v>
    <v>0</v>
    <v>YANG MING MARINE TRANSPORT CORPORATION (XTAI:2609)</v>
    <v>2</v>
    <v>3</v>
    <v>Finance</v>
    <v>4</v>
    <v>137.5</v>
    <v>57.9</v>
    <v>2.7652999999999999</v>
    <v>1.6</v>
    <v>2.6710999999999999E-2</v>
    <v>TWD</v>
    <v>Yang Ming Marine Transport Corp is a Taiwan-based company principally engaged in marine transportation businesses. The businesses of the Company include domestic and overseas marine cargo and passenger transportation businesses, the operation of warehouses, terminals, tug boats, barges and container freight stations and terminals, the repairing, leasing and trading of ships, the repairing, leasing and trading of containers and chassis, the provision of ocean freight forwarding services, as well as shipping agency, among others. The Company operates Asian lines, European lines and American lines. The Company operates businesses in Asia-North America market, Asia-Europe market, trans-Atlantic market and intra-Asia market.</v>
    <v>4858</v>
    <v>Taiwan Stock Exchange</v>
    <v>XTAI</v>
    <v>XTAI</v>
    <v>No.271, Mingde 1st Road, Chidu District, KEELUNG, KEELUNG, 206 TW</v>
    <v>61.7</v>
    <v>Freight &amp; Logistics Services</v>
    <v>Stock</v>
    <v>44834.398981481485</v>
    <v>1300</v>
    <v>57.9</v>
    <v>214764400000</v>
    <v>YANG MING MARINE TRANSPORT CORPORATION</v>
    <v>YANG MING MARINE TRANSPORT CORPORATION</v>
    <v>58.2</v>
    <v>0.96</v>
    <v>59.9</v>
    <v>61.5</v>
    <v>3492104000</v>
    <v>2609</v>
    <v>YANG MING MARINE TRANSPORT CORPORATION (XTAI:2609)</v>
    <v>66015295</v>
    <v>64131050</v>
    <v>1972</v>
  </rv>
  <rv s="2">
    <v>1301</v>
  </rv>
  <rv s="0">
    <v>https://www.bing.com/financeapi/forcetrigger?t=anbfr7&amp;q=XTAI%3a2610&amp;form=skydnc</v>
    <v>Learn more on Bing</v>
  </rv>
  <rv s="1">
    <v>en-US</v>
    <v>anbfr7</v>
    <v>268435456</v>
    <v>1</v>
    <v>Powered by Refinitiv</v>
    <v>0</v>
    <v>China Airlines Ltd. (XTAI:2610)</v>
    <v>2</v>
    <v>3</v>
    <v>Finance</v>
    <v>4</v>
    <v>31.95</v>
    <v>16.05</v>
    <v>1.3626</v>
    <v>0.15</v>
    <v>7.6920000000000001E-3</v>
    <v>TWD</v>
    <v>China Airlines Ltd is a Taiwan-based company mainly engaged in air transportation services. The Company mainly provides three services. Passenger transportation services provide international passenger transportation and regular and irregular charter flights. Freight service provides international cargo and express, mail, and parcel delivery. In-flight sales services provide passengers with the purchase of duty-free goods on board. The Company also provides ground handling services, the sales of in-flight commodities, warehouse and logistics services, the repair and maintenance services of aircraft, sightseeing services and the training of staff of civil aviation, among others. The Company operates businesses globally.</v>
    <v>16731</v>
    <v>Taiwan Stock Exchange</v>
    <v>XTAI</v>
    <v>XTAI</v>
    <v>No.1, Hangzhan South Road, Dayuan District, TAOYUAN, TAOYUAN, 337 TW</v>
    <v>19.8</v>
    <v>Passenger Transportation Services</v>
    <v>Stock</v>
    <v>44834.398981481485</v>
    <v>1303</v>
    <v>18.649999999999999</v>
    <v>118166000000</v>
    <v>China Airlines Ltd.</v>
    <v>China Airlines Ltd.</v>
    <v>19</v>
    <v>8.07</v>
    <v>19.5</v>
    <v>19.649999999999999</v>
    <v>6013538000</v>
    <v>2610</v>
    <v>China Airlines Ltd. (XTAI:2610)</v>
    <v>93429971</v>
    <v>105682740</v>
    <v>1959</v>
  </rv>
  <rv s="2">
    <v>1304</v>
  </rv>
  <rv s="0">
    <v>https://www.bing.com/financeapi/forcetrigger?t=anbfu2&amp;q=XTAI%3a2611&amp;form=skydnc</v>
    <v>Learn more on Bing</v>
  </rv>
  <rv s="1">
    <v>en-US</v>
    <v>anbfu2</v>
    <v>268435456</v>
    <v>1</v>
    <v>Powered by Refinitiv</v>
    <v>0</v>
    <v>TZE SHIN INTERNATIONAL CO., LTD. (XTAI:2611)</v>
    <v>2</v>
    <v>3</v>
    <v>Finance</v>
    <v>4</v>
    <v>24.59</v>
    <v>12.7</v>
    <v>1.9326000000000001</v>
    <v>0.4</v>
    <v>3.0074999999999998E-2</v>
    <v>TWD</v>
    <v>TZE SHIN INTERNATIONAL CO., LTD. is a Taiwan-based company principally engaged in transportation businesses. The Company operates through five business segments. The Automobile Container Transportation segment is engaged in the transportation of chemical raw materials, oil products and cold storage goods. The Oil Products segment is mainly engaged in the operation of gas stations. The Construction segment is engaged in the construction of properties. The Distribution segment is engaged in the sales of household appliances, construction materials, machines and all terrain vehicles (ATVs). The Catering segment is engaged in the provision of guest rooms and catering services. The Company mainly operates businesses in Taiwan.</v>
    <v>552</v>
    <v>Taiwan Stock Exchange</v>
    <v>XTAI</v>
    <v>XTAI</v>
    <v>12F, No.33, Section 2, Chien Kuo North Road, Jhongshan District, TAIPEI, TAIPEI, 104 TW</v>
    <v>13.7</v>
    <v>Freight &amp; Logistics Services</v>
    <v>Stock</v>
    <v>44834.398981481485</v>
    <v>1306</v>
    <v>12.85</v>
    <v>2589331000</v>
    <v>TZE SHIN INTERNATIONAL CO., LTD.</v>
    <v>TZE SHIN INTERNATIONAL CO., LTD.</v>
    <v>13.2</v>
    <v>13.55</v>
    <v>13.3</v>
    <v>13.7</v>
    <v>189002300</v>
    <v>2611</v>
    <v>TZE SHIN INTERNATIONAL CO., LTD. (XTAI:2611)</v>
    <v>1254713</v>
    <v>1313730</v>
    <v>1973</v>
  </rv>
  <rv s="2">
    <v>1307</v>
  </rv>
  <rv s="0">
    <v>https://www.bing.com/financeapi/forcetrigger?t=anbfww&amp;q=XTAI%3a2612&amp;form=skydnc</v>
    <v>Learn more on Bing</v>
  </rv>
  <rv s="1">
    <v>en-US</v>
    <v>anbfww</v>
    <v>268435456</v>
    <v>1</v>
    <v>Powered by Refinitiv</v>
    <v>0</v>
    <v>Chinese Maritime Transport Ltd. (XTAI:2612)</v>
    <v>2</v>
    <v>3</v>
    <v>Finance</v>
    <v>4</v>
    <v>75.599999999999994</v>
    <v>30.75</v>
    <v>1.6543000000000001</v>
    <v>0.8</v>
    <v>2.5078E-2</v>
    <v>TWD</v>
    <v>Chinese Maritime Transport Ltd. is a Taiwan-based company principally engaged in transportation businesses. The Company operates through four segments. The Marine Transportation businesses include the operation and investment of marine transportation businesses. The Inland Container Transportation businesses include container transportation and warehousing business. The Logistics businesses include the operation of inland container terminals, as well as the provision of container yards (CY) services, container freight stations (CFS) services, bonded services, warehousing logistics and container washing and repairing services. The Air Transportation and Others businesses include the agency of cargo freight and passenger transportation operations for an international aviation company, as well as the agency of tourism and tickets.</v>
    <v>427</v>
    <v>Taiwan Stock Exchange</v>
    <v>XTAI</v>
    <v>XTAI</v>
    <v>9F, No. 15, Section 1, Chi-Nan Road, TAIPEI, TAIPEI, 100 TW</v>
    <v>32.75</v>
    <v>Freight &amp; Logistics Services</v>
    <v>Stock</v>
    <v>44834.398981481485</v>
    <v>1309</v>
    <v>30.75</v>
    <v>6457746000</v>
    <v>Chinese Maritime Transport Ltd.</v>
    <v>Chinese Maritime Transport Ltd.</v>
    <v>31.25</v>
    <v>16.82</v>
    <v>31.9</v>
    <v>32.700000000000003</v>
    <v>197484600</v>
    <v>2612</v>
    <v>Chinese Maritime Transport Ltd. (XTAI:2612)</v>
    <v>1491578</v>
    <v>4168760</v>
    <v>1978</v>
  </rv>
  <rv s="2">
    <v>1310</v>
  </rv>
  <rv s="0">
    <v>https://www.bing.com/financeapi/forcetrigger?t=anbfzr&amp;q=XTAI%3a2613&amp;form=skydnc</v>
    <v>Learn more on Bing</v>
  </rv>
  <rv s="1">
    <v>en-US</v>
    <v>anbfzr</v>
    <v>268435456</v>
    <v>1</v>
    <v>Powered by Refinitiv</v>
    <v>0</v>
    <v>CHINA CONTAINER TERMINAL CORP (XTAI:2613)</v>
    <v>2</v>
    <v>3</v>
    <v>Finance</v>
    <v>4</v>
    <v>43.25</v>
    <v>22.4</v>
    <v>1.3384</v>
    <v>0.25</v>
    <v>9.2420000000000002E-3</v>
    <v>TWD</v>
    <v>China Container Terminal Corporation is a Taiwan-based company principally engaged in the operation of container terminals. The Company operates businesses through three segments. The Ship Loading and Unloading Operation segment is engaged in the loading and unloading, transportation and handling of cargo on board the ship or on the bank. The Container Yard Operation segment is engaged in the transportation, storage and piling of containers, as well as the repair and maintenance of containers. The Warehousing Operation segment is engaged in the warehousing and unpacking businesses, as well as the provision of pickup services for customers. The Company mainly operates businesses in domestic market.</v>
    <v>1062</v>
    <v>Taiwan Stock Exchange</v>
    <v>XTAI</v>
    <v>XTAI</v>
    <v>No.275, Section 3, Tatung Road, Hsichih District, NEW TAIPEI, NEW TAIPEI, 221 TW</v>
    <v>27.35</v>
    <v>Transport Infrastructure</v>
    <v>Stock</v>
    <v>44834.398981481485</v>
    <v>1312</v>
    <v>25.6</v>
    <v>4051960000</v>
    <v>CHINA CONTAINER TERMINAL CORP</v>
    <v>CHINA CONTAINER TERMINAL CORP</v>
    <v>26.4</v>
    <v>14.05</v>
    <v>27.05</v>
    <v>27.3</v>
    <v>148423500</v>
    <v>2613</v>
    <v>CHINA CONTAINER TERMINAL CORP (XTAI:2613)</v>
    <v>720112</v>
    <v>1195840</v>
    <v>1969</v>
  </rv>
  <rv s="2">
    <v>1313</v>
  </rv>
  <rv s="0">
    <v>https://www.bing.com/financeapi/forcetrigger?t=anbg3m&amp;q=XTAI%3a2614&amp;form=skydnc</v>
    <v>Learn more on Bing</v>
  </rv>
  <rv s="1">
    <v>en-US</v>
    <v>anbg3m</v>
    <v>268435456</v>
    <v>1</v>
    <v>Powered by Refinitiv</v>
    <v>0</v>
    <v>EASTERN MEDIA INTERNATIONAL CORPORATION (XTAI:2614)</v>
    <v>2</v>
    <v>3</v>
    <v>Finance</v>
    <v>4</v>
    <v>45.6</v>
    <v>19</v>
    <v>1.21</v>
    <v>-0.05</v>
    <v>-2.513E-3</v>
    <v>TWD</v>
    <v>Eastern Media International Corp is a Taiwan-based company principally engaged in the business of cargo handling, loading and unloading of ships in commercial port areas, transfer of pallet facilities, retailing of pet food and supplies, pet grooming services, audio-visual advertising services and production of related programs. The Company's segments include the Warehousing, the Trading, the Media and the Leisure and Tourism. The Warehousing segment is engaged in the business of cargo handling and transfer of pallet facilities in commercial ports. The Trading segment is mainly engaged in the business of commodity trading. The Media segment is mainly engaged in the business of advertising. The Leisure and Tourism segment is mainly engaged in the business of resort hotel catering.</v>
    <v>2162</v>
    <v>Taiwan Stock Exchange</v>
    <v>XTAI</v>
    <v>XTAI</v>
    <v>8F, No.368, Section 1, Fu Hsing South Road, Da-an District, TAIPEI, TAIPEI, 106 TW</v>
    <v>19.899999999999999</v>
    <v>Diversified Retail</v>
    <v>Stock</v>
    <v>44834.398981481485</v>
    <v>1315</v>
    <v>19.05</v>
    <v>9449699000</v>
    <v>EASTERN MEDIA INTERNATIONAL CORPORATION</v>
    <v>EASTERN MEDIA INTERNATIONAL CORPORATION</v>
    <v>19.45</v>
    <v>16.600000000000001</v>
    <v>19.899999999999999</v>
    <v>19.850000000000001</v>
    <v>476055400</v>
    <v>2614</v>
    <v>EASTERN MEDIA INTERNATIONAL CORPORATION (XTAI:2614)</v>
    <v>2611743</v>
    <v>2208530</v>
    <v>1975</v>
  </rv>
  <rv s="2">
    <v>1316</v>
  </rv>
  <rv s="0">
    <v>https://www.bing.com/financeapi/forcetrigger?t=anbg6h&amp;q=XTAI%3a2615&amp;form=skydnc</v>
    <v>Learn more on Bing</v>
  </rv>
  <rv s="1">
    <v>en-US</v>
    <v>anbg6h</v>
    <v>268435456</v>
    <v>1</v>
    <v>Powered by Refinitiv</v>
    <v>0</v>
    <v>WAN HAI LINES LTD. (XTAI:2615)</v>
    <v>2</v>
    <v>3</v>
    <v>Finance</v>
    <v>4</v>
    <v>192.17</v>
    <v>63.5</v>
    <v>2.2265999999999999</v>
    <v>0.3</v>
    <v>4.5110000000000003E-3</v>
    <v>TWD</v>
    <v>Wan Hai Lines Ltd is a Taiwan-based company principally engaged in the provision of all container shipping routes services. The Company is mainly engaged in the shipping industries, shipping agencies, ship and container trading business, port container terminal operation business, as well as ship and container rental business. The Company operates business in Mainland China, Taiwan, Kanto and Kansai of Japan, South Korea, Thailand, Indonesia, Philippines, Singapore, Malaysia, Hong Kong, Vietnam, India, Pakistan, Sri Lanka, Iran, the Middle East, the United States, Netherlands, Belgium, Germany, Romania, Ukraine, Turkey and others. The Company is also engaged in the provision of general agency services of cargo transportation.</v>
    <v>3935</v>
    <v>Taiwan Stock Exchange</v>
    <v>XTAI</v>
    <v>XTAI</v>
    <v>10F, No.136, Sung Chiang Road, Jhongshan District, TAIPEI, TAIPEI, 104 TW</v>
    <v>67.099999999999994</v>
    <v>Freight &amp; Logistics Services</v>
    <v>Stock</v>
    <v>44834.398981481485</v>
    <v>1318</v>
    <v>63.5</v>
    <v>187450600000</v>
    <v>WAN HAI LINES LTD.</v>
    <v>WAN HAI LINES LTD.</v>
    <v>64.599999999999994</v>
    <v>1.37</v>
    <v>66.5</v>
    <v>66.8</v>
    <v>2806146000</v>
    <v>2615</v>
    <v>WAN HAI LINES LTD. (XTAI:2615)</v>
    <v>22819378</v>
    <v>22740140</v>
    <v>1965</v>
  </rv>
  <rv s="2">
    <v>1319</v>
  </rv>
  <rv s="0">
    <v>https://www.bing.com/financeapi/forcetrigger?t=anbg9c&amp;q=XTAI%3a2616&amp;form=skydnc</v>
    <v>Learn more on Bing</v>
  </rv>
  <rv s="1">
    <v>en-US</v>
    <v>anbg9c</v>
    <v>268435456</v>
    <v>1</v>
    <v>Powered by Refinitiv</v>
    <v>0</v>
    <v>SHAN-LOONG TRANSPORTATION CO.,LTD (XTAI:2616)</v>
    <v>2</v>
    <v>3</v>
    <v>Finance</v>
    <v>4</v>
    <v>40.5</v>
    <v>32.950000000000003</v>
    <v>0.36399999999999999</v>
    <v>0.05</v>
    <v>1.49E-3</v>
    <v>TWD</v>
    <v>Shan-Loong Transportation Co., Ltd. is a Taiwan-based company principally engaged in the operation of petrol stations, as well as the provision of vehicle transportation services. The Company operates petrol stations, which provide fuels for motor vehicles. The Company also provides container transportation service, bulk transportation service, warehousing and logistics services, as well as automobile repairing and inspection services. The Company conducts its businesses in domestic market.</v>
    <v>1591</v>
    <v>Taiwan Stock Exchange</v>
    <v>XTAI</v>
    <v>XTAI</v>
    <v>1F, No.1-2, Section 1, MN-Sheng Road, Panchiao District, NEW TAIPEI, NEW TAIPEI, 220 TW</v>
    <v>33.6</v>
    <v>Freight &amp; Logistics Services</v>
    <v>Stock</v>
    <v>44834.398981481485</v>
    <v>1321</v>
    <v>33.299999999999997</v>
    <v>4612669000</v>
    <v>SHAN-LOONG TRANSPORTATION CO.,LTD</v>
    <v>SHAN-LOONG TRANSPORTATION CO.,LTD</v>
    <v>33.299999999999997</v>
    <v>9.91</v>
    <v>33.549999999999997</v>
    <v>33.6</v>
    <v>137281800</v>
    <v>2616</v>
    <v>SHAN-LOONG TRANSPORTATION CO.,LTD (XTAI:2616)</v>
    <v>27224</v>
    <v>82610</v>
    <v>1976</v>
  </rv>
  <rv s="2">
    <v>1322</v>
  </rv>
  <rv s="0">
    <v>https://www.bing.com/financeapi/forcetrigger?t=anbgc7&amp;q=XTAI%3a2617&amp;form=skydnc</v>
    <v>Learn more on Bing</v>
  </rv>
  <rv s="1">
    <v>en-US</v>
    <v>anbgc7</v>
    <v>268435456</v>
    <v>1</v>
    <v>Powered by Refinitiv</v>
    <v>0</v>
    <v>TAIWAN NAVIGATION CO., LTD. (XTAI:2617)</v>
    <v>2</v>
    <v>3</v>
    <v>Finance</v>
    <v>4</v>
    <v>46.3</v>
    <v>24</v>
    <v>1.4761</v>
    <v>-0.15</v>
    <v>-6.0360000000000006E-3</v>
    <v>TWD</v>
    <v>Taiwan Navigation Co., Ltd. is a Taiwan-based company principally engaged in the cargo transportation business. The Company operates its businesses through deep sea shipping business, including bulk goods shipping, container shipping and the agent operation of oil tankers; coastal shipping business, including the operation of automobile transportation ships and coal carriers, as well as general port business, including the operation of port tugboats. The Company operates its business in Mainland China, Taiwan, Australia, the Americas, Europe and others.</v>
    <v>646</v>
    <v>Taiwan Stock Exchange</v>
    <v>XTAI</v>
    <v>XTAI</v>
    <v>2-6F, No.29, Section 2, Chi Nan Road, Jhongjheng District, TAIPEI, TAIPEI, 100 TW</v>
    <v>24.75</v>
    <v>Freight &amp; Logistics Services</v>
    <v>Stock</v>
    <v>44834.398981481485</v>
    <v>1324</v>
    <v>24</v>
    <v>10307170000</v>
    <v>TAIWAN NAVIGATION CO., LTD.</v>
    <v>TAIWAN NAVIGATION CO., LTD.</v>
    <v>24</v>
    <v>4.67</v>
    <v>24.85</v>
    <v>24.7</v>
    <v>417294500</v>
    <v>2617</v>
    <v>TAIWAN NAVIGATION CO., LTD. (XTAI:2617)</v>
    <v>1664682</v>
    <v>2448500</v>
    <v>1951</v>
  </rv>
  <rv s="2">
    <v>1325</v>
  </rv>
  <rv s="0">
    <v>https://www.bing.com/financeapi/forcetrigger?t=anbgf2&amp;q=XTAI%3a2618&amp;form=skydnc</v>
    <v>Learn more on Bing</v>
  </rv>
  <rv s="1">
    <v>en-US</v>
    <v>anbgf2</v>
    <v>268435456</v>
    <v>1</v>
    <v>Powered by Refinitiv</v>
    <v>0</v>
    <v>EVA AIRWAYS CORPORATION (XTAI:2618)</v>
    <v>2</v>
    <v>3</v>
    <v>Finance</v>
    <v>4</v>
    <v>37.6</v>
    <v>18</v>
    <v>1.2548999999999999</v>
    <v>-0.6</v>
    <v>-2.0833000000000001E-2</v>
    <v>TWD</v>
    <v>EVA AIRWAYS CORPORATION is a Taiwan-based provider of passenger and cargo air transportation services. The Company provides passenger air transportation services, cargo air transportation services, air selling services and duty-free commodities distribution services, as well as other aviation related services. The Company's operating destinations include Los Angeles, New York, San Francisco, Seattle, Vancouver, Toronto, Beijing, Shanghai, Guangzhou, Shenzhen, Fuzhou, Xiamen and Hangzhou. The Company mainly conducts airline business in the Americas, Europe, Asia and Oceania.</v>
    <v>11659</v>
    <v>Taiwan Stock Exchange</v>
    <v>XTAI</v>
    <v>XTAI</v>
    <v>No.376, Section 1, Hsin-Nan Road, Luchu District, TAOYUAN, TAOYUAN, 338 TW</v>
    <v>28.6</v>
    <v>Passenger Transportation Services</v>
    <v>Stock</v>
    <v>44834.398981481485</v>
    <v>1327</v>
    <v>26.9</v>
    <v>150763600000</v>
    <v>EVA AIRWAYS CORPORATION</v>
    <v>EVA AIRWAYS CORPORATION</v>
    <v>27.5</v>
    <v>10.58</v>
    <v>28.8</v>
    <v>28.2</v>
    <v>5346226000</v>
    <v>2618</v>
    <v>EVA AIRWAYS CORPORATION (XTAI:2618)</v>
    <v>113966516</v>
    <v>133658130</v>
    <v>1989</v>
  </rv>
  <rv s="2">
    <v>1328</v>
  </rv>
  <rv s="0">
    <v>https://www.bing.com/financeapi/forcetrigger?t=az2ecw&amp;q=XTAI%3a2630&amp;form=skydnc</v>
    <v>Learn more on Bing</v>
  </rv>
  <rv s="1">
    <v>en-US</v>
    <v>az2ecw</v>
    <v>268435456</v>
    <v>1</v>
    <v>Powered by Refinitiv</v>
    <v>0</v>
    <v>Air Asia Company Limited (XTAI:2630)</v>
    <v>2</v>
    <v>3</v>
    <v>Finance</v>
    <v>4</v>
    <v>19.350000000000001</v>
    <v>14.88</v>
    <v>1.0421</v>
    <v>0</v>
    <v>0</v>
    <v>TWD</v>
    <v>Air Asia Co Ltd is a Taiwan-based aircraft maintenance company which provides aviation maintenance, parts and accessories maintenance, outsourcing repairs and aviation material trading, fleet maintenance and repair and replenishment installation pricing services to commercial and military aircrafts and helicopters. The Company’s business includes the repair, leasing and trading of aircraft and related equipment, the manufacturing and assembly of aviation accessories and equipment, the repair of precision industrial equipment, and agents and consultants for the above businesses. The Company also engages in overall fleet logistics support and entrusted operations management. The maintenance business mainly includes the maintenance, repair, renovation and testing of aircraft and helicopter, the processing and repair of aircraft and helicopter parts and components, the renovation and testing of aircraft and helicopter engine, the overhaul and testing of avionics and others.</v>
    <v>1100</v>
    <v>Taiwan Stock Exchange</v>
    <v>XTAI</v>
    <v>XTAI</v>
    <v>No.1050, Jichang Road, Ren Ai Li, Rende District, TAINAN, TAINAN, 717 TW</v>
    <v>16.850000000000001</v>
    <v>Transport Infrastructure</v>
    <v>Stock</v>
    <v>44834.398981481485</v>
    <v>1330</v>
    <v>16.600000000000001</v>
    <v>2538219970</v>
    <v>Air Asia Company Limited</v>
    <v>Air Asia Company Limited</v>
    <v>16.600000000000001</v>
    <v>140.41999999999999</v>
    <v>16.850000000000001</v>
    <v>16.850000000000001</v>
    <v>150636200</v>
    <v>2630</v>
    <v>Air Asia Company Limited (XTAI:2630)</v>
    <v>67181</v>
    <v>90030</v>
    <v>1955</v>
  </rv>
  <rv s="2">
    <v>1331</v>
  </rv>
  <rv s="0">
    <v>https://www.bing.com/financeapi/forcetrigger?t=anbghw&amp;q=XTAI%3a2633&amp;form=skydnc</v>
    <v>Learn more on Bing</v>
  </rv>
  <rv s="1">
    <v>en-US</v>
    <v>anbghw</v>
    <v>268435456</v>
    <v>1</v>
    <v>Powered by Refinitiv</v>
    <v>0</v>
    <v>Taiwan High Speed Rail Corporation (XTAI:2633)</v>
    <v>2</v>
    <v>3</v>
    <v>Finance</v>
    <v>4</v>
    <v>30.7</v>
    <v>26.2</v>
    <v>0.39550000000000002</v>
    <v>0.25</v>
    <v>8.8500000000000002E-3</v>
    <v>TWD</v>
    <v>Taiwan High Speed Rail Corporation is a Taiwan-based company principally engaged in the operation of high-speed railways and ancillary businesses. The Company mainly provides high-speed rail passenger services. The Company is also involved in commercial space rental, station attached parking, media sales, retailing, cart sales and other ancillary businesses. The Company operates its businesses in domestic market.</v>
    <v>4608</v>
    <v>Taiwan Stock Exchange</v>
    <v>XTAI</v>
    <v>XTAI</v>
    <v>13F, No.66, Jingmao 2nd Road, Nangang District, TAIPEI, TAIPEI, 115 TW</v>
    <v>28.5</v>
    <v>Passenger Transportation Services</v>
    <v>Stock</v>
    <v>44834.398981481485</v>
    <v>1333</v>
    <v>27.9</v>
    <v>160406400000</v>
    <v>Taiwan High Speed Rail Corporation</v>
    <v>Taiwan High Speed Rail Corporation</v>
    <v>27.95</v>
    <v>62.19</v>
    <v>28.25</v>
    <v>28.5</v>
    <v>5628293000</v>
    <v>2633</v>
    <v>Taiwan High Speed Rail Corporation (XTAI:2633)</v>
    <v>6259365</v>
    <v>4081560</v>
    <v>1998</v>
  </rv>
  <rv s="2">
    <v>1334</v>
  </rv>
  <rv s="0">
    <v>https://www.bing.com/financeapi/forcetrigger?t=anbgkr&amp;q=XTAI%3a2634&amp;form=skydnc</v>
    <v>Learn more on Bing</v>
  </rv>
  <rv s="1">
    <v>en-US</v>
    <v>anbgkr</v>
    <v>268435456</v>
    <v>1</v>
    <v>Powered by Refinitiv</v>
    <v>0</v>
    <v>Aerospace Industrial Development Corporation (XTAI:2634)</v>
    <v>2</v>
    <v>3</v>
    <v>Finance</v>
    <v>4</v>
    <v>39.5</v>
    <v>27.8</v>
    <v>0.40110000000000001</v>
    <v>-0.2</v>
    <v>-5.8819999999999992E-3</v>
    <v>TWD</v>
    <v>Aerospace Industrial Development Corp is a Taiwan-based company principally engaged in the development, manufacture, maintenance and sales of military and civil aviation and related industrial products. The company is also engaged in the manufacturing and maintenance of aircraft and its components, the R&amp;D, manufacturing and sales of military and civilian engine products, and industrial technology services, including energy, rail, information, and aviation services. The military business mainly serves the Ministry of National Defense and the Chinese Academy of Sciences. The civil aviation business mainly serves aerospace manufacturing companies and engine manufacturing companies in Europe, America and Japan. The industrial technology service business mainly serves the domestic government and companies and foreign companies. The Company distributes its products in domestic market and to overseas markets.</v>
    <v>4420</v>
    <v>Taiwan Stock Exchange</v>
    <v>XTAI</v>
    <v>XTAI</v>
    <v>No.1, Hanxiang Road, Lane 24, Xipingli, Xitun District, TAICHUNG, TAICHUNG, 407 TW</v>
    <v>33.85</v>
    <v>Aerospace &amp; Defense</v>
    <v>Stock</v>
    <v>44834.398981481485</v>
    <v>1336</v>
    <v>32.9</v>
    <v>31835110000</v>
    <v>Aerospace Industrial Development Corporation</v>
    <v>Aerospace Industrial Development Corporation</v>
    <v>33.700000000000003</v>
    <v>26.1</v>
    <v>34</v>
    <v>33.799999999999997</v>
    <v>941867100</v>
    <v>2634</v>
    <v>Aerospace Industrial Development Corporation (XTAI:2634)</v>
    <v>3541317</v>
    <v>5250860</v>
    <v>1996</v>
  </rv>
  <rv s="2">
    <v>1337</v>
  </rv>
  <rv s="0">
    <v>https://www.bing.com/financeapi/forcetrigger?t=anbgnm&amp;q=XTAI%3a2636&amp;form=skydnc</v>
    <v>Learn more on Bing</v>
  </rv>
  <rv s="1">
    <v>en-US</v>
    <v>anbgnm</v>
    <v>268435456</v>
    <v>1</v>
    <v>Powered by Refinitiv</v>
    <v>0</v>
    <v>T3EX Global Holdings Corp. (XTAI:2636)</v>
    <v>2</v>
    <v>3</v>
    <v>Finance</v>
    <v>4</v>
    <v>161</v>
    <v>60.2</v>
    <v>1.6372</v>
    <v>1.1000000000000001</v>
    <v>1.7656999999999999E-2</v>
    <v>TWD</v>
    <v>T3EX Global Holdings Corp. is a Taiwan-based company principally engaged in provision of marine and air freight transportation services. The Company's services include international freight forwarding services, domestic logistics services, logistics supply chain management and customization services, e-commerce logistics services and the planning and design of cargo management systems. The domestic logistics services include custom declaration, warehousing and distribution. The Company operates its business within the domestic market and overseas markets.</v>
    <v>1447</v>
    <v>Taiwan Stock Exchange</v>
    <v>XTAI</v>
    <v>XTAI</v>
    <v>12F, No.563, Section 4, Zhongxiao East Road, Xinyi District, TAIPEI, TAIPEI, 110 TW</v>
    <v>63.4</v>
    <v>Freight &amp; Logistics Services</v>
    <v>Stock</v>
    <v>44834.398981481485</v>
    <v>1339</v>
    <v>60.2</v>
    <v>9091004000</v>
    <v>T3EX Global Holdings Corp.</v>
    <v>T3EX Global Holdings Corp.</v>
    <v>60.8</v>
    <v>2.2999999999999998</v>
    <v>62.3</v>
    <v>63.4</v>
    <v>143391200</v>
    <v>2636</v>
    <v>T3EX Global Holdings Corp. (XTAI:2636)</v>
    <v>883252</v>
    <v>1240330</v>
    <v>1987</v>
  </rv>
  <rv s="2">
    <v>1340</v>
  </rv>
  <rv s="0">
    <v>https://www.bing.com/financeapi/forcetrigger?t=anbgqh&amp;q=XTAI%3a2637&amp;form=skydnc</v>
    <v>Learn more on Bing</v>
  </rv>
  <rv s="1">
    <v>en-US</v>
    <v>anbgqh</v>
    <v>268435456</v>
    <v>1</v>
    <v>Powered by Refinitiv</v>
    <v>0</v>
    <v>WISDOM MARINE LINES CO., LIMITED (XTAI:2637)</v>
    <v>2</v>
    <v>3</v>
    <v>Finance</v>
    <v>4</v>
    <v>109</v>
    <v>48.9</v>
    <v>1.7040999999999999</v>
    <v>0.5</v>
    <v>9.7660000000000004E-3</v>
    <v>TWD</v>
    <v>Wisdom Marine Lines Co Ltd is a Taiwan-based company mainly engaged in the ship leasing and marine transportation business. The Company operates long-term charter, short-term charter and management business, international maritime transportation business, ship related management and maintenance business, shipping agency business and ship trading business. The fleet includes bulk ships, timber carriers, double-deck ships, multi-purpose ships and container ships of various tonnage. It mainly transports bulk materials. The ships are mainly leased to customers in Japan and Europe, and the routes cover Southeast Asia, India, China, Middle East, Africa, South America and other regions.</v>
    <v>2301</v>
    <v>Taiwan Stock Exchange</v>
    <v>XTAI</v>
    <v>XTAI</v>
    <v>2F, No.237, Section 2, Fusing South Road, TAIPEI, TAIPEI, 106 TW</v>
    <v>51.9</v>
    <v>Freight &amp; Logistics Services</v>
    <v>Stock</v>
    <v>44834.398981481485</v>
    <v>1342</v>
    <v>48.9</v>
    <v>38589360000</v>
    <v>WISDOM MARINE LINES CO., LIMITED</v>
    <v>WISDOM MARINE LINES CO., LIMITED</v>
    <v>49.45</v>
    <v>3.03</v>
    <v>51.2</v>
    <v>51.7</v>
    <v>746409200</v>
    <v>2637</v>
    <v>WISDOM MARINE LINES CO., LIMITED (XTAI:2637)</v>
    <v>7605196</v>
    <v>13870530</v>
    <v>2008</v>
  </rv>
  <rv s="2">
    <v>1343</v>
  </rv>
  <rv s="0">
    <v>https://www.bing.com/financeapi/forcetrigger?t=anbgtc&amp;q=XTAI%3a2642&amp;form=skydnc</v>
    <v>Learn more on Bing</v>
  </rv>
  <rv s="1">
    <v>en-US</v>
    <v>anbgtc</v>
    <v>268435456</v>
    <v>1</v>
    <v>Powered by Refinitiv</v>
    <v>0</v>
    <v>Taiwan Pelican Express Co., Ltd. (XTAI:2642)</v>
    <v>2</v>
    <v>3</v>
    <v>Finance</v>
    <v>4</v>
    <v>101</v>
    <v>42.45</v>
    <v>0.56820000000000004</v>
    <v>-0.55000000000000004</v>
    <v>-1.2100999999999999E-2</v>
    <v>TWD</v>
    <v>Taiwan Pelican Express Co., Ltd. Taiwan Delivery Co., Ltd. is a Taiwan-based company principally engaged in the provision of home delivery services. The Company mainly provides package home delivery services, including business-to-customer (B2C) and customer-to- customer (C2C) distribution services, as well as room temperature distribution, low-temperature distribution, collection and payment and on-time delivery services. The Company also provides warehousing logistics services. The Company operates its businesses in domestic market.</v>
    <v>1836</v>
    <v>Taiwan Stock Exchange</v>
    <v>XTAI</v>
    <v>XTAI</v>
    <v>No.288, Yuantong Road, Jhonghe District, NEW TAIPEI, NEW TAIPEI, 235 TW</v>
    <v>45</v>
    <v>Freight &amp; Logistics Services</v>
    <v>Stock</v>
    <v>44834.398981481485</v>
    <v>1345</v>
    <v>42.45</v>
    <v>4286468000</v>
    <v>Taiwan Pelican Express Co., Ltd.</v>
    <v>Taiwan Pelican Express Co., Ltd.</v>
    <v>45</v>
    <v>20.73</v>
    <v>45.45</v>
    <v>44.9</v>
    <v>95467000</v>
    <v>2642</v>
    <v>Taiwan Pelican Express Co., Ltd. (XTAI:2642)</v>
    <v>260891</v>
    <v>246550</v>
    <v>1999</v>
  </rv>
  <rv s="2">
    <v>1346</v>
  </rv>
  <rv s="0">
    <v>https://www.bing.com/financeapi/forcetrigger?t=anbgw7&amp;q=XTAI%3a2701&amp;form=skydnc</v>
    <v>Learn more on Bing</v>
  </rv>
  <rv s="1">
    <v>en-US</v>
    <v>anbgw7</v>
    <v>268435456</v>
    <v>1</v>
    <v>Powered by Refinitiv</v>
    <v>0</v>
    <v>WANHWA ENTERPRISE COMPANY (XTAI:2701)</v>
    <v>2</v>
    <v>3</v>
    <v>Finance</v>
    <v>4</v>
    <v>12.55</v>
    <v>11.55</v>
    <v>0.43519999999999998</v>
    <v>0.1</v>
    <v>8.4030000000000007E-3</v>
    <v>TWD</v>
    <v>WANHWA ENTERPRISE COMPANY is a Taiwan-based company principally engaged in the leasing of shopping malls. The Company operates businesses through three segments. The Leasing segment is engaged in the leasing of shopping malls, which are used as department stores, book shops, restaurants, offices, business hotels and entertainment places. The Amusement Park segment is engaged in the operation of amusement parks. The Theater segment is engaged in the operation of movie theaters. The Company mainly operates businesses in domestic market.</v>
    <v>23</v>
    <v>Taiwan Stock Exchange</v>
    <v>XTAI</v>
    <v>XTAI</v>
    <v>No.52, O Mei Street, TAIPEI, TAIPEI, 108 TW</v>
    <v>12.1</v>
    <v>Real Estate Operations</v>
    <v>Stock</v>
    <v>44834.398981481485</v>
    <v>1348</v>
    <v>11.9</v>
    <v>5399614000</v>
    <v>WANHWA ENTERPRISE COMPANY</v>
    <v>WANHWA ENTERPRISE COMPANY</v>
    <v>11.9</v>
    <v>33.270000000000003</v>
    <v>11.9</v>
    <v>12</v>
    <v>449967800</v>
    <v>2701</v>
    <v>WANHWA ENTERPRISE COMPANY (XTAI:2701)</v>
    <v>81582</v>
    <v>105360</v>
    <v>1958</v>
  </rv>
  <rv s="2">
    <v>1349</v>
  </rv>
  <rv s="0">
    <v>https://www.bing.com/financeapi/forcetrigger?t=anbgz2&amp;q=XTAI%3a2702&amp;form=skydnc</v>
    <v>Learn more on Bing</v>
  </rv>
  <rv s="1">
    <v>en-US</v>
    <v>anbgz2</v>
    <v>268435456</v>
    <v>1</v>
    <v>Powered by Refinitiv</v>
    <v>0</v>
    <v>HOTEL HOLIDAY GARDEN (XTAI:2702)</v>
    <v>2</v>
    <v>3</v>
    <v>Finance</v>
    <v>4</v>
    <v>29</v>
    <v>16.59</v>
    <v>1.0845</v>
    <v>0.85</v>
    <v>3.7281000000000002E-2</v>
    <v>TWD</v>
    <v>HOLIDAY GARDEN CORP., formerly Hotel Holiday Garden is a Taiwan-based company principally engaged in the operation of tourism hotels and the provision of related services. The tourism hotels operated by the Company provide guest rooms, Chinese food restaurants, western food restaurants, nightclubs and swimming pools, among others. The Company is also involved in import and export trading businesses. It operates businesses in domestic and overseas markets.</v>
    <v>230</v>
    <v>Taiwan Stock Exchange</v>
    <v>XTAI</v>
    <v>XTAI</v>
    <v>No. 279, Liu-Ho 2nd Road, KAOHSIUNG, KAOHSIUNG, 802 TW</v>
    <v>24.05</v>
    <v>Hotels &amp; Entertainment Services</v>
    <v>Stock</v>
    <v>44834.398981481485</v>
    <v>1351</v>
    <v>22.25</v>
    <v>3527527000</v>
    <v>HOTEL HOLIDAY GARDEN</v>
    <v>HOTEL HOLIDAY GARDEN</v>
    <v>22.8</v>
    <v>1.78</v>
    <v>22.8</v>
    <v>23.65</v>
    <v>149155500</v>
    <v>2702</v>
    <v>HOTEL HOLIDAY GARDEN (XTAI:2702)</v>
    <v>985866</v>
    <v>682230</v>
    <v>1959</v>
  </rv>
  <rv s="2">
    <v>1352</v>
  </rv>
  <rv s="0">
    <v>https://www.bing.com/financeapi/forcetrigger?t=anbh2w&amp;q=XTAI%3a2704&amp;form=skydnc</v>
    <v>Learn more on Bing</v>
  </rv>
  <rv s="1">
    <v>en-US</v>
    <v>anbh2w</v>
    <v>268435456</v>
    <v>1</v>
    <v>Powered by Refinitiv</v>
    <v>0</v>
    <v>THE AMBASSADOR HOTEL,LTD. (XTAI:2704)</v>
    <v>2</v>
    <v>3</v>
    <v>Finance</v>
    <v>4</v>
    <v>34.9</v>
    <v>28.4</v>
    <v>0.27450000000000002</v>
    <v>0.25</v>
    <v>8.1040000000000001E-3</v>
    <v>TWD</v>
    <v>THE AMBASSADOR HOTEL, LTD. is a Taiwan-based company principally engaged in restaurant and hotel businesses. The Company is mainly engaged in the provision of catering services and guest room services. It operates Chinese restaurants, cafeterias, self-service restaurants, bakeries, steak houses, bars, meeting and banquet halls and golf course restaurants to offer catering services. The restaurant brands under the Company include Market Cafe, YU SUSHI, le bouquet Bread &amp; Bakery, Andante and ACHOI, among others. The Company offers guest room services through the operation of Ambassador Hotel Taipei, Ambassador Hotel Hsinchu, Ambassador Hotel Kaosiung, amba Taipei Ximedning and amba Taipei Zhongshan.</v>
    <v>1600</v>
    <v>Taiwan Stock Exchange</v>
    <v>XTAI</v>
    <v>XTAI</v>
    <v>No.63, Section 2, Chung Shan North Road, Neighborhood 4, Jhongshan Li, Jhongshan District, TAIPEI, TAIPEI, 104 TW</v>
    <v>31.5</v>
    <v>Hotels &amp; Entertainment Services</v>
    <v>Stock</v>
    <v>44834.398981481485</v>
    <v>1354</v>
    <v>30.6</v>
    <v>11411320000</v>
    <v>THE AMBASSADOR HOTEL,LTD.</v>
    <v>THE AMBASSADOR HOTEL,LTD.</v>
    <v>31</v>
    <v>304.31</v>
    <v>30.85</v>
    <v>31.1</v>
    <v>366923300</v>
    <v>2704</v>
    <v>THE AMBASSADOR HOTEL,LTD. (XTAI:2704)</v>
    <v>287098</v>
    <v>248110</v>
    <v>1962</v>
  </rv>
  <rv s="2">
    <v>1355</v>
  </rv>
  <rv s="0">
    <v>https://www.bing.com/financeapi/forcetrigger?t=anbh5r&amp;q=XTAI%3a2705&amp;form=skydnc</v>
    <v>Learn more on Bing</v>
  </rv>
  <rv s="4">
    <v>en-US</v>
    <v>anbh5r</v>
    <v>268435456</v>
    <v>1</v>
    <v>Powered by Refinitiv</v>
    <v>5</v>
    <v>THE LEOFOO DEVELOPMENT CO., LTD. (XTAI:2705)</v>
    <v>2</v>
    <v>6</v>
    <v>Finance</v>
    <v>4</v>
    <v>19.95</v>
    <v>15.4</v>
    <v>0.52829999999999999</v>
    <v>0</v>
    <v>0</v>
    <v>TWD</v>
    <v>LEOFOO DEVELOPMENT CO., LTD. is a Taiwan-based company principally engaged in the operation of hotels and theme parks. The hotels operated by the Company include tourism hotels and resort hotels. Its resort hotels provide Chinese and foreign style restaurants, banquet halls, coffee shops, buffet, Japanese restaurants, Italian restaurants and bars, among others. Its theme parks provide attached restaurants and souvenir shops, among others. The Company is also involved in the operation of cinemas and parking lots. It mainly operates businesses in Taiwan market.</v>
    <v>1708</v>
    <v>Taiwan Stock Exchange</v>
    <v>XTAI</v>
    <v>XTAI</v>
    <v>No.60, Gungtzgou, Renan Li, GUANSI, HSINCHU, 306 TW</v>
    <v>16.850000000000001</v>
    <v>Hotels &amp; Entertainment Services</v>
    <v>Stock</v>
    <v>44834.398981481485</v>
    <v>1357</v>
    <v>16.399999999999999</v>
    <v>3105834389</v>
    <v>THE LEOFOO DEVELOPMENT CO., LTD.</v>
    <v>THE LEOFOO DEVELOPMENT CO., LTD.</v>
    <v>16.5</v>
    <v>16.649999999999999</v>
    <v>16.649999999999999</v>
    <v>186536600</v>
    <v>2705</v>
    <v>THE LEOFOO DEVELOPMENT CO., LTD. (XTAI:2705)</v>
    <v>646792</v>
    <v>415320</v>
    <v>1968</v>
  </rv>
  <rv s="2">
    <v>1358</v>
  </rv>
  <rv s="0">
    <v>https://www.bing.com/financeapi/forcetrigger?t=anbh8m&amp;q=XTAI%3a2706&amp;form=skydnc</v>
    <v>Learn more on Bing</v>
  </rv>
  <rv s="1">
    <v>en-US</v>
    <v>anbh8m</v>
    <v>268435456</v>
    <v>1</v>
    <v>Powered by Refinitiv</v>
    <v>0</v>
    <v>FIRST HOTEL COMPANY LTD. (XTAI:2706)</v>
    <v>2</v>
    <v>3</v>
    <v>Finance</v>
    <v>4</v>
    <v>15.6</v>
    <v>13.3</v>
    <v>0.4698</v>
    <v>0.3</v>
    <v>2.1126999999999996E-2</v>
    <v>TWD</v>
    <v>FIRST HOTEL COMPANY LTD. is a Taiwan-based company principally engaged in tourism hotel businesses and the leasing of commercial buildings. The Company operates tourism hotels, which provide spaces for accommodation, catering, parties and meeting. Its leasing of commercial buildings businesses mainly include the leasing of shopping malls. The Company provides services for tourists from Asia, North America, Europe, Australia and Africa, among others.</v>
    <v>37</v>
    <v>Taiwan Stock Exchange</v>
    <v>XTAI</v>
    <v>XTAI</v>
    <v>No.63, Section 2, Nanking East Road, Jhongshan District, TAIPEI, TAIPEI, 104 TW</v>
    <v>14.65</v>
    <v>Real Estate Operations</v>
    <v>Stock</v>
    <v>44834.398981481485</v>
    <v>1360</v>
    <v>14</v>
    <v>7249976000</v>
    <v>FIRST HOTEL COMPANY LTD.</v>
    <v>FIRST HOTEL COMPANY LTD.</v>
    <v>14.1</v>
    <v>32.24</v>
    <v>14.2</v>
    <v>14.5</v>
    <v>499998400</v>
    <v>2706</v>
    <v>FIRST HOTEL COMPANY LTD. (XTAI:2706)</v>
    <v>1284653</v>
    <v>406710</v>
    <v>1968</v>
  </rv>
  <rv s="2">
    <v>1361</v>
  </rv>
  <rv s="0">
    <v>https://www.bing.com/financeapi/forcetrigger?t=anbhbh&amp;q=XTAI%3a2707&amp;form=skydnc</v>
    <v>Learn more on Bing</v>
  </rv>
  <rv s="1">
    <v>en-US</v>
    <v>anbhbh</v>
    <v>268435456</v>
    <v>1</v>
    <v>Powered by Refinitiv</v>
    <v>0</v>
    <v>FORMOSA INTERNATIONAL HOTELS CORPORATION (XTAI:2707)</v>
    <v>2</v>
    <v>3</v>
    <v>Finance</v>
    <v>4</v>
    <v>199</v>
    <v>142.5</v>
    <v>0.59919999999999995</v>
    <v>-4</v>
    <v>-2.0459999999999999E-2</v>
    <v>TWD</v>
    <v>Formosa International Hotels Corporation is principally engaged in hotel operation and the provision of related services. The Company mainly operates five business segments, including Food &amp; Beverage segment, Housekeeping segment, Operation Management segment, Rental segment and Investment segment. The Company provides catering services, including the operation of restaurants and bars, such as azie, ROBIN'SGrill, ROBIN'S Teppan and WASABI101, among others. It also operates laundries, fitness centers, business clubs, boutique and duty-free shops, parking lots and swimming pools, among others. In addition, it is involved in the leasing and technical services.</v>
    <v>2965</v>
    <v>Taiwan Stock Exchange</v>
    <v>XTAI</v>
    <v>XTAI</v>
    <v>1-20F, No.3, Lane 39, Section 2, Chung Shan North Road, Jhongshan District, TAIPEI, TAIPEI, 104 TW</v>
    <v>199</v>
    <v>Hotels &amp; Entertainment Services</v>
    <v>Stock</v>
    <v>44834.398981481485</v>
    <v>1363</v>
    <v>187</v>
    <v>24397720000</v>
    <v>FORMOSA INTERNATIONAL HOTELS CORPORATION</v>
    <v>FORMOSA INTERNATIONAL HOTELS CORPORATION</v>
    <v>193</v>
    <v>11.41</v>
    <v>195.5</v>
    <v>191.5</v>
    <v>127403200</v>
    <v>2707</v>
    <v>FORMOSA INTERNATIONAL HOTELS CORPORATION (XTAI:2707)</v>
    <v>4114908</v>
    <v>2334830</v>
    <v>1976</v>
  </rv>
  <rv s="2">
    <v>1364</v>
  </rv>
  <rv s="0">
    <v>https://www.bing.com/financeapi/forcetrigger?t=anbhec&amp;q=XTAI%3a2712&amp;form=skydnc</v>
    <v>Learn more on Bing</v>
  </rv>
  <rv s="1">
    <v>en-US</v>
    <v>anbhec</v>
    <v>268435456</v>
    <v>1</v>
    <v>Powered by Refinitiv</v>
    <v>0</v>
    <v>FarGlory Hotel Co.,Ltd (XTAI:2712)</v>
    <v>2</v>
    <v>3</v>
    <v>Finance</v>
    <v>4</v>
    <v>42.7</v>
    <v>31.1</v>
    <v>-4.2299999999999997E-2</v>
    <v>1.1499999999999999</v>
    <v>3.5659000000000003E-2</v>
    <v>TWD</v>
    <v>FarGlory Hotel Co.,Ltd is a Taiwan-based company principally engaged in the operation of tourist hotels and restaurants. The Company mainly provides room services, catering services and other services. The Company is also involved in the operation of the gyms. The Company operates its businesses in domestic market.</v>
    <v>321</v>
    <v>Taiwan Stock Exchange</v>
    <v>XTAI</v>
    <v>XTAI</v>
    <v>No.18, Shanling, Yanliau Village, SHOUFENG, HUALIEN, 974 TW</v>
    <v>34.5</v>
    <v>Hotels &amp; Entertainment Services</v>
    <v>Stock</v>
    <v>44834.398981481485</v>
    <v>1366</v>
    <v>32.1</v>
    <v>3507000000</v>
    <v>FarGlory Hotel Co.,Ltd</v>
    <v>FarGlory Hotel Co.,Ltd</v>
    <v>32.1</v>
    <v>1468.5</v>
    <v>32.25</v>
    <v>33.4</v>
    <v>105000000</v>
    <v>2712</v>
    <v>FarGlory Hotel Co.,Ltd (XTAI:2712)</v>
    <v>43000</v>
    <v>17320</v>
    <v>1991</v>
  </rv>
  <rv s="2">
    <v>1367</v>
  </rv>
  <rv s="0">
    <v>https://www.bing.com/financeapi/forcetrigger?t=anbhh7&amp;q=XTAI%3a2722&amp;form=skydnc</v>
    <v>Learn more on Bing</v>
  </rv>
  <rv s="1">
    <v>en-US</v>
    <v>anbhh7</v>
    <v>268435456</v>
    <v>1</v>
    <v>Powered by Refinitiv</v>
    <v>0</v>
    <v>Chateau International Development Co., Ltd. (XTAI:2722)</v>
    <v>2</v>
    <v>3</v>
    <v>Finance</v>
    <v>4</v>
    <v>38.9</v>
    <v>28.9</v>
    <v>9.2999999999999999E-2</v>
    <v>0.8</v>
    <v>2.5000000000000001E-2</v>
    <v>TWD</v>
    <v>Chateau International Development Co.,Ltd. is a Taiwan-based company principally engaged in the general hotel business. The Company mainly provides room services. The Company is also involved in the restaurant operation and the merchandise sales businesses. The Company operates its businesses in domestic market.</v>
    <v>437</v>
    <v>Taiwan Stock Exchange</v>
    <v>XTAI</v>
    <v>XTAI</v>
    <v>No.15, Lane 218, Huangcheng North Road, Wang Sha Li, HENGCHUN, PINGTUNG, 946 TW</v>
    <v>35.200000000000003</v>
    <v>Hotels &amp; Entertainment Services</v>
    <v>Stock</v>
    <v>44834.398993055554</v>
    <v>1369</v>
    <v>31.95</v>
    <v>3657953000</v>
    <v>Chateau International Development Co., Ltd.</v>
    <v>Chateau International Development Co., Ltd.</v>
    <v>32.5</v>
    <v>58.66</v>
    <v>32</v>
    <v>32.799999999999997</v>
    <v>111523000</v>
    <v>2722</v>
    <v>Chateau International Development Co., Ltd. (XTAI:2722)</v>
    <v>1119112</v>
    <v>124860</v>
    <v>1995</v>
  </rv>
  <rv s="2">
    <v>1370</v>
  </rv>
  <rv s="0">
    <v>https://www.bing.com/financeapi/forcetrigger?t=anbhk2&amp;q=XTAI%3a2723&amp;form=skydnc</v>
    <v>Learn more on Bing</v>
  </rv>
  <rv s="1">
    <v>en-US</v>
    <v>anbhk2</v>
    <v>268435456</v>
    <v>1</v>
    <v>Powered by Refinitiv</v>
    <v>0</v>
    <v>Gourmet Master Co. Ltd. (XTAI:2723)</v>
    <v>2</v>
    <v>3</v>
    <v>Finance</v>
    <v>4</v>
    <v>159.5</v>
    <v>86.9</v>
    <v>0.99829999999999997</v>
    <v>-2</v>
    <v>-1.8605E-2</v>
    <v>TWD</v>
    <v>GOURMET MASTER CO. LTD. is a Taiwan-based company principally engaged in the production and sales of coffee, beverages and bakery products. The Company is engaged in the operation of coffee and bakery chain stores under the brand 85 degrees C. The Company is mainly involved in the provision of western-style desserts, bread, beverage and other products. The Company operates its business within domestic market and to overseas markets.</v>
    <v>19584</v>
    <v>Taiwan Stock Exchange</v>
    <v>XTAI</v>
    <v>XTAI</v>
    <v>No.35, Gongye 23rd Road, Nantun District, TAICHUNG, TAICHUNG, 408 TW</v>
    <v>108.5</v>
    <v>Food &amp; Tobacco</v>
    <v>Stock</v>
    <v>44834.398993055554</v>
    <v>1372</v>
    <v>104</v>
    <v>18990000000</v>
    <v>Gourmet Master Co. Ltd.</v>
    <v>Gourmet Master Co. Ltd.</v>
    <v>106</v>
    <v>29.89</v>
    <v>107.5</v>
    <v>105.5</v>
    <v>180000000</v>
    <v>2723</v>
    <v>Gourmet Master Co. Ltd. (XTAI:2723)</v>
    <v>1324299</v>
    <v>1405680</v>
    <v>2008</v>
  </rv>
  <rv s="2">
    <v>1373</v>
  </rv>
  <rv s="0">
    <v>https://www.bing.com/financeapi/forcetrigger?t=anbhmw&amp;q=XTAI%3a2727&amp;form=skydnc</v>
    <v>Learn more on Bing</v>
  </rv>
  <rv s="1">
    <v>en-US</v>
    <v>anbhmw</v>
    <v>268435456</v>
    <v>1</v>
    <v>Powered by Refinitiv</v>
    <v>0</v>
    <v>WOWPRIME CORP. (XTAI:2727)</v>
    <v>2</v>
    <v>3</v>
    <v>Finance</v>
    <v>4</v>
    <v>162</v>
    <v>100</v>
    <v>0.76319999999999999</v>
    <v>-1.5</v>
    <v>-1.0829999999999999E-2</v>
    <v>TWD</v>
    <v>Wowprime Corp is a Taiwan-based company principally engaged in the provision of catering services. The Company operates regular chain restaurants and provides western beef steaks, salads, soups, desserts, beverages, Japanese cuisines, barbecues, hot pots, vegetable food as well as curries, among others. It offers catering services through various brands: Wang Steak, TASTY, LAMU, Madam Goose and others. The Company operates its businesses primarily in Taiwan and Mainland China.</v>
    <v>16514</v>
    <v>Taiwan Stock Exchange</v>
    <v>XTAI</v>
    <v>XTAI</v>
    <v>29F, No.218, Section 2, Taiwan Boulevard, West District, TAICHUNG, TAICHUNG, 403 TW</v>
    <v>140</v>
    <v>Hotels &amp; Entertainment Services</v>
    <v>Stock</v>
    <v>44834.398993055554</v>
    <v>1375</v>
    <v>134</v>
    <v>10547340000</v>
    <v>WOWPRIME CORP.</v>
    <v>WOWPRIME CORP.</v>
    <v>136.5</v>
    <v>30.81</v>
    <v>138.5</v>
    <v>137</v>
    <v>76987880</v>
    <v>2727</v>
    <v>WOWPRIME CORP. (XTAI:2727)</v>
    <v>1240327</v>
    <v>1802970</v>
    <v>1993</v>
  </rv>
  <rv s="2">
    <v>1376</v>
  </rv>
  <rv s="0">
    <v>https://www.bing.com/financeapi/forcetrigger?t=anbhpr&amp;q=XTAI%3a2731&amp;form=skydnc</v>
    <v>Learn more on Bing</v>
  </rv>
  <rv s="1">
    <v>en-US</v>
    <v>anbhpr</v>
    <v>268435456</v>
    <v>1</v>
    <v>Powered by Refinitiv</v>
    <v>0</v>
    <v>Lion Travel Service Co., Ltd. (XTAI:2731)</v>
    <v>2</v>
    <v>3</v>
    <v>Finance</v>
    <v>4</v>
    <v>113.5</v>
    <v>81</v>
    <v>0.89380000000000004</v>
    <v>0.4</v>
    <v>4.0860000000000002E-3</v>
    <v>TWD</v>
    <v>Lion Travel Service Co., Ltd. is a Taiwan-based company principally engaged in tourism business. The Company mainly provides sightseeing tour and accommodation of self-organized tours, commissioned entry and exit border and visa procedures, domestic and international transport and passenger ticketing, checked baggage and other services. The Company operates its businesses mainly in domestic market.</v>
    <v>2210</v>
    <v>Taiwan Stock Exchange</v>
    <v>XTAI</v>
    <v>XTAI</v>
    <v>9F, No.151, Shitan Road, Neihu District, TAIPEI, TAIPEI, 114 TW</v>
    <v>102.5</v>
    <v>Hotels &amp; Entertainment Services</v>
    <v>Stock</v>
    <v>44834.398993055554</v>
    <v>1378</v>
    <v>97.3</v>
    <v>7631848000</v>
    <v>Lion Travel Service Co., Ltd.</v>
    <v>Lion Travel Service Co., Ltd.</v>
    <v>98.6</v>
    <v>37.479999999999997</v>
    <v>97.9</v>
    <v>98.3</v>
    <v>77638330</v>
    <v>2731</v>
    <v>Lion Travel Service Co., Ltd. (XTAI:2731)</v>
    <v>7479689</v>
    <v>6873560</v>
    <v>1977</v>
  </rv>
  <rv s="2">
    <v>1379</v>
  </rv>
  <rv s="0">
    <v>https://www.bing.com/financeapi/forcetrigger?t=anbhsm&amp;q=XTAI%3a2739&amp;form=skydnc</v>
    <v>Learn more on Bing</v>
  </rv>
  <rv s="1">
    <v>en-US</v>
    <v>anbhsm</v>
    <v>268435456</v>
    <v>1</v>
    <v>Powered by Refinitiv</v>
    <v>0</v>
    <v>My Humble House Hospitality Management Consulting Co., Ltd. (XTAI:2739)</v>
    <v>2</v>
    <v>3</v>
    <v>Finance</v>
    <v>4</v>
    <v>30.5</v>
    <v>24.2</v>
    <v>0.40500000000000003</v>
    <v>0.8</v>
    <v>2.7682000000000002E-2</v>
    <v>TWD</v>
    <v>My Humble House Hospitality Management Consulting is a Taiwan-based company principally engaged in the operation of catering businesses, such as Chinese and Western restaurants, cafes and bars. The Company is also involved in the operation of international tourist hotels, conference halls, gymnasiums, saunas and beauty shops and parking lots. The Company also provides hotel management consulting services, as well as the consulting services for the diagnosis and analysis of leisure and entertainment industry facilities. The Company operates its business in both domestic and overseas markets.</v>
    <v>1549</v>
    <v>Taiwan Stock Exchange</v>
    <v>XTAI</v>
    <v>XTAI</v>
    <v>No.12, Section 1, Zhongxiao East Road, Zhongzheng District, TAIPEI, TAIPEI, 100 TW</v>
    <v>30.05</v>
    <v>Hotels &amp; Entertainment Services</v>
    <v>Stock</v>
    <v>44834.398993055554</v>
    <v>1381</v>
    <v>28.5</v>
    <v>2718322000</v>
    <v>My Humble House Hospitality Management Consulting Co., Ltd.</v>
    <v>My Humble House Hospitality Management Consulting Co., Ltd.</v>
    <v>28.8</v>
    <v>20.48</v>
    <v>28.9</v>
    <v>29.7</v>
    <v>91526000</v>
    <v>2739</v>
    <v>My Humble House Hospitality Management Consulting Co., Ltd. (XTAI:2739)</v>
    <v>147636</v>
    <v>154620</v>
    <v>2000</v>
  </rv>
  <rv s="2">
    <v>1382</v>
  </rv>
  <rv s="0">
    <v>https://www.bing.com/financeapi/forcetrigger?t=anbhvh&amp;q=XTAI%3a2748&amp;form=skydnc</v>
    <v>Learn more on Bing</v>
  </rv>
  <rv s="1">
    <v>en-US</v>
    <v>anbhvh</v>
    <v>268435456</v>
    <v>1</v>
    <v>Powered by Refinitiv</v>
    <v>0</v>
    <v>FDC International Hotels Corporation (XTAI:2748)</v>
    <v>2</v>
    <v>3</v>
    <v>Finance</v>
    <v>4</v>
    <v>52.6</v>
    <v>37.65</v>
    <v>0.34970000000000001</v>
    <v>-1</v>
    <v>-2.0160999999999998E-2</v>
    <v>TWD</v>
    <v>FDC International Hotels Corp is a Taiwan-based company mainly engaged in the opetation of hotels. The Company operates through three segments: Housekeeping, Catering Department and Other operation.</v>
    <v>876</v>
    <v>Taiwan Stock Exchange</v>
    <v>XTAI</v>
    <v>XTAI</v>
    <v>12F, No.82, Zhongzheng Road, Xinzhuang District, NEW TAIPEI, NEW TAIPEI, 242 TW</v>
    <v>50.8</v>
    <v>Hotels &amp; Entertainment Services</v>
    <v>Stock</v>
    <v>44834.398993055554</v>
    <v>1384</v>
    <v>47.35</v>
    <v>4397452000</v>
    <v>FDC International Hotels Corporation</v>
    <v>FDC International Hotels Corporation</v>
    <v>48.5</v>
    <v>103.87</v>
    <v>49.6</v>
    <v>48.6</v>
    <v>90482550</v>
    <v>2748</v>
    <v>FDC International Hotels Corporation (XTAI:2748)</v>
    <v>1799575</v>
    <v>817320</v>
    <v>2012</v>
  </rv>
  <rv s="2">
    <v>1385</v>
  </rv>
  <rv s="0">
    <v>https://www.bing.com/financeapi/forcetrigger?t=c3e4u2&amp;q=XTAI%3a2753&amp;form=skydnc</v>
    <v>Learn more on Bing</v>
  </rv>
  <rv s="10">
    <v>en-US</v>
    <v>c3e4u2</v>
    <v>268435456</v>
    <v>1</v>
    <v>Powered by Refinitiv</v>
    <v>17</v>
    <v>Bafang Yunji International Co., Ltd. (XTAI:2753)</v>
    <v>2</v>
    <v>18</v>
    <v>Finance</v>
    <v>4</v>
    <v>193</v>
    <v>119</v>
    <v>-7.5</v>
    <v>-4.0761000000000006E-2</v>
    <v>TWD</v>
    <v>Bafang Yunji International Co Ltd is a Taiwan-based company mainly engaged in the operation of Chinese chain restaurant brands. The Company operates through two brands. Bafang Yunji provides the sale and service of various kinds of pot stickers, dumplings, noodle dishes, soups and beverages. LIANG SHE HAN BUY COOD provides the sale and service of fried pork ribs and braised pork ribs, crispy chicken legs, rose oil chicken, red glutinous pork, salt and pepper chicken nuggets, and various rice and noodle dishes, soups and beverages. The Company operates all kinds of semi-finished products or finished products required by the Bafang Yunji store by order-based production and processing from the central factory, as well as LIANG SHE HAN BUY COOD store. The Company sells products to customers through live cooking.</v>
    <v>Taiwan Stock Exchange</v>
    <v>XTAI</v>
    <v>XTAI</v>
    <v>18F, No. 27, Section 2, Zhongzheng East Road, Tamsui District, NEW TAIPEI, NEW TAIPEI, 251 TW</v>
    <v>191</v>
    <v>Hotels &amp; Entertainment Services</v>
    <v>Stock</v>
    <v>44834.398993055554</v>
    <v>1387</v>
    <v>176.5</v>
    <v>11656910000</v>
    <v>Bafang Yunji International Co., Ltd.</v>
    <v>Bafang Yunji International Co., Ltd.</v>
    <v>185</v>
    <v>19.88</v>
    <v>184</v>
    <v>176.5</v>
    <v>66044800</v>
    <v>2753</v>
    <v>Bafang Yunji International Co., Ltd. (XTAI:2753)</v>
    <v>2243745</v>
    <v>1652890</v>
    <v>2000</v>
  </rv>
  <rv s="2">
    <v>1388</v>
  </rv>
  <rv s="0">
    <v>https://www.bing.com/financeapi/forcetrigger?t=anbhyc&amp;q=XTAI%3a2801&amp;form=skydnc</v>
    <v>Learn more on Bing</v>
  </rv>
  <rv s="1">
    <v>en-US</v>
    <v>anbhyc</v>
    <v>268435456</v>
    <v>1</v>
    <v>Powered by Refinitiv</v>
    <v>0</v>
    <v>CHANG HWA COMMERCIAL BANK, LTD. (XTAI:2801)</v>
    <v>2</v>
    <v>3</v>
    <v>Finance</v>
    <v>4</v>
    <v>19.75</v>
    <v>16.04</v>
    <v>0.45579999999999998</v>
    <v>0</v>
    <v>0</v>
    <v>TWD</v>
    <v>Chang Hwa Commercial Bank Ltd is a Taiwan-based company principally engaged in the provision of financial services. The Company operates through deposit business, loan business, foreign exchange business, credit card business, electronic banking business, trust business, wealth management business, investment business and security business. Its deposit business includes demand deposits, time deposits and interbank deposits. Its loan business includes short-term money lending, medium-term money lending and long-term money lending. Foreign exchange business includes export, import and foreign exchange. Credit card business includes card issuing and card accepting businesses. Its electronic banking services include internet banking, telephone banking and mobile banking. The trust business includes securities trust and real estate trust. Its investment business includes securities investment, short-term bills and the proprietary trading in government bonds.</v>
    <v>6372</v>
    <v>Taiwan Stock Exchange</v>
    <v>XTAI</v>
    <v>XTAI</v>
    <v>No.38, Section 2, Tsu Yu Road, TAICHUNG, TAICHUNG, 400 TW</v>
    <v>17.2</v>
    <v>Banking Services</v>
    <v>Stock</v>
    <v>44834.398993055554</v>
    <v>1390</v>
    <v>17</v>
    <v>181677839000</v>
    <v>CHANG HWA COMMERCIAL BANK, LTD.</v>
    <v>CHANG HWA COMMERCIAL BANK, LTD.</v>
    <v>17.149999999999999</v>
    <v>18.3</v>
    <v>17.149999999999999</v>
    <v>17.149999999999999</v>
    <v>10593460000</v>
    <v>2801</v>
    <v>CHANG HWA COMMERCIAL BANK, LTD. (XTAI:2801)</v>
    <v>8627993</v>
    <v>7539520</v>
    <v>1950</v>
  </rv>
  <rv s="2">
    <v>1391</v>
  </rv>
  <rv s="0">
    <v>https://www.bing.com/financeapi/forcetrigger?t=anbi27&amp;q=XTAI%3a2809&amp;form=skydnc</v>
    <v>Learn more on Bing</v>
  </rv>
  <rv s="1">
    <v>en-US</v>
    <v>anbi27</v>
    <v>268435456</v>
    <v>1</v>
    <v>Powered by Refinitiv</v>
    <v>0</v>
    <v>King's Town Bank Co., Ltd. (XTAI:2809)</v>
    <v>2</v>
    <v>3</v>
    <v>Finance</v>
    <v>4</v>
    <v>42.65</v>
    <v>31.9</v>
    <v>0.68210000000000004</v>
    <v>-0.1</v>
    <v>-2.9589999999999998E-3</v>
    <v>TWD</v>
    <v>King's Town Bank Co Ltd is a Taiwan-based bank principally engaged in financial businesses. The Bank operates through six businesses. Deposit business includes checking deposits, demand deposits, time deposits and consolidated deposits, among others. Loans business includes money lending, bills discounting and the acceptance of commercial drafts, among others. Foreign exchange business includes foreign exchange deposit business, remittance business and foreign currency loans business, among others. Wealth management business includes the provision of financial management services. Trust business includes securities trusts, pre-collection trusts and real estate trusts, among others. Investment business includes the allocation of foreign currency funds, the investment in securities and the issuance of financial bonds, among others.</v>
    <v>1033</v>
    <v>Taiwan Stock Exchange</v>
    <v>XTAI</v>
    <v>XTAI</v>
    <v>No. 506, Section 1, Shi Men Road, West Central District, TAINAN, TAINAN, 700 TW</v>
    <v>33.950000000000003</v>
    <v>Banking Services</v>
    <v>Stock</v>
    <v>44834.398993055554</v>
    <v>1393</v>
    <v>33.5</v>
    <v>37785590000</v>
    <v>King's Town Bank Co., Ltd.</v>
    <v>King's Town Bank Co., Ltd.</v>
    <v>33.6</v>
    <v>17.600000000000001</v>
    <v>33.799999999999997</v>
    <v>33.700000000000003</v>
    <v>1121234000</v>
    <v>2809</v>
    <v>King's Town Bank Co., Ltd. (XTAI:2809)</v>
    <v>1765636</v>
    <v>1641580</v>
    <v>1951</v>
  </rv>
  <rv s="2">
    <v>1394</v>
  </rv>
  <rv s="0">
    <v>https://www.bing.com/financeapi/forcetrigger?t=anbi52&amp;q=XTAI%3a2812&amp;form=skydnc</v>
    <v>Learn more on Bing</v>
  </rv>
  <rv s="1">
    <v>en-US</v>
    <v>anbi52</v>
    <v>268435456</v>
    <v>1</v>
    <v>Powered by Refinitiv</v>
    <v>0</v>
    <v>TAICHUNG COMMERCIAL BANK Co., Ltd. (XTAI:2812)</v>
    <v>2</v>
    <v>3</v>
    <v>Finance</v>
    <v>4</v>
    <v>15.43</v>
    <v>10.87</v>
    <v>0.42959999999999998</v>
    <v>-0.05</v>
    <v>-3.7880000000000001E-3</v>
    <v>TWD</v>
    <v>Taichung Commercial Bank Co Ltd is a Taiwan-based company mainly engaged in the financial business. The deposit business includes check deposits and cash deposits. The corporate financial business includes corporate finance business, participating loan business and international trade financing business. The consumer financial business includes housing loans, consumer loans and automobile loans. The foreign exchange business includes foreign currency deposits and loans. The wealth management business includes investment and wealth management business. The electronic financial business include online banking, mobile banking, online automated teller machine (ATM) and other services. The trust business includes real estate trust and securities trust business. The investment business includes foreign exchange trading, securities trading and long-term equity investment business. The financial commodity marketing business includes financial operation tools and financial consulting services.</v>
    <v>2099</v>
    <v>Taiwan Stock Exchange</v>
    <v>XTAI</v>
    <v>XTAI</v>
    <v>No.87, Mincyuan Road, TAICHUNG, TAICHUNG, 403 TW</v>
    <v>13.2</v>
    <v>Banking Services</v>
    <v>Stock</v>
    <v>44834.398993055554</v>
    <v>1396</v>
    <v>13.05</v>
    <v>62665620000</v>
    <v>TAICHUNG COMMERCIAL BANK Co., Ltd.</v>
    <v>TAICHUNG COMMERCIAL BANK Co., Ltd.</v>
    <v>13.05</v>
    <v>12.1</v>
    <v>13.2</v>
    <v>13.15</v>
    <v>4765447000</v>
    <v>2812</v>
    <v>TAICHUNG COMMERCIAL BANK Co., Ltd. (XTAI:2812)</v>
    <v>5341226</v>
    <v>4804510</v>
    <v>1953</v>
  </rv>
  <rv s="2">
    <v>1397</v>
  </rv>
  <rv s="0">
    <v>https://www.bing.com/financeapi/forcetrigger?t=anbi7w&amp;q=XTAI%3a2816&amp;form=skydnc</v>
    <v>Learn more on Bing</v>
  </rv>
  <rv s="1">
    <v>en-US</v>
    <v>anbi7w</v>
    <v>268435456</v>
    <v>1</v>
    <v>Powered by Refinitiv</v>
    <v>0</v>
    <v>Union Insurance Co., Ltd. (XTAI:2816)</v>
    <v>2</v>
    <v>3</v>
    <v>Finance</v>
    <v>4</v>
    <v>21.4</v>
    <v>14.1</v>
    <v>0.43559999999999999</v>
    <v>0.25</v>
    <v>1.7122999999999999E-2</v>
    <v>TWD</v>
    <v>Union Insurance Co., Ltd. is a Taiwan-based company principally engaged in insurance businesses. The Company mainly provides seven insurance categories. Fire insurances include residential fire insurance, commercial fire insurance, earthquake insurance and flood insurance. Transportation insurances include cargo insurance, aviation insurance and fish boats insurance. Automobile insurances include non-compulsory and compulsory auto liability insurances. Engineering insurances include construction insurance, installation insurance, machinery insurance and electrical equipment insurance. Liability insurances include general liability insurance and individual and commercial comprehensive insurances. Injury insurances include group and individual injury insurances and travel insurance. Health insurances include personal healthcare insurance.</v>
    <v>975</v>
    <v>Taiwan Stock Exchange</v>
    <v>XTAI</v>
    <v>XTAI</v>
    <v>12F, No. 219, Section 4, Chung-Hsiao East Road, Da'an District, TAIPEI, TAIPEI, 106 TW</v>
    <v>14.95</v>
    <v>Insurance</v>
    <v>Stock</v>
    <v>44834.398993055554</v>
    <v>1399</v>
    <v>14.45</v>
    <v>3320579000</v>
    <v>Union Insurance Co., Ltd.</v>
    <v>Union Insurance Co., Ltd.</v>
    <v>14.6</v>
    <v>8.4700000000000006</v>
    <v>14.6</v>
    <v>14.85</v>
    <v>223608000</v>
    <v>2816</v>
    <v>Union Insurance Co., Ltd. (XTAI:2816)</v>
    <v>35194</v>
    <v>61920</v>
    <v>1963</v>
  </rv>
  <rv s="2">
    <v>1400</v>
  </rv>
  <rv s="0">
    <v>https://www.bing.com/financeapi/forcetrigger?t=anbiar&amp;q=XTAI%3a2820&amp;form=skydnc</v>
    <v>Learn more on Bing</v>
  </rv>
  <rv s="1">
    <v>en-US</v>
    <v>anbiar</v>
    <v>268435456</v>
    <v>1</v>
    <v>Powered by Refinitiv</v>
    <v>0</v>
    <v>China Bills Finance Corporation (XTAI:2820)</v>
    <v>2</v>
    <v>3</v>
    <v>Finance</v>
    <v>4</v>
    <v>18.05</v>
    <v>14.4</v>
    <v>0.30819999999999997</v>
    <v>0.3</v>
    <v>2.0760999999999998E-2</v>
    <v>TWD</v>
    <v>CHINA BILLS FINANCE CORPORATION is a Taiwan-based company principally engaged in financial businesses. The Company operates through four segments. The Bill segment is engaged in the issuing, initial purchasing, brokerage and proprietary trading of short-term bills. The Bonds segment is engaged in the trading of government bonds, corporate bonds, financial bonds and foreign bonds. The Equity Investment segment is engaged in the investment in securities and funds. The Trust Services segment is engaged in the provision of trust services. The Company operates businesses in the domestic market.</v>
    <v>166</v>
    <v>Taiwan Stock Exchange</v>
    <v>XTAI</v>
    <v>XTAI</v>
    <v>4F, No. 99, Section 2, Tiding Boulevard, Neihu District, TAIPEI, TAIPEI, 114 TW</v>
    <v>14.8</v>
    <v>Investment Banking &amp; Investment Services</v>
    <v>Stock</v>
    <v>44834.398993055554</v>
    <v>1402</v>
    <v>14.4</v>
    <v>19808660000</v>
    <v>China Bills Finance Corporation</v>
    <v>China Bills Finance Corporation</v>
    <v>14.5</v>
    <v>13.47</v>
    <v>14.45</v>
    <v>14.75</v>
    <v>1342960000</v>
    <v>2820</v>
    <v>China Bills Finance Corporation (XTAI:2820)</v>
    <v>1482074</v>
    <v>2525540</v>
    <v>1978</v>
  </rv>
  <rv s="2">
    <v>1403</v>
  </rv>
  <rv s="0">
    <v>https://www.bing.com/financeapi/forcetrigger?t=anbigh&amp;q=XTAI%3a2832&amp;form=skydnc</v>
    <v>Learn more on Bing</v>
  </rv>
  <rv s="1">
    <v>en-US</v>
    <v>anbigh</v>
    <v>268435456</v>
    <v>1</v>
    <v>Powered by Refinitiv</v>
    <v>0</v>
    <v>Taiwan Fire &amp; Marine Insurance Co., Ltd. (XTAI:2832)</v>
    <v>2</v>
    <v>3</v>
    <v>Finance</v>
    <v>4</v>
    <v>21.1</v>
    <v>19.100000000000001</v>
    <v>0.36309999999999998</v>
    <v>0.1</v>
    <v>5.0130000000000001E-3</v>
    <v>TWD</v>
    <v>Taiwan Fire &amp; Marine Insurance Co., Ltd. is principally engaged in direct insurance and reinsurance services. The Company provides direct insurance services, including fire insurance, cargo transportation insurance, hull insurance, fishing boat insurance, aviation insurance, automobile insurance, cash insurance, credit and bond insurance, liability insurance, civil responsibility insurance, injury insurance, residential earthquake insurance, health insurance, commercial fire insurance, residential fire insurance and other property insurances, as well as reinsurance services. The Company operates its businesses principally in Taiwan.</v>
    <v>910</v>
    <v>Taiwan Stock Exchange</v>
    <v>XTAI</v>
    <v>XTAI</v>
    <v>3, 8, 9, 11F, No.49, Guanqian Road, Zhongzheng District, TAIPEI, TAIPEI, 100 TW</v>
    <v>20.05</v>
    <v>Insurance</v>
    <v>Stock</v>
    <v>44834.398993055554</v>
    <v>1405</v>
    <v>19.899999999999999</v>
    <v>7262118000</v>
    <v>Taiwan Fire &amp; Marine Insurance Co., Ltd.</v>
    <v>Taiwan Fire &amp; Marine Insurance Co., Ltd.</v>
    <v>20</v>
    <v>7.23</v>
    <v>19.95</v>
    <v>20.05</v>
    <v>362200400</v>
    <v>2832</v>
    <v>Taiwan Fire &amp; Marine Insurance Co., Ltd. (XTAI:2832)</v>
    <v>112269</v>
    <v>177020</v>
    <v>1948</v>
  </rv>
  <rv s="2">
    <v>1406</v>
  </rv>
  <rv s="0">
    <v>https://www.bing.com/financeapi/forcetrigger?t=anbijc&amp;q=XTAI%3a2834&amp;form=skydnc</v>
    <v>Learn more on Bing</v>
  </rv>
  <rv s="1">
    <v>en-US</v>
    <v>anbijc</v>
    <v>268435456</v>
    <v>1</v>
    <v>Powered by Refinitiv</v>
    <v>0</v>
    <v>TAIWAN BUSINESS BANK,LTD. (XTAI:2834)</v>
    <v>2</v>
    <v>3</v>
    <v>Finance</v>
    <v>4</v>
    <v>13.93</v>
    <v>9.07</v>
    <v>0.56589999999999996</v>
    <v>-0.05</v>
    <v>-3.9529999999999999E-3</v>
    <v>TWD</v>
    <v>TAIWAN BUSINESS BANK is a Taiwan-based commercial bank. The Bank’s businesses include corporate finance business, which offers corporate loans, bill discounting, import and export loans, as well as foreign financing services, among others; personal finance business, which offers personal loans, credit card business, wealth management services, trust services and securities trading, among others; financial operation business, which offers foreign exchange trading, short term transaction instrument and bond investment, as well as stock and fund investment; deposit business, which involves in bankbook deposit, check deposit and others, as well as electronic finance business, which involves in network banking and telephone banking services, among others.</v>
    <v>5617</v>
    <v>Taiwan Stock Exchange</v>
    <v>XTAI</v>
    <v>XTAI</v>
    <v>No.30, Ta Cheng Street, Neighborhood 9, Yucyuan Li, Datong District, TAIPEI, TAIPEI, 103 TW</v>
    <v>12.6</v>
    <v>Banking Services</v>
    <v>Stock</v>
    <v>44834.398993055554</v>
    <v>1408</v>
    <v>12.45</v>
    <v>101174100000</v>
    <v>TAIWAN BUSINESS BANK,LTD.</v>
    <v>TAIWAN BUSINESS BANK,LTD.</v>
    <v>12.5</v>
    <v>15.12</v>
    <v>12.65</v>
    <v>12.6</v>
    <v>8029693000</v>
    <v>2834</v>
    <v>TAIWAN BUSINESS BANK,LTD. (XTAI:2834)</v>
    <v>25445110</v>
    <v>32262120</v>
    <v>1950</v>
  </rv>
  <rv s="2">
    <v>1409</v>
  </rv>
  <rv s="0">
    <v>https://www.bing.com/financeapi/forcetrigger?t=anbim7&amp;q=XTAI%3a2836&amp;form=skydnc</v>
    <v>Learn more on Bing</v>
  </rv>
  <rv s="1">
    <v>en-US</v>
    <v>anbim7</v>
    <v>268435456</v>
    <v>1</v>
    <v>Powered by Refinitiv</v>
    <v>0</v>
    <v>BANK OF KAOHSIUNG,CO.,LTD. (XTAI:2836)</v>
    <v>2</v>
    <v>3</v>
    <v>Finance</v>
    <v>4</v>
    <v>15.87</v>
    <v>10.44</v>
    <v>0.38700000000000001</v>
    <v>-0.2</v>
    <v>-1.5504E-2</v>
    <v>TWD</v>
    <v>Bank of Kaohsiung, Ltd. (the Bank) is a Taiwan-based commercial bank. The Bank’s businesses consist of wealth management business, including various financial products and services; consumer banking business, including mortgage loans, individual credit loans, tuition loans and credit cards; corporate banking business, including loans for capital expenditure, project loans, issuance of local letters of credit, guarantees, acceptances and others; electronic financial business, including Web banks, telephone voice services, financial electronic data interchange and others; foreign exchange business, including foreign currency deposit, foreign currency loans, remittances and others; trust business, including trust of securities, custody services and others; investing business, including transactions of stocks, beneficiary certificates for funds, short-term bills, preferred stocks with fixed income, government bond, corporate bond and others, as well as gold passbook business.</v>
    <v>1111</v>
    <v>Taiwan Stock Exchange</v>
    <v>XTAI</v>
    <v>XTAI</v>
    <v>No.168, Po Ai 2nd Road, Tsoying District, KAOHSIUNG, KAOHSIUNG, 813 TW</v>
    <v>12.75</v>
    <v>Banking Services</v>
    <v>Stock</v>
    <v>44834.398993055554</v>
    <v>1411</v>
    <v>12.65</v>
    <v>16095020000</v>
    <v>BANK OF KAOHSIUNG,CO.,LTD.</v>
    <v>BANK OF KAOHSIUNG,CO.,LTD.</v>
    <v>12.7</v>
    <v>15.33</v>
    <v>12.9</v>
    <v>12.7</v>
    <v>1238348000</v>
    <v>2836</v>
    <v>BANK OF KAOHSIUNG,CO.,LTD. (XTAI:2836)</v>
    <v>551408</v>
    <v>483620</v>
    <v>1982</v>
  </rv>
  <rv s="2">
    <v>1412</v>
  </rv>
  <rv s="0">
    <v>https://www.bing.com/financeapi/forcetrigger?t=anbip2&amp;q=XTAI%3a2838&amp;form=skydnc</v>
    <v>Learn more on Bing</v>
  </rv>
  <rv s="1">
    <v>en-US</v>
    <v>anbip2</v>
    <v>268435456</v>
    <v>1</v>
    <v>Powered by Refinitiv</v>
    <v>0</v>
    <v>UNION BANK OF TAIWAN (XTAI:2838)</v>
    <v>2</v>
    <v>3</v>
    <v>Finance</v>
    <v>4</v>
    <v>16.95</v>
    <v>10.7</v>
    <v>0.43840000000000001</v>
    <v>0.1</v>
    <v>6.757E-3</v>
    <v>TWD</v>
    <v>Union Bank of Taiwan is a commercial bank in Taiwan. The Bank mainly provides deposit business, including demand deposit and time deposit services; loan business, including consumer finance and corporate finance; foreign exchange business, including import exchange and export exchange; as well as trust business and credit card business. The Bank is also engaged in the handling of life insurance agent business, property insurance agent business, entrusted trading of securities, securities margin financing and short-selling and futures trading assistance, and other businesses approved by the competent authority. The Bank conducts its businesses primarily in domestic market.</v>
    <v>3975</v>
    <v>Taiwan Stock Exchange</v>
    <v>XTAI</v>
    <v>XTAI</v>
    <v>1-2F, No.109, Section 3, Minsheng East Road, Songshan District, TAIPEI, TAIPEI, 105 TW</v>
    <v>15</v>
    <v>Banking Services</v>
    <v>Stock</v>
    <v>44834.398993055554</v>
    <v>1414</v>
    <v>14.55</v>
    <v>63671290000</v>
    <v>UNION BANK OF TAIWAN</v>
    <v>UNION BANK OF TAIWAN</v>
    <v>14.6</v>
    <v>21.99</v>
    <v>14.8</v>
    <v>14.9</v>
    <v>3794046000</v>
    <v>2838</v>
    <v>UNION BANK OF TAIWAN (XTAI:2838)</v>
    <v>4321894</v>
    <v>10812340</v>
    <v>1991</v>
  </rv>
  <rv s="2">
    <v>1415</v>
  </rv>
  <rv s="0">
    <v>https://www.bing.com/financeapi/forcetrigger?t=anbiur&amp;q=XTAI%3a2845&amp;form=skydnc</v>
    <v>Learn more on Bing</v>
  </rv>
  <rv s="1">
    <v>en-US</v>
    <v>anbiur</v>
    <v>268435456</v>
    <v>1</v>
    <v>Powered by Refinitiv</v>
    <v>0</v>
    <v>FAR EASTERN INTERNATIONAL BANK (XTAI:2845)</v>
    <v>2</v>
    <v>3</v>
    <v>Finance</v>
    <v>4</v>
    <v>12.62</v>
    <v>9.93</v>
    <v>0.4718</v>
    <v>-0.15</v>
    <v>-1.3332999999999999E-2</v>
    <v>TWD</v>
    <v>Far Eastern International Bank is a Taiwan-based commercial bank. The Bank is mainly engaged in the operation of personal banking business, including wealth management, insurance services and services for small and medium-sized enterprises; consumer banking and credit card business, including loans, credit, car loans, staging and other consumer financial goods and credit card business; corporate finance business, including deposits, loans, foreign exchange, accounts receivable, electronic finance, supply chain online financing, financial hedging and structured products and other financial services; financial market business, including bank asset and liability management, financial products trading and financial services provision, securities investment, underwriting of credit derivatives, financial interbank credit granting, convertible bond asset swaps, as well as options and foreign exchange margin trading as well as digital finance business.</v>
    <v>2536</v>
    <v>Taiwan Stock Exchange</v>
    <v>XTAI</v>
    <v>XTAI</v>
    <v>26/27F, No. 207, Section 2, Tun Hwa South Road, TAIPEI, TAIPEI, 106 TW</v>
    <v>11.15</v>
    <v>Banking Services</v>
    <v>Stock</v>
    <v>44834.398993055554</v>
    <v>1417</v>
    <v>11</v>
    <v>45171270000</v>
    <v>FAR EASTERN INTERNATIONAL BANK</v>
    <v>FAR EASTERN INTERNATIONAL BANK</v>
    <v>11.1</v>
    <v>12.95</v>
    <v>11.25</v>
    <v>11.1</v>
    <v>4069484000</v>
    <v>2845</v>
    <v>FAR EASTERN INTERNATIONAL BANK (XTAI:2845)</v>
    <v>15070363</v>
    <v>9593660</v>
    <v>1992</v>
  </rv>
  <rv s="2">
    <v>1418</v>
  </rv>
  <rv s="0">
    <v>https://www.bing.com/financeapi/forcetrigger?t=anbixm&amp;q=XTAI%3a2849&amp;form=skydnc</v>
    <v>Learn more on Bing</v>
  </rv>
  <rv s="1">
    <v>en-US</v>
    <v>anbixm</v>
    <v>268435456</v>
    <v>1</v>
    <v>Powered by Refinitiv</v>
    <v>0</v>
    <v>EnTie Commercial Bank, Ltd. (XTAI:2849)</v>
    <v>2</v>
    <v>3</v>
    <v>Finance</v>
    <v>4</v>
    <v>17.350000000000001</v>
    <v>13.85</v>
    <v>0.61270000000000002</v>
    <v>0.05</v>
    <v>3.5590000000000001E-3</v>
    <v>TWD</v>
    <v>EnTie Commercial Bank Co. Ltd. (the Bank) is a Taiwan-based commercial bank. It mainly provides corporate financial business including corporate finance business such as lending, trade financing, cash management, trust, loan and structured finance, as well as financial market businesses such as fund transfer, asset liability management and interest rate / exchange rate related product transactions. The Bank also provides personal financial services, including consumer finance business such as mortgage loans, personal loans and credit cards, as well as wealth management business and personal trust business such as insurance, mutual funds and structured investment products.</v>
    <v>1505</v>
    <v>Taiwan Stock Exchange</v>
    <v>XTAI</v>
    <v>XTAI</v>
    <v>16F, 40F &amp; 41F, No.7, Section 5, Xin Yi Road, Si Cun Li, Xin Yi District, TAIPEI, TAIPEI, 110 TW</v>
    <v>14.4</v>
    <v>Banking Services</v>
    <v>Stock</v>
    <v>44834.398993055554</v>
    <v>1420</v>
    <v>13.95</v>
    <v>27602290000</v>
    <v>EnTie Commercial Bank, Ltd.</v>
    <v>EnTie Commercial Bank, Ltd.</v>
    <v>13.95</v>
    <v>12.3</v>
    <v>14.05</v>
    <v>14.1</v>
    <v>1957609000</v>
    <v>2849</v>
    <v>EnTie Commercial Bank, Ltd. (XTAI:2849)</v>
    <v>139793</v>
    <v>46030</v>
    <v>1993</v>
  </rv>
  <rv s="2">
    <v>1421</v>
  </rv>
  <rv s="0">
    <v>https://www.bing.com/financeapi/forcetrigger?t=anbj1h&amp;q=XTAI%3a2850&amp;form=skydnc</v>
    <v>Learn more on Bing</v>
  </rv>
  <rv s="1">
    <v>en-US</v>
    <v>anbj1h</v>
    <v>268435456</v>
    <v>1</v>
    <v>Powered by Refinitiv</v>
    <v>0</v>
    <v>SHINKONG INSURANCE CO., LTD. (XTAI:2850)</v>
    <v>2</v>
    <v>3</v>
    <v>Finance</v>
    <v>4</v>
    <v>58.4</v>
    <v>43.1</v>
    <v>0.52559999999999996</v>
    <v>0.85</v>
    <v>1.7745E-2</v>
    <v>TWD</v>
    <v>SHINKONG INSURANCE CO., LTD. is a Taiwan-based company principally engaged in the provision of property insurance services. The Company operates its businesses through fire insurance, including housing fire insurance, housing earthquake insurance, commercial fire insurance, commercial earthquake insurance and others; transportation insurance, including cargo insurance, ship insurance, aviation insurance and others; automobile insurance, including automobile damages liability insurance and other insurances; engineering insurance, including boiler insurance, machine insurance, electronic equipment insurance and others, as well as liability insurance, accident insurance and health insurance. The Company operates its business mainly in Taiwan.</v>
    <v>1665</v>
    <v>Taiwan Stock Exchange</v>
    <v>XTAI</v>
    <v>XTAI</v>
    <v>11F, No.13, Section 2, Chienkuo North Road, Jhongshan District, TAIPEI, TAIPEI, 104 TW</v>
    <v>48.75</v>
    <v>Insurance</v>
    <v>Stock</v>
    <v>44834.398993055554</v>
    <v>1423</v>
    <v>47.25</v>
    <v>15403210000</v>
    <v>SHINKONG INSURANCE CO., LTD.</v>
    <v>SHINKONG INSURANCE CO., LTD.</v>
    <v>47.9</v>
    <v>7.29</v>
    <v>47.9</v>
    <v>48.75</v>
    <v>315963300</v>
    <v>2850</v>
    <v>SHINKONG INSURANCE CO., LTD. (XTAI:2850)</v>
    <v>235114</v>
    <v>1210180</v>
    <v>1963</v>
  </rv>
  <rv s="2">
    <v>1424</v>
  </rv>
  <rv s="0">
    <v>https://www.bing.com/financeapi/forcetrigger?t=anbj4c&amp;q=XTAI%3a2851&amp;form=skydnc</v>
    <v>Learn more on Bing</v>
  </rv>
  <rv s="1">
    <v>en-US</v>
    <v>anbj4c</v>
    <v>268435456</v>
    <v>1</v>
    <v>Powered by Refinitiv</v>
    <v>0</v>
    <v>Central Reinsurance Corporation (XTAI:2851)</v>
    <v>2</v>
    <v>3</v>
    <v>Finance</v>
    <v>4</v>
    <v>31.95</v>
    <v>19.850000000000001</v>
    <v>0.55959999999999999</v>
    <v>-0.05</v>
    <v>-2.4690000000000003E-3</v>
    <v>TWD</v>
    <v>Central Reinsurance Corporation is a Taiwan-based company principally engaged in reinsurance business. The Company provides fire reinsurance, marine hull reinsurance, marine cargo reinsurance, automobile reinsurance, aviation reinsurance, engineering reinsurance, other property reinsurance, fishing vessel reinsurance, compulsory automobile reinsurance, compulsory motorcycle reinsurance, residence earthquake reinsurance, as well as health, life and casualty reinsurance and others. The Company operates its businesses in domestic and overseas markets.</v>
    <v>160</v>
    <v>Taiwan Stock Exchange</v>
    <v>XTAI</v>
    <v>XTAI</v>
    <v>12F, No.53, Section 2, Nanking East Road, Jhongshan District, TAIPEI, TAIPEI, 104 TW</v>
    <v>20.3</v>
    <v>Insurance</v>
    <v>Stock</v>
    <v>44834.398993055554</v>
    <v>1426</v>
    <v>19.899999999999999</v>
    <v>11925850000</v>
    <v>Central Reinsurance Corporation</v>
    <v>Central Reinsurance Corporation</v>
    <v>20.149999999999999</v>
    <v>12.33</v>
    <v>20.25</v>
    <v>20.2</v>
    <v>590388700</v>
    <v>2851</v>
    <v>Central Reinsurance Corporation (XTAI:2851)</v>
    <v>277603</v>
    <v>303800</v>
    <v>1968</v>
  </rv>
  <rv s="2">
    <v>1427</v>
  </rv>
  <rv s="0">
    <v>https://www.bing.com/financeapi/forcetrigger?t=anbj77&amp;q=XTAI%3a2852&amp;form=skydnc</v>
    <v>Learn more on Bing</v>
  </rv>
  <rv s="1">
    <v>en-US</v>
    <v>anbj77</v>
    <v>268435456</v>
    <v>1</v>
    <v>Powered by Refinitiv</v>
    <v>0</v>
    <v>THE FIRST INSURANCE CO., LTD. (XTAI:2852)</v>
    <v>2</v>
    <v>3</v>
    <v>Finance</v>
    <v>4</v>
    <v>17.100000000000001</v>
    <v>13</v>
    <v>0.3755</v>
    <v>-0.05</v>
    <v>-3.509E-3</v>
    <v>TWD</v>
    <v>THE FIRST INSURANCE CO., LTD. is a Taiwan-based company principally engaged in the provision of insurance services. The Company’s principal services and products include fire insurance, marine insurance, automobile insurance, engineering insurance, liability insurance, guarantee insurance, credit insurance and other insurance, such as the cash insurance, theft insurance, bank industry comprehensive insurance and others. The Company is also engaged in the provision of reinsurance services. The Company mainly operates its businesses in Taiwan.</v>
    <v>861</v>
    <v>Taiwan Stock Exchange</v>
    <v>XTAI</v>
    <v>XTAI</v>
    <v>No.54, Section 1, Chung Hsiao East Road, Jhongjheng District, TAIPEI, TAIPEI, 100 TW</v>
    <v>14.3</v>
    <v>Insurance</v>
    <v>Stock</v>
    <v>44834.398993055554</v>
    <v>1429</v>
    <v>14.15</v>
    <v>4276526000</v>
    <v>THE FIRST INSURANCE CO., LTD.</v>
    <v>THE FIRST INSURANCE CO., LTD.</v>
    <v>14.2</v>
    <v>6.53</v>
    <v>14.25</v>
    <v>14.2</v>
    <v>301163800</v>
    <v>2852</v>
    <v>THE FIRST INSURANCE CO., LTD. (XTAI:2852)</v>
    <v>131275</v>
    <v>260700</v>
    <v>1962</v>
  </rv>
  <rv s="2">
    <v>1430</v>
  </rv>
  <rv s="0">
    <v>https://www.bing.com/financeapi/forcetrigger?t=anbja2&amp;q=XTAI%3a2855&amp;form=skydnc</v>
    <v>Learn more on Bing</v>
  </rv>
  <rv s="1">
    <v>en-US</v>
    <v>anbja2</v>
    <v>268435456</v>
    <v>1</v>
    <v>Powered by Refinitiv</v>
    <v>0</v>
    <v>President Securities Corporation (XTAI:2855)</v>
    <v>2</v>
    <v>3</v>
    <v>Finance</v>
    <v>4</v>
    <v>23.9</v>
    <v>14.1</v>
    <v>0.85919999999999996</v>
    <v>-0.1</v>
    <v>-6.711E-3</v>
    <v>TWD</v>
    <v>President Securities Corp. is a Taiwan-based company that provides financial services. The Company is principally engaged in brokerage business, self-operated business, bond business, measurement transaction business, financial commodity business, underwriting business, stock agency business as well as wealth management and trust business. The Company mainly operates its business in the domestic market.</v>
    <v>1689</v>
    <v>Taiwan Stock Exchange</v>
    <v>XTAI</v>
    <v>XTAI</v>
    <v>1F, No. 8, Dongxing Road, Songshan District, TAIPEI, TAIPEI, 105 TW</v>
    <v>14.85</v>
    <v>Investment Banking &amp; Investment Services</v>
    <v>Stock</v>
    <v>44834.398993055554</v>
    <v>1432</v>
    <v>14.65</v>
    <v>24951600000</v>
    <v>President Securities Corporation</v>
    <v>President Securities Corporation</v>
    <v>14.85</v>
    <v>26.76</v>
    <v>14.9</v>
    <v>14.8</v>
    <v>1835831000</v>
    <v>2855</v>
    <v>President Securities Corporation (XTAI:2855)</v>
    <v>749672</v>
    <v>739860</v>
    <v>1988</v>
  </rv>
  <rv s="2">
    <v>1433</v>
  </rv>
  <rv s="0">
    <v>https://www.bing.com/financeapi/forcetrigger?t=anbjfr&amp;q=XTAI%3a2867&amp;form=skydnc</v>
    <v>Learn more on Bing</v>
  </rv>
  <rv s="1">
    <v>en-US</v>
    <v>anbjfr</v>
    <v>268435456</v>
    <v>1</v>
    <v>Powered by Refinitiv</v>
    <v>0</v>
    <v>Mercuries Life Insurance Co., Ltd. (XTAI:2867)</v>
    <v>2</v>
    <v>3</v>
    <v>Finance</v>
    <v>4</v>
    <v>10.02</v>
    <v>6</v>
    <v>0.85050000000000003</v>
    <v>7.0000000000000007E-2</v>
    <v>1.1271999999999999E-2</v>
    <v>TWD</v>
    <v>Mercuries Life Insurance Co., Ltd. is principally engaged in life insurance business. The Company primarily provides individual life insurance, individual health insurance, individual accident insurance, individual annuities insurance, investment insurance and group insurance, among others. The Company operates its business in Taiwan through branches and offices located in Taipei, Taichung, Chiayi, Tainan and Kaohsiung.</v>
    <v>6395</v>
    <v>Taiwan Stock Exchange</v>
    <v>XTAI</v>
    <v>XTAI</v>
    <v>6F, No. 2, Lane 150, Section 5, Xinyi Road, TAIPEI, TAIPEI, 110 TW</v>
    <v>6.28</v>
    <v>Insurance</v>
    <v>Stock</v>
    <v>44834.398993055554</v>
    <v>1435</v>
    <v>6.08</v>
    <v>19464870000</v>
    <v>Mercuries Life Insurance Co., Ltd.</v>
    <v>Mercuries Life Insurance Co., Ltd.</v>
    <v>6.17</v>
    <v>17.22</v>
    <v>6.21</v>
    <v>6.28</v>
    <v>3099501000</v>
    <v>2867</v>
    <v>Mercuries Life Insurance Co., Ltd. (XTAI:2867)</v>
    <v>4985820</v>
    <v>4871830</v>
    <v>1993</v>
  </rv>
  <rv s="2">
    <v>1436</v>
  </rv>
  <rv s="0">
    <v>https://www.bing.com/financeapi/forcetrigger?t=anbjim&amp;q=XTAI%3a2880&amp;form=skydnc</v>
    <v>Learn more on Bing</v>
  </rv>
  <rv s="1">
    <v>en-US</v>
    <v>anbjim</v>
    <v>268435456</v>
    <v>1</v>
    <v>Powered by Refinitiv</v>
    <v>0</v>
    <v>HUA NAN FINANCIAL HOLDINGS CO., LTD. (XTAI:2880)</v>
    <v>2</v>
    <v>3</v>
    <v>Finance</v>
    <v>4</v>
    <v>24.85</v>
    <v>19.29</v>
    <v>0.52359999999999995</v>
    <v>-0.25</v>
    <v>-1.1110999999999999E-2</v>
    <v>TWD</v>
    <v>Hua Nan Financial Holdings Co Ltd is a Taiwan-based financial holding company principally engaged in the investment business and the management of investment business, including the personal financing and corporate financing services. The Company’s primary businesses include the provision of corporate banking, consumer banking, financial trading, foreign exchange trading, electronic financing, trust and wealth management, securities brokerage, underwriting and proprietary business, fire insurance, flood insurance, automobile insurance, health insurance, trust investment, financial management consulting, capital investment and asset management businesses. The Company mainly operates the banking business segment and the other operations business segment.</v>
    <v>10808</v>
    <v>Taiwan Stock Exchange</v>
    <v>XTAI</v>
    <v>XTAI</v>
    <v>No.123, Songren Road, Xinyi District, TAIPEI, TAIPEI, 110 TW</v>
    <v>22.5</v>
    <v>Banking Services</v>
    <v>Stock</v>
    <v>44834.398993055554</v>
    <v>1438</v>
    <v>22.2</v>
    <v>303551100000</v>
    <v>HUA NAN FINANCIAL HOLDINGS CO., LTD.</v>
    <v>HUA NAN FINANCIAL HOLDINGS CO., LTD.</v>
    <v>22.5</v>
    <v>19.09</v>
    <v>22.5</v>
    <v>22.25</v>
    <v>13642750000</v>
    <v>2880</v>
    <v>HUA NAN FINANCIAL HOLDINGS CO., LTD. (XTAI:2880)</v>
    <v>12702632</v>
    <v>11491750</v>
    <v>2001</v>
  </rv>
  <rv s="2">
    <v>1439</v>
  </rv>
  <rv s="0">
    <v>https://www.bing.com/financeapi/forcetrigger?t=anbjlh&amp;q=XTAI%3a2881&amp;form=skydnc</v>
    <v>Learn more on Bing</v>
  </rv>
  <rv s="1">
    <v>en-US</v>
    <v>anbjlh</v>
    <v>268435456</v>
    <v>1</v>
    <v>Powered by Refinitiv</v>
    <v>0</v>
    <v>Fubon Financial Holding Co., Ltd. (XTAI:2881)</v>
    <v>2</v>
    <v>3</v>
    <v>Finance</v>
    <v>4</v>
    <v>78</v>
    <v>49.15</v>
    <v>0.70540000000000003</v>
    <v>-0.4</v>
    <v>-7.9520000000000007E-3</v>
    <v>TWD</v>
    <v>Fubon Financial Holding Co Ltd is a Taiwan-based financial holding company principally engaged in the sale of insurances and provision of related services. The Company mainly operates through five business segments. The Banking Business segment is mainly engaged in the banking and related businesses. The Property and Casualty Insurance Business segment is mainly engaged in the provision of various insurances. The Life Insurance Business segment is mainly engaged in the provision of life insurances. The Securities Business segment is engaged in the trading of securities and related products. The Others segment is engaged in the financial holding, venture capital, asset management and sports lottery businesses.</v>
    <v>45081</v>
    <v>Taiwan Stock Exchange</v>
    <v>XTAI</v>
    <v>XTAI</v>
    <v>15-16F, No. 179, Liaoning Street, Zhongshan District, TAIPEI, TAIPEI, 104 TW</v>
    <v>50.2</v>
    <v>Insurance</v>
    <v>Stock</v>
    <v>44834.398993055554</v>
    <v>1441</v>
    <v>49.15</v>
    <v>712847200000</v>
    <v>Fubon Financial Holding Co., Ltd.</v>
    <v>Fubon Financial Holding Co., Ltd.</v>
    <v>49.75</v>
    <v>4.92</v>
    <v>50.3</v>
    <v>49.9</v>
    <v>13995200000</v>
    <v>2881</v>
    <v>Fubon Financial Holding Co., Ltd. (XTAI:2881)</v>
    <v>34497179</v>
    <v>20062430</v>
    <v>1961</v>
  </rv>
  <rv s="2">
    <v>1442</v>
  </rv>
  <rv s="0">
    <v>https://www.bing.com/financeapi/forcetrigger?t=anbjr7&amp;q=XTAI%3a2882&amp;form=skydnc</v>
    <v>Learn more on Bing</v>
  </rv>
  <rv s="1">
    <v>en-US</v>
    <v>anbjr7</v>
    <v>268435456</v>
    <v>1</v>
    <v>Powered by Refinitiv</v>
    <v>0</v>
    <v>CATHAY FINANCIAL HOLDING CO., LTD. (XTAI:2882)</v>
    <v>2</v>
    <v>3</v>
    <v>Finance</v>
    <v>4</v>
    <v>68.400000000000006</v>
    <v>39.200000000000003</v>
    <v>0.64019999999999999</v>
    <v>-0.2</v>
    <v>-4.9810000000000002E-3</v>
    <v>TWD</v>
    <v>Cathay Financial Holding Co Ltd is a Taiwan-based financial holding company principally engaged in the investment and the management of investment business. The Company operates through five business segments. The Banking Business segment is mainly engaged in the banking, foreign exchange, guarantee, foreign exchange investment, trust and offshore financial businesses. The Life Insurance Business segment is principally engaged in the sales of traditional, investment and interest rate variable annuities and various insurance products, as well as provision of financial planning services. The Property Insurance Business segment is mainly engaged in the fire insurance, marine insurance, land and air insurance, guarantee insurance and reinsurance. The Securities Business segment is mainly engaged in the securities brokerage, self-employed and underwriting businesses, as well as provision of related financial services. The Others segment is mainly engaged in other assets and others.</v>
    <v>56759</v>
    <v>Taiwan Stock Exchange</v>
    <v>XTAI</v>
    <v>XTAI</v>
    <v>No.296, Section 4, Ren-Ai Road, TAIPEI, TAIPEI, 106 TW</v>
    <v>39.950000000000003</v>
    <v>Insurance</v>
    <v>Stock</v>
    <v>44834.398993055554</v>
    <v>1444</v>
    <v>39.200000000000003</v>
    <v>616211300000</v>
    <v>CATHAY FINANCIAL HOLDING CO., LTD.</v>
    <v>CATHAY FINANCIAL HOLDING CO., LTD.</v>
    <v>39.5</v>
    <v>5.6</v>
    <v>40.15</v>
    <v>39.950000000000003</v>
    <v>14702510000</v>
    <v>2882</v>
    <v>CATHAY FINANCIAL HOLDING CO., LTD. (XTAI:2882)</v>
    <v>39710129</v>
    <v>26550300</v>
    <v>2001</v>
  </rv>
  <rv s="2">
    <v>1445</v>
  </rv>
  <rv s="0">
    <v>https://www.bing.com/financeapi/forcetrigger?t=anbjww&amp;q=XTAI%3a2883&amp;form=skydnc</v>
    <v>Learn more on Bing</v>
  </rv>
  <rv s="1">
    <v>en-US</v>
    <v>anbjww</v>
    <v>268435456</v>
    <v>1</v>
    <v>Powered by Refinitiv</v>
    <v>0</v>
    <v>CHINA DEVELOPMENT FINANCIAL HOLDING CORP. (XTAI:2883)</v>
    <v>2</v>
    <v>3</v>
    <v>Finance</v>
    <v>4</v>
    <v>20.100000000000001</v>
    <v>11.9</v>
    <v>0.95509999999999995</v>
    <v>-0.25</v>
    <v>-2.0407999999999999E-2</v>
    <v>TWD</v>
    <v>CHINA DEVELOPMENT FINANCIAL HOLDING CORP. is a Taiwan-based financial holding company principally engaged in the provision of financial related services. The Company mainly operates through four business segments. The Commercial Bank segment is mainly engaged in consumer finance, corporate finance and financing businesses.. The Securities segment is mainly engaged in financial management business, trading business and investment banking business. The Venture Capital segment is mainly engaged in direct investment business. The Insurance segment is engaged in life insurance business.</v>
    <v>13197</v>
    <v>Taiwan Stock Exchange</v>
    <v>XTAI</v>
    <v>XTAI</v>
    <v>8F, 12F, 13F, 18F, No.135, Dunhua North Road, Songshan District, TAIPEI, TAIPEI, 105 TW</v>
    <v>12.2</v>
    <v>Insurance</v>
    <v>Stock</v>
    <v>44834.398993055554</v>
    <v>1447</v>
    <v>11.9</v>
    <v>217689900000</v>
    <v>CHINA DEVELOPMENT FINANCIAL HOLDING CORP.</v>
    <v>CHINA DEVELOPMENT FINANCIAL HOLDING CORP.</v>
    <v>12.2</v>
    <v>4.1100000000000003</v>
    <v>12.25</v>
    <v>12</v>
    <v>18740290000</v>
    <v>2883</v>
    <v>CHINA DEVELOPMENT FINANCIAL HOLDING CORP. (XTAI:2883)</v>
    <v>53457456</v>
    <v>33691800</v>
    <v>2001</v>
  </rv>
  <rv s="2">
    <v>1448</v>
  </rv>
  <rv s="0">
    <v>https://www.bing.com/financeapi/forcetrigger?t=anbjzr&amp;q=XTAI%3a2884&amp;form=skydnc</v>
    <v>Learn more on Bing</v>
  </rv>
  <rv s="1">
    <v>en-US</v>
    <v>anbjzr</v>
    <v>268435456</v>
    <v>1</v>
    <v>Powered by Refinitiv</v>
    <v>0</v>
    <v>E.SUN FINANCIAL HOLDING COMPANY,LTD. (XTAI:2884)</v>
    <v>2</v>
    <v>3</v>
    <v>Finance</v>
    <v>4</v>
    <v>33.450000000000003</v>
    <v>24.22</v>
    <v>0.62929999999999997</v>
    <v>-0.35</v>
    <v>-1.341E-2</v>
    <v>TWD</v>
    <v>E.SUN FINANCIAL HOLDING COMPANY, LTD. is a Taiwan-based financial holding company principally engaged in the financing businesses. The Company mainly operates through three business segments. The Corporate Financial businesses segment is mainly engaged in the financing, foreign exchange, securities and financial operation businesses of enterprises. The Personal Financial Businesses segment is mainly engaged in the mortgage, credit, wealth management and credit card businesses. The Others segment is mainly engaged in the provision of management services for group companies. The Company mainly operates its businesses in domestic market.</v>
    <v>10286</v>
    <v>Taiwan Stock Exchange</v>
    <v>XTAI</v>
    <v>XTAI</v>
    <v>1F, No. 115 &amp; 14F, No. 117, Section 3, Minsheng East Road, Songshan District, TAIPEI, TAIPEI, 105 TW</v>
    <v>26</v>
    <v>Banking Services</v>
    <v>Stock</v>
    <v>44834.398993055554</v>
    <v>1450</v>
    <v>25.75</v>
    <v>367583800000</v>
    <v>E.SUN FINANCIAL HOLDING COMPANY,LTD.</v>
    <v>E.SUN FINANCIAL HOLDING COMPANY,LTD.</v>
    <v>26</v>
    <v>21.32</v>
    <v>26.1</v>
    <v>25.75</v>
    <v>14275100000</v>
    <v>2884</v>
    <v>E.SUN FINANCIAL HOLDING COMPANY,LTD. (XTAI:2884)</v>
    <v>31459488</v>
    <v>26047490</v>
    <v>2002</v>
  </rv>
  <rv s="2">
    <v>1451</v>
  </rv>
  <rv s="0">
    <v>https://www.bing.com/financeapi/forcetrigger?t=anbk3m&amp;q=XTAI%3a2885&amp;form=skydnc</v>
    <v>Learn more on Bing</v>
  </rv>
  <rv s="1">
    <v>en-US</v>
    <v>anbk3m</v>
    <v>268435456</v>
    <v>1</v>
    <v>Powered by Refinitiv</v>
    <v>0</v>
    <v>Yuanta Financial Holding Co., Ltd (XTAI:2885)</v>
    <v>2</v>
    <v>3</v>
    <v>Finance</v>
    <v>4</v>
    <v>26.46</v>
    <v>18.16</v>
    <v>0.88060000000000005</v>
    <v>-0.15</v>
    <v>-7.6139999999999992E-3</v>
    <v>TWD</v>
    <v>Yuanta Financial Holding Co., Ltd. is a Taiwan-based financial holding company mainly engaged in the financing businesses. The Company mainly conducts investment business and business management business. The Company mainly invests in financial holding company, banking, voucher finance, credit, trust, security, and other financial related businesses. The company's main businesses include voucher, banking, life insurance, investment trust and others.</v>
    <v>14704</v>
    <v>Taiwan Stock Exchange</v>
    <v>XTAI</v>
    <v>XTAI</v>
    <v>6F, 10F, 12F, 13F, No. 66, Section 1, Dun Hua South Road, Songshan District, TAIPEI, TAIPEI, 105 TW</v>
    <v>19.600000000000001</v>
    <v>Investment Banking &amp; Investment Services</v>
    <v>Stock</v>
    <v>44834.398993055554</v>
    <v>1453</v>
    <v>19.399999999999999</v>
    <v>244405500000</v>
    <v>Yuanta Financial Holding Co., Ltd</v>
    <v>Yuanta Financial Holding Co., Ltd</v>
    <v>19.600000000000001</v>
    <v>9.1999999999999993</v>
    <v>19.7</v>
    <v>19.55</v>
    <v>12501560000</v>
    <v>2885</v>
    <v>Yuanta Financial Holding Co., Ltd (XTAI:2885)</v>
    <v>19388861</v>
    <v>17647990</v>
    <v>2002</v>
  </rv>
  <rv s="2">
    <v>1454</v>
  </rv>
  <rv s="0">
    <v>https://www.bing.com/financeapi/forcetrigger?t=anbk6h&amp;q=XTAI%3a2886&amp;form=skydnc</v>
    <v>Learn more on Bing</v>
  </rv>
  <rv s="1">
    <v>en-US</v>
    <v>anbk6h</v>
    <v>268435456</v>
    <v>1</v>
    <v>Powered by Refinitiv</v>
    <v>0</v>
    <v>Mega Financial Holding Company Ltd. (XTAI:2886)</v>
    <v>2</v>
    <v>3</v>
    <v>Finance</v>
    <v>4</v>
    <v>44.29</v>
    <v>31.05</v>
    <v>0.55630000000000002</v>
    <v>-0.65</v>
    <v>-2.044E-2</v>
    <v>TWD</v>
    <v>Mega Financial Holding Co., Ltd. is a Taiwan-based financial holding company principally engaged in the investment and management of its subsidiaries. The Company mainly operates through four business segments. The Banking Business segment is mainly engaged in the commercial banking, consumer banking, wealth management, investment banking businesses and the provision of other services. The Securities Business segment is mainly engaged in the brokerage, underwriting and proprietary trading businesses. The Bill Banking segment is mainly engaged in the brokerage, dealing and underwriting businesses, as well as the guaranteeing of short-term debt instruments. The Insurance Business segment is mainly engaged in the provision of insurance services and insurance agency businesses.</v>
    <v>9570</v>
    <v>Taiwan Stock Exchange</v>
    <v>XTAI</v>
    <v>XTAI</v>
    <v>14-17F, 20-21F, No.123, Section 2, Jhongsiao East Road, Jhongjheng District, TAIPEI, TAIPEI, 100 TW</v>
    <v>31.6</v>
    <v>Banking Services</v>
    <v>Stock</v>
    <v>44834.398993055554</v>
    <v>1456</v>
    <v>31.05</v>
    <v>434225400000</v>
    <v>Mega Financial Holding Company Ltd.</v>
    <v>Mega Financial Holding Company Ltd.</v>
    <v>31.55</v>
    <v>20.5</v>
    <v>31.8</v>
    <v>31.15</v>
    <v>13939820000</v>
    <v>2886</v>
    <v>Mega Financial Holding Company Ltd. (XTAI:2886)</v>
    <v>34530101</v>
    <v>22822430</v>
    <v>2002</v>
  </rv>
  <rv s="2">
    <v>1457</v>
  </rv>
  <rv s="0">
    <v>https://www.bing.com/financeapi/forcetrigger?t=anbk9c&amp;q=XTAI%3a2887&amp;form=skydnc</v>
    <v>Learn more on Bing</v>
  </rv>
  <rv s="1">
    <v>en-US</v>
    <v>anbk9c</v>
    <v>268435456</v>
    <v>1</v>
    <v>Powered by Refinitiv</v>
    <v>0</v>
    <v>Taishin Financial Holding Co., Ltd. (XTAI:2887)</v>
    <v>2</v>
    <v>3</v>
    <v>Finance</v>
    <v>4</v>
    <v>20.2</v>
    <v>13.6</v>
    <v>0.63200000000000001</v>
    <v>-0.15</v>
    <v>-1.0829999999999999E-2</v>
    <v>TWD</v>
    <v>Taishin Financial Holding Co Ltd is a Taiwan-based financial holding company principally engaged in the investment and management of its subsidiaries. The Company operates through three business segments. The Banking Businesses segment is mainly engaged in the wealth management, consumer financing, corporate financing, electronic financing, credit cards and trust businesses. The Securities Businesses segment is mainly engaged in the securities brokerage and proprietary trading businesses, as well as the provision of consulting and underwriting services. The Others segment is mainly engaged in the provision of management services for group companies. The Company is also involved in the futures trading, venture capital, insurance brokerage and other finance related businesses.</v>
    <v>8937</v>
    <v>Taiwan Stock Exchange</v>
    <v>XTAI</v>
    <v>XTAI</v>
    <v>12F/13F/15F/16F/21F/22F/23F, No. 118, Section 4, Renai Road, Daan District, TAIPEI, TAIPEI, 106 TW</v>
    <v>13.85</v>
    <v>Banking Services</v>
    <v>Stock</v>
    <v>44834.398993055554</v>
    <v>1459</v>
    <v>13.65</v>
    <v>208720800000</v>
    <v>Taishin Financial Holding Co., Ltd.</v>
    <v>Taishin Financial Holding Co., Ltd.</v>
    <v>13.8</v>
    <v>16.22</v>
    <v>13.85</v>
    <v>13.7</v>
    <v>13074150000</v>
    <v>2887</v>
    <v>Taishin Financial Holding Co., Ltd. (XTAI:2887)</v>
    <v>22160200</v>
    <v>25361410</v>
    <v>2002</v>
  </rv>
  <rv s="2">
    <v>1460</v>
  </rv>
  <rv s="0">
    <v>https://www.bing.com/financeapi/forcetrigger?t=anbkf2&amp;q=XTAI%3a2888&amp;form=skydnc</v>
    <v>Learn more on Bing</v>
  </rv>
  <rv s="1">
    <v>en-US</v>
    <v>anbkf2</v>
    <v>268435456</v>
    <v>1</v>
    <v>Powered by Refinitiv</v>
    <v>0</v>
    <v>Shin Kong Financial Holding Co.,Ltd. (XTAI:2888)</v>
    <v>2</v>
    <v>3</v>
    <v>Finance</v>
    <v>4</v>
    <v>12.15</v>
    <v>8.1199999999999992</v>
    <v>0.75409999999999999</v>
    <v>-0.09</v>
    <v>-1.0843E-2</v>
    <v>TWD</v>
    <v>Shin Kong Financial Holding Co Ltd is a Taiwan-based financing holding company principally engaged in the financing businesses. The Company mainly operates through four business segments. The Insurance Business segment is mainly engaged in the provision of life insurance and other insurances, such as personal life insurance, personal health insurance, group insurance, injury insurance, annuity insurance, investment insurance and others. The Banking Business segment is mainly engaged in the deposit, loan, credit card, debit card, bill and bond trading, as well as foreign exchange trading businesses. The Securities Business segment is mainly engaged in the trading of securities. The Others segment is mainly engaged in the provision of other financing related businesses.</v>
    <v>17470</v>
    <v>Taiwan Stock Exchange</v>
    <v>XTAI</v>
    <v>XTAI</v>
    <v>38F, No. 66, Section 1, Chung-Hsiao West Road, Jhongjheng District, TAIPEI, TAIPEI, 100 TW</v>
    <v>8.25</v>
    <v>Insurance</v>
    <v>Stock</v>
    <v>44834.398993055554</v>
    <v>1462</v>
    <v>8.17</v>
    <v>138540000000</v>
    <v>Shin Kong Financial Holding Co.,Ltd.</v>
    <v>Shin Kong Financial Holding Co.,Ltd.</v>
    <v>8.24</v>
    <v>10.050000000000001</v>
    <v>8.3000000000000007</v>
    <v>8.2100000000000009</v>
    <v>15784620000</v>
    <v>2888</v>
    <v>Shin Kong Financial Holding Co.,Ltd. (XTAI:2888)</v>
    <v>34711066</v>
    <v>37310740</v>
    <v>2002</v>
  </rv>
  <rv s="2">
    <v>1463</v>
  </rv>
  <rv s="0">
    <v>https://www.bing.com/financeapi/forcetrigger?t=anbkhw&amp;q=XTAI%3a2889&amp;form=skydnc</v>
    <v>Learn more on Bing</v>
  </rv>
  <rv s="1">
    <v>en-US</v>
    <v>anbkhw</v>
    <v>268435456</v>
    <v>1</v>
    <v>Powered by Refinitiv</v>
    <v>0</v>
    <v>IBF Financial Holdings Co., Ltd. (XTAI:2889)</v>
    <v>2</v>
    <v>3</v>
    <v>Finance</v>
    <v>4</v>
    <v>16.52</v>
    <v>11.2</v>
    <v>0.55979999999999996</v>
    <v>0.1</v>
    <v>8.7339999999999987E-3</v>
    <v>TWD</v>
    <v>IBF Financial Holdings Co., Ltd., formerly Waterland Financial Holdings is a Taiwan-based financial holding company engaged in the provision of financial services. The Company's main businesses include bill and bond business, including bills and bonds broking, underwriting, issuing, trading, endorsement and others; securities business, including securities broking, underwriting and consulting businesses, as well as equity investment business, providing enterprise operation, management and consulting services. The Company conducts its businesses principally in Taiwan.</v>
    <v>1591</v>
    <v>Taiwan Stock Exchange</v>
    <v>XTAI</v>
    <v>XTAI</v>
    <v>17F, No.128, Lequn 3rd Road, Zhongshan District, TAIPEI, TAIPEI, 104 TW</v>
    <v>11.65</v>
    <v>Investment Banking &amp; Investment Services</v>
    <v>Stock</v>
    <v>44834.398993055554</v>
    <v>1465</v>
    <v>11.2</v>
    <v>36352290000</v>
    <v>IBF Financial Holdings Co., Ltd.</v>
    <v>IBF Financial Holdings Co., Ltd.</v>
    <v>11.3</v>
    <v>14.75</v>
    <v>11.45</v>
    <v>11.55</v>
    <v>3147384000</v>
    <v>2889</v>
    <v>IBF Financial Holdings Co., Ltd. (XTAI:2889)</v>
    <v>6216594</v>
    <v>4876500</v>
    <v>2002</v>
  </rv>
  <rv s="2">
    <v>1466</v>
  </rv>
  <rv s="0">
    <v>https://www.bing.com/financeapi/forcetrigger?t=anbkkr&amp;q=XTAI%3a2890&amp;form=skydnc</v>
    <v>Learn more on Bing</v>
  </rv>
  <rv s="1">
    <v>en-US</v>
    <v>anbkkr</v>
    <v>268435456</v>
    <v>1</v>
    <v>Powered by Refinitiv</v>
    <v>0</v>
    <v>SINOPAC FINANCIAL HOLDINGS COMPANY LIMITED (XTAI:2890)</v>
    <v>2</v>
    <v>3</v>
    <v>Finance</v>
    <v>4</v>
    <v>19.16</v>
    <v>13.51</v>
    <v>0.50260000000000005</v>
    <v>0.15</v>
    <v>8.7460000000000003E-3</v>
    <v>TWD</v>
    <v>SINOPAC FINANCIAL HOLDINGS COMPANY LIMITED is a Taiwan-based financial holding company. The Company is mainly engaged in banking business, bills finance business, credit card business, trust business, insurance business, securities business, futures business, venture capital business, foreign financial institution investment business and other non-financial related businesses. The Company operates its businesses in domestic market and overseas markets.</v>
    <v>9548</v>
    <v>Taiwan Stock Exchange</v>
    <v>XTAI</v>
    <v>XTAI</v>
    <v>3F, 5F-13F, No. 306, Section 2, Bade Road, Jhongshan District, TAIPEI, TAIPEI, 104 TW</v>
    <v>17.350000000000001</v>
    <v>Banking Services</v>
    <v>Stock</v>
    <v>44834.398993055554</v>
    <v>1468</v>
    <v>17</v>
    <v>196939100000</v>
    <v>SINOPAC FINANCIAL HOLDINGS COMPANY LIMITED</v>
    <v>SINOPAC FINANCIAL HOLDINGS COMPANY LIMITED</v>
    <v>17.100000000000001</v>
    <v>12.45</v>
    <v>17.149999999999999</v>
    <v>17.3</v>
    <v>11383760000</v>
    <v>2890</v>
    <v>SINOPAC FINANCIAL HOLDINGS COMPANY LIMITED (XTAI:2890)</v>
    <v>27101754</v>
    <v>36075680</v>
    <v>2002</v>
  </rv>
  <rv s="2">
    <v>1469</v>
  </rv>
  <rv s="0">
    <v>https://www.bing.com/financeapi/forcetrigger?t=anbknm&amp;q=XTAI%3a2891&amp;form=skydnc</v>
    <v>Learn more on Bing</v>
  </rv>
  <rv s="1">
    <v>en-US</v>
    <v>anbknm</v>
    <v>268435456</v>
    <v>1</v>
    <v>Powered by Refinitiv</v>
    <v>0</v>
    <v>CTBC FINANCIAL HOLDING CO., LTD. (XTAI:2891)</v>
    <v>2</v>
    <v>3</v>
    <v>Finance</v>
    <v>4</v>
    <v>30.95</v>
    <v>19.75</v>
    <v>0.7036</v>
    <v>-0.2</v>
    <v>-9.9750000000000012E-3</v>
    <v>TWD</v>
    <v>CTBC FINANCIAL HOLDING CO., LTD. is a Taiwan-based financial holding company. The Company is principally engaged in investment banking business, bills finance business, credit card business, trust business, insurance business, securities business, futures business, venture capital business, securities investment trust business, foreign financial institution investment business and other financial related businesses. The Company operates its businesses in domestic market and overseas markets.</v>
    <v>22968</v>
    <v>Taiwan Stock Exchange</v>
    <v>XTAI</v>
    <v>XTAI</v>
    <v>27F, 29F, No.168 Jingmao 2nd Road, Nangang District, TAIPEI, TAIPEI, 115 TW</v>
    <v>20</v>
    <v>Banking Services</v>
    <v>Stock</v>
    <v>44834.398993055554</v>
    <v>1471</v>
    <v>19.75</v>
    <v>417181300000</v>
    <v>CTBC FINANCIAL HOLDING CO., LTD.</v>
    <v>CTBC FINANCIAL HOLDING CO., LTD.</v>
    <v>19.850000000000001</v>
    <v>9.02</v>
    <v>20.05</v>
    <v>19.850000000000001</v>
    <v>19996980000</v>
    <v>2891</v>
    <v>CTBC FINANCIAL HOLDING CO., LTD. (XTAI:2891)</v>
    <v>76896075</v>
    <v>49657340</v>
    <v>2002</v>
  </rv>
  <rv s="2">
    <v>1472</v>
  </rv>
  <rv s="0">
    <v>https://www.bing.com/financeapi/forcetrigger?t=anbkqh&amp;q=XTAI%3a2892&amp;form=skydnc</v>
    <v>Learn more on Bing</v>
  </rv>
  <rv s="1">
    <v>en-US</v>
    <v>anbkqh</v>
    <v>268435456</v>
    <v>1</v>
    <v>Powered by Refinitiv</v>
    <v>0</v>
    <v>First Financial Holding Co. Ltd. (XTAI:2892)</v>
    <v>2</v>
    <v>3</v>
    <v>Finance</v>
    <v>4</v>
    <v>29.41</v>
    <v>21.67</v>
    <v>0.57889999999999997</v>
    <v>-0.35</v>
    <v>-1.3283E-2</v>
    <v>TWD</v>
    <v>First Financial Holding Co Ltd is a Taiwan-based financial holding company. The Company is mainly engaged in the investment business, as well as the management of its invested businesses. The Company mainly provides banking, securities, investment trust, insurance, asset management, venture capital, leasing and other services. The Company operates its businesses in both domestic and overseas markets.</v>
    <v>10115</v>
    <v>Taiwan Stock Exchange</v>
    <v>XTAI</v>
    <v>XTAI</v>
    <v>No.30, Section 1, Chung King South Road, TAIPEI, TAIPEI, 100 TW</v>
    <v>26.3</v>
    <v>Banking Services</v>
    <v>Stock</v>
    <v>44834.399004629631</v>
    <v>1474</v>
    <v>26</v>
    <v>343809500000</v>
    <v>First Financial Holding Co. Ltd.</v>
    <v>First Financial Holding Co. Ltd.</v>
    <v>26.3</v>
    <v>18.14</v>
    <v>26.35</v>
    <v>26</v>
    <v>13223440000</v>
    <v>2892</v>
    <v>First Financial Holding Co. Ltd. (XTAI:2892)</v>
    <v>20700161</v>
    <v>18131560</v>
    <v>2003</v>
  </rv>
  <rv s="2">
    <v>1475</v>
  </rv>
  <rv s="0">
    <v>https://www.bing.com/financeapi/forcetrigger?t=anbktc&amp;q=XTAI%3a2897&amp;form=skydnc</v>
    <v>Learn more on Bing</v>
  </rv>
  <rv s="1">
    <v>en-US</v>
    <v>anbktc</v>
    <v>268435456</v>
    <v>1</v>
    <v>Powered by Refinitiv</v>
    <v>0</v>
    <v>O-Bank Co., Ltd. (XTAI:2897)</v>
    <v>2</v>
    <v>3</v>
    <v>Finance</v>
    <v>4</v>
    <v>11.3</v>
    <v>7.45</v>
    <v>0.48</v>
    <v>-0.11</v>
    <v>-1.3126000000000001E-2</v>
    <v>TWD</v>
    <v>O-Bank Co., Ltd., formerly Industrial Bank of Taiwan is a Taiwan-based commercial bank. The Bank operates its businesses through credit business, deposit business, foreign exchange and international finance business, production business investment, financial commodity trading, securities business, project business, trust business, cash management and electronic finance business, and personal financial digital service business.</v>
    <v>1649</v>
    <v>Taiwan Stock Exchange</v>
    <v>XTAI</v>
    <v>XTAI</v>
    <v>No.99, Section 2, Tiding Boulevard, Neihu District, TAIPEI, TAIPEI, 114 TW</v>
    <v>8.31</v>
    <v>Banking Services</v>
    <v>Stock</v>
    <v>44834.399004629631</v>
    <v>1477</v>
    <v>8.1999999999999993</v>
    <v>25610120000</v>
    <v>O-Bank Co., Ltd.</v>
    <v>O-Bank Co., Ltd.</v>
    <v>8.27</v>
    <v>12.98</v>
    <v>8.3800000000000008</v>
    <v>8.27</v>
    <v>3033992000</v>
    <v>2897</v>
    <v>O-Bank Co., Ltd. (XTAI:2897)</v>
    <v>3955632</v>
    <v>2959800</v>
    <v>1999</v>
  </rv>
  <rv s="2">
    <v>1478</v>
  </rv>
  <rv s="0">
    <v>https://www.bing.com/financeapi/forcetrigger?t=anbkw7&amp;q=XTAI%3a2901&amp;form=skydnc</v>
    <v>Learn more on Bing</v>
  </rv>
  <rv s="1">
    <v>en-US</v>
    <v>anbkw7</v>
    <v>268435456</v>
    <v>1</v>
    <v>Powered by Refinitiv</v>
    <v>0</v>
    <v>SHIN SHIN CO LTD. (XTAI:2901)</v>
    <v>2</v>
    <v>3</v>
    <v>Finance</v>
    <v>4</v>
    <v>27.3</v>
    <v>23.1</v>
    <v>0.35460000000000003</v>
    <v>0.45</v>
    <v>1.9355000000000001E-2</v>
    <v>TWD</v>
    <v>SHIN SHIN CO., LTD. is a Taiwan-based company principally engaged in the operation of department stores. Its department stores provide apparels, bags for women, casual shoes, foods and beverages and cosmetic products, among others. The Company’s businesses also include the operation of supermarkets, movie theaters and parking lots, as well as the leasing of housings. The Company operates through three segments, including department stores segment, theater segment and leasing segment. The Company mainly operates businesses in Taiwan market.</v>
    <v>36</v>
    <v>Taiwan Stock Exchange</v>
    <v>XTAI</v>
    <v>XTAI</v>
    <v>No.247, Linsen North Road, TAIPEI, TAIPEI, 104 TW</v>
    <v>23.9</v>
    <v>Diversified Retail</v>
    <v>Stock</v>
    <v>44834.399004629631</v>
    <v>1480</v>
    <v>23.35</v>
    <v>1731126000</v>
    <v>SHIN SHIN CO LTD.</v>
    <v>SHIN SHIN CO LTD.</v>
    <v>23.35</v>
    <v>129.37</v>
    <v>23.25</v>
    <v>23.7</v>
    <v>73043280</v>
    <v>2901</v>
    <v>SHIN SHIN CO LTD. (XTAI:2901)</v>
    <v>7669</v>
    <v>61910</v>
    <v>1971</v>
  </rv>
  <rv s="2">
    <v>1481</v>
  </rv>
  <rv s="0">
    <v>https://www.bing.com/financeapi/forcetrigger?t=anbkz2&amp;q=XTAI%3a2903&amp;form=skydnc</v>
    <v>Learn more on Bing</v>
  </rv>
  <rv s="1">
    <v>en-US</v>
    <v>anbkz2</v>
    <v>268435456</v>
    <v>1</v>
    <v>Powered by Refinitiv</v>
    <v>0</v>
    <v>Far Eastern Department Stores Ltd. (XTAI:2903)</v>
    <v>2</v>
    <v>3</v>
    <v>Finance</v>
    <v>4</v>
    <v>23.15</v>
    <v>18.100000000000001</v>
    <v>0.38040000000000002</v>
    <v>-0.3</v>
    <v>-1.5152000000000001E-2</v>
    <v>TWD</v>
    <v>Far Eastern Department Stores Ltd. is a Taiwan-based company principally engaged in the operation of department stores and supermarkets. The department stores operated by the Company provide apparels for men and women and children, furniture, home appliances, sports and leisure products and consumer electronics, among others. The Company mainly operates businesses in Taiwan and Mainland China. The Company is also involved in investment businesses, trading businesses, e-commerce businesses, credit cards businesses, the agency of advertisement and importers, as well as the leasing of constructions through its subsidiaries.</v>
    <v>10183</v>
    <v>Taiwan Stock Exchange</v>
    <v>XTAI</v>
    <v>XTAI</v>
    <v>18F, No.16, Xinzhan Road, Banqiao District, NEW TAIPEI, NEW TAIPEI, 220 TW</v>
    <v>19.850000000000001</v>
    <v>Diversified Retail</v>
    <v>Stock</v>
    <v>44834.399004629631</v>
    <v>1483</v>
    <v>19.5</v>
    <v>27630340000</v>
    <v>Far Eastern Department Stores Ltd.</v>
    <v>Far Eastern Department Stores Ltd.</v>
    <v>19.8</v>
    <v>24.07</v>
    <v>19.8</v>
    <v>19.5</v>
    <v>1416941000</v>
    <v>2903</v>
    <v>Far Eastern Department Stores Ltd. (XTAI:2903)</v>
    <v>811259</v>
    <v>409340</v>
    <v>1967</v>
  </rv>
  <rv s="2">
    <v>1484</v>
  </rv>
  <rv s="0">
    <v>https://www.bing.com/financeapi/forcetrigger?t=anbl2w&amp;q=XTAI%3a2904&amp;form=skydnc</v>
    <v>Learn more on Bing</v>
  </rv>
  <rv s="1">
    <v>en-US</v>
    <v>anbl2w</v>
    <v>268435456</v>
    <v>1</v>
    <v>Powered by Refinitiv</v>
    <v>0</v>
    <v>Prime Oil Chemical Service Corporation (XTAI:2904)</v>
    <v>2</v>
    <v>3</v>
    <v>Finance</v>
    <v>4</v>
    <v>26.53</v>
    <v>19</v>
    <v>0.4511</v>
    <v>-0.2</v>
    <v>-1.0336000000000001E-2</v>
    <v>TWD</v>
    <v>Prime Oil Chemical Service Corp. is a Taiwan-based company principally engaged in the leasing of storage tanks for chemicals and oil products. It provides storage tanks in Taichung port for importers and exporters. The Company offers ancillary equipment, transportation operation services, quantity control and quality control, industrial safety monitoring and port information services, among others. The Company operates through three segments, including leasing of storage tanks for chemicals and oil products segment, leasing of commercial properties segment and solar energy power generation segment. The Company mainly operates its businesses in Taiwan.</v>
    <v>60</v>
    <v>Taiwan Stock Exchange</v>
    <v>XTAI</v>
    <v>XTAI</v>
    <v>5F, No. 131, Section 3, Min Seng East Road, Songshan District, TAIPEI, TAIPEI, 105 TW</v>
    <v>19.350000000000001</v>
    <v>Oil &amp; Gas Related Equipment and Services</v>
    <v>Stock</v>
    <v>44834.399004629631</v>
    <v>1486</v>
    <v>19.100000000000001</v>
    <v>1490529000</v>
    <v>Prime Oil Chemical Service Corporation</v>
    <v>Prime Oil Chemical Service Corporation</v>
    <v>19.350000000000001</v>
    <v>22.9</v>
    <v>19.350000000000001</v>
    <v>19.149999999999999</v>
    <v>77834430</v>
    <v>2904</v>
    <v>Prime Oil Chemical Service Corporation (XTAI:2904)</v>
    <v>27529</v>
    <v>39690</v>
    <v>1978</v>
  </rv>
  <rv s="2">
    <v>1487</v>
  </rv>
  <rv s="0">
    <v>https://www.bing.com/financeapi/forcetrigger?t=anbl5r&amp;q=XTAI%3a2905&amp;form=skydnc</v>
    <v>Learn more on Bing</v>
  </rv>
  <rv s="1">
    <v>en-US</v>
    <v>anbl5r</v>
    <v>268435456</v>
    <v>1</v>
    <v>Powered by Refinitiv</v>
    <v>0</v>
    <v>MERCURIES &amp; ASSOCIATES HOLDING, LTD. (XTAI:2905)</v>
    <v>2</v>
    <v>3</v>
    <v>Finance</v>
    <v>4</v>
    <v>25.84</v>
    <v>14.1</v>
    <v>0.69110000000000005</v>
    <v>0</v>
    <v>0</v>
    <v>TWD</v>
    <v>MERCURIES &amp; ASSOCIATES, HOLDINGS LTD. is a Taiwan-based investment holding company principally engaged in life insurance businesses. The Company operates through four businesses. The Retail of Daily Commodities and Food businesses include the trading of garments, accessories, toys, medical supplies, infant products, jewelries, glasses and porcelains, as well as the provision of fast food. The Life Insurance businesses include personal insurance, personal health insurance, personal accident insurance, personal pension insurance and group insurance, among others. Pharmaceuticals businesses include the manufacture of active pharmaceutical ingredients (API), API intermediates and specialized chemicals. Other businesses include financial businesses, system integration businesses and engineering repair and maintenance businesses, among others.</v>
    <v>17301</v>
    <v>Taiwan Stock Exchange</v>
    <v>XTAI</v>
    <v>XTAI</v>
    <v>No.145, Section 2, Chien Kuo North Road, Jhongshan District, TAIPEI, TAIPEI, 104 TW</v>
    <v>14.65</v>
    <v>Insurance</v>
    <v>Stock</v>
    <v>44834.399004629631</v>
    <v>1489</v>
    <v>14.2</v>
    <v>13376187650</v>
    <v>MERCURIES &amp; ASSOCIATES HOLDING, LTD.</v>
    <v>MERCURIES &amp; ASSOCIATES HOLDING, LTD.</v>
    <v>14.2</v>
    <v>8.73</v>
    <v>14.5</v>
    <v>14.5</v>
    <v>922495700</v>
    <v>2905</v>
    <v>MERCURIES &amp; ASSOCIATES HOLDING, LTD. (XTAI:2905)</v>
    <v>581079</v>
    <v>797770</v>
    <v>1965</v>
  </rv>
  <rv s="2">
    <v>1490</v>
  </rv>
  <rv s="0">
    <v>https://www.bing.com/financeapi/forcetrigger?t=anbl8m&amp;q=XTAI%3a2906&amp;form=skydnc</v>
    <v>Learn more on Bing</v>
  </rv>
  <rv s="1">
    <v>en-US</v>
    <v>anbl8m</v>
    <v>268435456</v>
    <v>1</v>
    <v>Powered by Refinitiv</v>
    <v>0</v>
    <v>Collins Co., Ltd. (XTAI:2906)</v>
    <v>2</v>
    <v>3</v>
    <v>Finance</v>
    <v>4</v>
    <v>29.85</v>
    <v>15.05</v>
    <v>0.68</v>
    <v>-0.1</v>
    <v>-5.9519999999999998E-3</v>
    <v>TWD</v>
    <v>Collins Co Ltd is a Taiwan-based company mainly engaged in the export and import of groceries and clothes, and the sale of kidney dialysis medical equipment. The Company operates through four business segments. The Trading segment is engaged in the export of various kinds of groceries and garments, and the import and export of home furnishing flooring. Products are sold to large and medium-sized importers and distributors in the United States, Canada, other Americas, and Europe. The Kidney Dialysis segment is engaged in the purchase and sale of hemodialysis related consumables and sells them to hospitals, clinics and distributors. Fashion Life segment is engaged in the exclusive sales agency business of Hong Kong brand G2000, Korean brand Chatelaine, as well as the distribution business of casual wear. Other segment is engaged in the investment business and the sales of dental products and others.</v>
    <v>1339</v>
    <v>Taiwan Stock Exchange</v>
    <v>XTAI</v>
    <v>XTAI</v>
    <v>6F, No.201, Tung-Hwa North Road, Songshan District, TAIPEI, TAIPEI, 105 TW</v>
    <v>16.8</v>
    <v>Textiles &amp; Apparel</v>
    <v>Stock</v>
    <v>44834.399004629631</v>
    <v>1492</v>
    <v>16</v>
    <v>3492155000</v>
    <v>Collins Co., Ltd.</v>
    <v>Collins Co., Ltd.</v>
    <v>16.5</v>
    <v>25.41</v>
    <v>16.8</v>
    <v>16.7</v>
    <v>209111100</v>
    <v>2906</v>
    <v>Collins Co., Ltd. (XTAI:2906)</v>
    <v>1970447</v>
    <v>1304000</v>
    <v>1969</v>
  </rv>
  <rv s="2">
    <v>1493</v>
  </rv>
  <rv s="0">
    <v>https://www.bing.com/financeapi/forcetrigger?t=anblbh&amp;q=XTAI%3a2908&amp;form=skydnc</v>
    <v>Learn more on Bing</v>
  </rv>
  <rv s="1">
    <v>en-US</v>
    <v>anblbh</v>
    <v>268435456</v>
    <v>1</v>
    <v>Powered by Refinitiv</v>
    <v>0</v>
    <v>TEST RITE INTERNATIONAL CO., LTD. (XTAI:2908)</v>
    <v>2</v>
    <v>3</v>
    <v>Finance</v>
    <v>4</v>
    <v>24.6</v>
    <v>20.5</v>
    <v>0.24279999999999999</v>
    <v>-0.05</v>
    <v>-2.3809999999999999E-3</v>
    <v>TWD</v>
    <v>Test Rite International Co., Ltd. is a Taiwan-based company principally engaged in the retailing of household products and the trading of daily goods. The Company’s retailing businesses mainly include the sales of household and decoration products and mattress and bedding products, the provision of integrated household services and brand agency businesses. The Company’s trading businesses include the trading of hardware, hand tools, sanitary products, stationery products, home appliances, outdoor furniture, barbecue products and gardening products. The Company is also engaged in products design, packaging design, industrial design, the construction of shops and office buildings, as well as the provision of warehouse and logistics services.</v>
    <v>4713</v>
    <v>Taiwan Stock Exchange</v>
    <v>XTAI</v>
    <v>XTAI</v>
    <v>6F, No.23, Hsin Hu 3rd Road, Neihu District, TAIPEI, TAIPEI, 114 TW</v>
    <v>20.95</v>
    <v>Household Goods</v>
    <v>Stock</v>
    <v>44834.399004629631</v>
    <v>1495</v>
    <v>20.85</v>
    <v>10682140000</v>
    <v>TEST RITE INTERNATIONAL CO., LTD.</v>
    <v>TEST RITE INTERNATIONAL CO., LTD.</v>
    <v>20.95</v>
    <v>15.76</v>
    <v>21</v>
    <v>20.95</v>
    <v>509887600</v>
    <v>2908</v>
    <v>TEST RITE INTERNATIONAL CO., LTD. (XTAI:2908)</v>
    <v>86820</v>
    <v>92020</v>
    <v>1978</v>
  </rv>
  <rv s="2">
    <v>1496</v>
  </rv>
  <rv s="0">
    <v>https://www.bing.com/financeapi/forcetrigger?t=anblec&amp;q=XTAI%3a2910&amp;form=skydnc</v>
    <v>Learn more on Bing</v>
  </rv>
  <rv s="1">
    <v>en-US</v>
    <v>anblec</v>
    <v>268435456</v>
    <v>1</v>
    <v>Powered by Refinitiv</v>
    <v>0</v>
    <v>TONLIN DEPARTMENT STORE CO.,LTD. (XTAI:2910)</v>
    <v>2</v>
    <v>3</v>
    <v>Finance</v>
    <v>4</v>
    <v>42.35</v>
    <v>29.8</v>
    <v>0.83179999999999998</v>
    <v>0.2</v>
    <v>6.633E-3</v>
    <v>TWD</v>
    <v>TONLIN DEPARTMENT STORE CO., LTD. is a Taiwan-based company principally engaged in the retail business of department stores. The Company operates its business through three segments. The Department Store segment is mainly engaged in the retail business of women's wear, men's wear, food, miscellaneous goods and other commodities. The Construction Business segment is mainly engaged in the development and leasing of residential and commercial buildings. The Catering Business segment mainly provides catering services. In addition, The Company also is engaged in investment business. The Company mainly operates its business in the domestic market.</v>
    <v>200</v>
    <v>Taiwan Stock Exchange</v>
    <v>XTAI</v>
    <v>XTAI</v>
    <v>10F-6, No.197, Section 4, Chung Hsiao East Road, Da'an District, TAIPEI, TAIPEI, 106 TW</v>
    <v>30.45</v>
    <v>Diversified Retail</v>
    <v>Stock</v>
    <v>44834.399004629631</v>
    <v>1498</v>
    <v>30.1</v>
    <v>6334804000</v>
    <v>TONLIN DEPARTMENT STORE CO.,LTD.</v>
    <v>TONLIN DEPARTMENT STORE CO.,LTD.</v>
    <v>30.15</v>
    <v>48.68</v>
    <v>30.15</v>
    <v>30.35</v>
    <v>208725000</v>
    <v>2910</v>
    <v>TONLIN DEPARTMENT STORE CO.,LTD. (XTAI:2910)</v>
    <v>23000</v>
    <v>49940</v>
    <v>1982</v>
  </rv>
  <rv s="2">
    <v>1499</v>
  </rv>
  <rv s="0">
    <v>https://www.bing.com/financeapi/forcetrigger?t=anblh7&amp;q=XTAI%3a2911&amp;form=skydnc</v>
    <v>Learn more on Bing</v>
  </rv>
  <rv s="1">
    <v>en-US</v>
    <v>anblh7</v>
    <v>268435456</v>
    <v>1</v>
    <v>Powered by Refinitiv</v>
    <v>0</v>
    <v>Les enphants Co.,Ltd. (XTAI:2911)</v>
    <v>2</v>
    <v>3</v>
    <v>Finance</v>
    <v>4</v>
    <v>8.58</v>
    <v>6.33</v>
    <v>0.81310000000000004</v>
    <v>-0.04</v>
    <v>-6.0150000000000004E-3</v>
    <v>TWD</v>
    <v>LES ENPHANTS CO., LTD is a Taiwan-based company principally engaged in the manufacture and distribution of children's apparel and supplies. The Company provides outerwear, daily necessities, underwear series, bedding series, shoes, toys, as well as warehouse rental services and others. The Company’s products include children's apparels, children's shoes and sportswear, which are sold under its proprietary brands named Les Enphants, my nuno, Nac Nac and LITTLE moni. The Company also involves in the agent distribution of apparels and sportswear under third-party brands, such as Disney, familiar, OshKosh, ARMANI JUNIOR, Combi, NikeKids, adidas KIDS and PUMA, as well as others. The Company primarily distributes its products in Taiwan market.</v>
    <v>5519</v>
    <v>Taiwan Stock Exchange</v>
    <v>XTAI</v>
    <v>XTAI</v>
    <v>No.60, Lane 321, Yangkwang Street, TAIPEI, TAIPEI, 114 TW</v>
    <v>6.7</v>
    <v>Textiles &amp; Apparel</v>
    <v>Stock</v>
    <v>44834.399004629631</v>
    <v>1501</v>
    <v>6.6</v>
    <v>1220720000</v>
    <v>Les enphants Co.,Ltd.</v>
    <v>Les enphants Co.,Ltd.</v>
    <v>6.65</v>
    <v>3.39</v>
    <v>6.65</v>
    <v>6.61</v>
    <v>184677800</v>
    <v>2911</v>
    <v>Les enphants Co.,Ltd. (XTAI:2911)</v>
    <v>53075</v>
    <v>101730</v>
    <v>1973</v>
  </rv>
  <rv s="2">
    <v>1502</v>
  </rv>
  <rv s="0">
    <v>https://www.bing.com/financeapi/forcetrigger?t=anblk2&amp;q=XTAI%3a2912&amp;form=skydnc</v>
    <v>Learn more on Bing</v>
  </rv>
  <rv s="1">
    <v>en-US</v>
    <v>anblk2</v>
    <v>268435456</v>
    <v>1</v>
    <v>Powered by Refinitiv</v>
    <v>0</v>
    <v>PRESIDENT CHAIN STORE CORPORATION (XTAI:2912)</v>
    <v>2</v>
    <v>3</v>
    <v>Finance</v>
    <v>4</v>
    <v>299</v>
    <v>258</v>
    <v>8.3599999999999994E-2</v>
    <v>-3.5</v>
    <v>-1.2238000000000001E-2</v>
    <v>TWD</v>
    <v>President Chain Store Corp is a Taiwan-based company principally engaged in the operation of chain convenience stores. The Company operates regular chain convenience stores named 7-ELEVEN, which deal with soft drinks products, food and magazines, as well as stores named CITY CAFE, which deal with coffee products. In addition, the Company is also engaged in circulation and logistics business, third-party payment services business, public welfare lottery agency business, photocopying business, industrial and commercial services business and others.</v>
    <v>43950</v>
    <v>Taiwan Stock Exchange</v>
    <v>XTAI</v>
    <v>XTAI</v>
    <v>2F, No.65, Tung Hsing Road, Songshan District, TAIPEI, TAIPEI, 105 TW</v>
    <v>285</v>
    <v>Food &amp; Drug Retailing</v>
    <v>Stock</v>
    <v>44834.399004629631</v>
    <v>1504</v>
    <v>279</v>
    <v>293693300000</v>
    <v>PRESIDENT CHAIN STORE CORPORATION</v>
    <v>PRESIDENT CHAIN STORE CORPORATION</v>
    <v>283</v>
    <v>32.61</v>
    <v>286</v>
    <v>282.5</v>
    <v>1039622000</v>
    <v>2912</v>
    <v>PRESIDENT CHAIN STORE CORPORATION (XTAI:2912)</v>
    <v>2068670</v>
    <v>1754010</v>
    <v>1987</v>
  </rv>
  <rv s="2">
    <v>1505</v>
  </rv>
  <rv s="0">
    <v>https://www.bing.com/financeapi/forcetrigger?t=anblmw&amp;q=XTAI%3a2913&amp;form=skydnc</v>
    <v>Learn more on Bing</v>
  </rv>
  <rv s="1">
    <v>en-US</v>
    <v>anblmw</v>
    <v>268435456</v>
    <v>1</v>
    <v>Powered by Refinitiv</v>
    <v>0</v>
    <v>TAIWAN TEA CORPORATION (XTAI:2913)</v>
    <v>2</v>
    <v>3</v>
    <v>Finance</v>
    <v>4</v>
    <v>22.25</v>
    <v>17.649999999999999</v>
    <v>0.6744</v>
    <v>0.05</v>
    <v>2.398E-3</v>
    <v>TWD</v>
    <v>Taiwan Tea Corp is a Taiwan-based company mainly engaged in the trading of goods. The Company operates through two business segments. The Goods Trading segment is mainly engaged in the production and sale of tea and other agricultural and forestry products, the trading of imported goods, including food and wine products, and leisure tourism. The Asset segment is mainly engaged in the management of land assets, such as inspections on lowering current conditions, land and house leasing and contract swaps. When someone wants to subscribe for land, The Company handles the relevant operations of land lease.</v>
    <v>341</v>
    <v>Taiwan Stock Exchange</v>
    <v>XTAI</v>
    <v>XTAI</v>
    <v>15F, Block F, No.3, Yuan Chin Street, Nankang Software Industrial Park, San Chong Li, Nan-Kang District, TAIPEI, TAIPEI, 115 TW</v>
    <v>20.9</v>
    <v>Diversified Industrial Goods Wholesale</v>
    <v>Stock</v>
    <v>44834.399004629631</v>
    <v>1507</v>
    <v>20.65</v>
    <v>16511000000</v>
    <v>TAIWAN TEA CORPORATION</v>
    <v>TAIWAN TEA CORPORATION</v>
    <v>20.85</v>
    <v>872.73</v>
    <v>20.85</v>
    <v>20.9</v>
    <v>790000000</v>
    <v>2913</v>
    <v>TAIWAN TEA CORPORATION (XTAI:2913)</v>
    <v>1354159</v>
    <v>1775060</v>
    <v>1950</v>
  </rv>
  <rv s="2">
    <v>1508</v>
  </rv>
  <rv s="0">
    <v>https://www.bing.com/financeapi/forcetrigger?t=anblpr&amp;q=XTAI%3a2915&amp;form=skydnc</v>
    <v>Learn more on Bing</v>
  </rv>
  <rv s="1">
    <v>en-US</v>
    <v>anblpr</v>
    <v>268435456</v>
    <v>1</v>
    <v>Powered by Refinitiv</v>
    <v>0</v>
    <v>RUENTEX INDUSTRIES LIMITED (XTAI:2915)</v>
    <v>2</v>
    <v>3</v>
    <v>Finance</v>
    <v>4</v>
    <v>120.09</v>
    <v>49.65</v>
    <v>0.42380000000000001</v>
    <v>0</v>
    <v>0</v>
    <v>TWD</v>
    <v>Ruentex Industries Ltd is a Taiwan-based company principally engaged in the manufacture of textile products, the retail and wholesale businesses. The textile products are divided into four categories. Pre-dyed series include lattice cloth, oxford cloth, elastic cloth and non-iron cloth. Printed and dyeing series include printed cloth and flannel cloth. Pile dyeing series include stretching cloth and corduroy cloth. Home and office series include bed sheet cloth and cloth for office chairs. The apparel brands under the Company include NAUTICA, Eden Park and LULU GUINNESS, among others. The retail and wholesale business mainly sells the agency rights of major brands in various countries and operates mass merchandising stores in Taiwan. The Company distributes its products within domestic market and to overseas markets.</v>
    <v>1633</v>
    <v>Taiwan Stock Exchange</v>
    <v>XTAI</v>
    <v>XTAI</v>
    <v>13F-1, No.308, Section 2, Bade Road, Jhongshan District, TAIPEI, TAIPEI, 104 TW</v>
    <v>51.2</v>
    <v>Textiles &amp; Apparel</v>
    <v>Stock</v>
    <v>44834.399004629631</v>
    <v>1510</v>
    <v>49.65</v>
    <v>56430700900</v>
    <v>RUENTEX INDUSTRIES LIMITED</v>
    <v>RUENTEX INDUSTRIES LIMITED</v>
    <v>50.8</v>
    <v>2.36</v>
    <v>51.1</v>
    <v>51.1</v>
    <v>1104319000</v>
    <v>2915</v>
    <v>RUENTEX INDUSTRIES LIMITED (XTAI:2915)</v>
    <v>2536425</v>
    <v>4529230</v>
    <v>1976</v>
  </rv>
  <rv s="2">
    <v>1511</v>
  </rv>
  <rv s="0">
    <v>https://www.bing.com/financeapi/forcetrigger?t=anblsm&amp;q=XTAI%3a2923&amp;form=skydnc</v>
    <v>Learn more on Bing</v>
  </rv>
  <rv s="5">
    <v>en-US</v>
    <v>anblsm</v>
    <v>268435456</v>
    <v>1</v>
    <v>Powered by Refinitiv</v>
    <v>7</v>
    <v>SINO HORIZON HOLDINGS LIMITED (XTAI:2923)</v>
    <v>2</v>
    <v>8</v>
    <v>Finance</v>
    <v>4</v>
    <v>29.45</v>
    <v>19.899999999999999</v>
    <v>1.0248999999999999</v>
    <v>0.8</v>
    <v>4.0099999999999997E-2</v>
    <v>TWD</v>
    <v>Sino Horizon Holdings Ltd is a company mainly engaged in real estate development and sales. The Company's businesses include the sales of properties, leasing of shopping malls and offices, property management and other businesses. It mainly operates in Shanghai, Beijing and Chongqing.</v>
    <v>Taiwan Stock Exchange</v>
    <v>XTAI</v>
    <v>XTAI</v>
    <v>34F, No.610 Xujiahui Road, Huangpu District, SHANGHAI, SHANGHAI CN</v>
    <v>21.05</v>
    <v>Real Estate Operations</v>
    <v>Stock</v>
    <v>44834.399004629631</v>
    <v>1513</v>
    <v>20</v>
    <v>36111160000</v>
    <v>SINO HORIZON HOLDINGS LIMITED</v>
    <v>SINO HORIZON HOLDINGS LIMITED</v>
    <v>20</v>
    <v>38.92</v>
    <v>19.95</v>
    <v>20.75</v>
    <v>1740297000</v>
    <v>2923</v>
    <v>SINO HORIZON HOLDINGS LIMITED (XTAI:2923)</v>
    <v>14532</v>
    <v>23570</v>
    <v>2007</v>
  </rv>
  <rv s="2">
    <v>1514</v>
  </rv>
  <rv s="0">
    <v>https://www.bing.com/financeapi/forcetrigger?t=anblvh&amp;q=XTAI%3a2929&amp;form=skydnc</v>
    <v>Learn more on Bing</v>
  </rv>
  <rv s="1">
    <v>en-US</v>
    <v>anblvh</v>
    <v>268435456</v>
    <v>1</v>
    <v>Powered by Refinitiv</v>
    <v>0</v>
    <v>TOPBI INTERNATIONAL HOLDINGS LIMITED (XTAI:2929)</v>
    <v>2</v>
    <v>3</v>
    <v>Finance</v>
    <v>4</v>
    <v>15.75</v>
    <v>7.91</v>
    <v>0.32379999999999998</v>
    <v>0.05</v>
    <v>4.7390000000000002E-3</v>
    <v>TWD</v>
    <v>TOPBI International Holdings Limited is a Taiwan-based company principally engaged in the design, development and sales of self-owned branded children's wear and accessories. The Company's main products include shorts, trousers, shirts, T-shirts, cotton, windbreakers and other children's wear. The Company distributes its products in mainland China market.</v>
    <v>191</v>
    <v>Taiwan Stock Exchange</v>
    <v>XTAI</v>
    <v>XTAI</v>
    <v>2F, No.97, Xinhu 1st Road, Neihu District, TAIPEI, TAIPEI, 114 TW</v>
    <v>10.65</v>
    <v>Textiles &amp; Apparel</v>
    <v>Stock</v>
    <v>44834.399004629631</v>
    <v>1516</v>
    <v>10.050000000000001</v>
    <v>1160635000</v>
    <v>TOPBI INTERNATIONAL HOLDINGS LIMITED</v>
    <v>TOPBI INTERNATIONAL HOLDINGS LIMITED</v>
    <v>10.35</v>
    <v>4.17</v>
    <v>10.55</v>
    <v>10.6</v>
    <v>109493800</v>
    <v>2929</v>
    <v>TOPBI INTERNATIONAL HOLDINGS LIMITED (XTAI:2929)</v>
    <v>293590</v>
    <v>300150</v>
    <v>2012</v>
  </rv>
  <rv s="2">
    <v>1517</v>
  </rv>
  <rv s="0">
    <v>https://www.bing.com/financeapi/forcetrigger?t=aycjbh&amp;q=XTAI%3a2939&amp;form=skydnc</v>
    <v>Learn more on Bing</v>
  </rv>
  <rv s="5">
    <v>en-US</v>
    <v>aycjbh</v>
    <v>268435456</v>
    <v>1</v>
    <v>Powered by Refinitiv</v>
    <v>7</v>
    <v>KAYEE INTERNATIONAL GROUP CO., LTD (XTAI:2939)</v>
    <v>2</v>
    <v>8</v>
    <v>Finance</v>
    <v>4</v>
    <v>42.95</v>
    <v>22.55</v>
    <v>1.5800000000000002E-2</v>
    <v>-0.05</v>
    <v>-1.555E-3</v>
    <v>TWD</v>
    <v>KAYEE INTERNATIONAL GROUP CO., LTD is engaged in the development, manufacture and sale of living goods through TV shopping, retail stores, mail orders and online shopping. The Company’s main products include Health &amp; Beauty Life products, such as personal skin care products, women’s underwear and slim shapers which can be matched with daily outfits; Outdoor Living products, such as small items which can be used to beautify home environment and make life more convenient; Fitness Life products, such as fitness equipment which can be used at home; Appliance Life products, such as outdoor solar lights, household electronics and appliances; as well as Kitchen Life products, such as cooking pots, among others. The Company’s products are mainly sold to the Americas, Europe, Asia and other places.</v>
    <v>Taiwan Stock Exchange</v>
    <v>XTAI</v>
    <v>XTAI</v>
    <v>8F, No.59, Section 2, Yonghe Road, Yonghe District, NEW TAIPEI, NEW TAIPEI, 234 TW</v>
    <v>32.200000000000003</v>
    <v>Household Goods</v>
    <v>Stock</v>
    <v>44834.399004629631</v>
    <v>1519</v>
    <v>31.9</v>
    <v>1462112000</v>
    <v>KAYEE INTERNATIONAL GROUP CO., LTD</v>
    <v>KAYEE INTERNATIONAL GROUP CO., LTD</v>
    <v>32.049999999999997</v>
    <v>70.430000000000007</v>
    <v>32.15</v>
    <v>32.1</v>
    <v>45548660</v>
    <v>2939</v>
    <v>KAYEE INTERNATIONAL GROUP CO., LTD (XTAI:2939)</v>
    <v>36000</v>
    <v>29420</v>
    <v>2015</v>
  </rv>
  <rv s="2">
    <v>1520</v>
  </rv>
  <rv s="0">
    <v>https://www.bing.com/financeapi/forcetrigger?t=c4apsm&amp;q=XTAI%3a2945&amp;form=skydnc</v>
    <v>Learn more on Bing</v>
  </rv>
  <rv s="5">
    <v>en-US</v>
    <v>c4apsm</v>
    <v>268435456</v>
    <v>1</v>
    <v>Powered by Refinitiv</v>
    <v>7</v>
    <v>SIMPLE MART RETAIL CO., LTD. (XTAI:2945)</v>
    <v>2</v>
    <v>8</v>
    <v>Finance</v>
    <v>4</v>
    <v>109</v>
    <v>36</v>
    <v>0.38540000000000002</v>
    <v>-0.35</v>
    <v>-9.5890000000000003E-3</v>
    <v>TWD</v>
    <v>SIMPLE MART RETAIL CO., LTD. is a Taiwan-based company mainly engaged in retail of consumer goods, as well as the online and retail stores business under the brands of Mei Lian She, Da Mei Discount Supermarket, Xi Pu Market, Yole, Mei Lian Cheng Chao, Go Mei Lian and OFFICE Mart. The Foods business includes fresh foods, eggs, drinks, biscuits, snack foods and canned foods. The Tobacco and Alcohol business includes cigarettes, beer, spirits, and edible wine. The Other Commodity business includes household products, personal cleaning products and hardware. The Service business includes various collection fee service and venue rental service.</v>
    <v>Taiwan Stock Exchange</v>
    <v>XTAI</v>
    <v>XTAI</v>
    <v>B1, No.4, Section 3, Minquan East Road, Zhongshan District, TAIPEI, TAIPEI, 104 TW</v>
    <v>36.5</v>
    <v>Food &amp; Drug Retailing</v>
    <v>Stock</v>
    <v>44834.399004629631</v>
    <v>1522</v>
    <v>36</v>
    <v>2440125000</v>
    <v>SIMPLE MART RETAIL CO., LTD.</v>
    <v>SIMPLE MART RETAIL CO., LTD.</v>
    <v>36.1</v>
    <v>16.48</v>
    <v>36.5</v>
    <v>36.15</v>
    <v>67500000</v>
    <v>2945</v>
    <v>SIMPLE MART RETAIL CO., LTD. (XTAI:2945)</v>
    <v>66734</v>
    <v>47770</v>
    <v>2013</v>
  </rv>
  <rv s="2">
    <v>1523</v>
  </rv>
  <rv s="0">
    <v>https://www.bing.com/financeapi/forcetrigger?t=anbm27&amp;q=XTAI%3a3002&amp;form=skydnc</v>
    <v>Learn more on Bing</v>
  </rv>
  <rv s="1">
    <v>en-US</v>
    <v>anbm27</v>
    <v>268435456</v>
    <v>1</v>
    <v>Powered by Refinitiv</v>
    <v>0</v>
    <v>AHOKU ELECTRONIC COMPANY (XTAI:3002)</v>
    <v>2</v>
    <v>3</v>
    <v>Finance</v>
    <v>4</v>
    <v>14.55</v>
    <v>10.6</v>
    <v>0.53480000000000005</v>
    <v>0</v>
    <v>0</v>
    <v>TWD</v>
    <v>AHOKU ELECTRONIC COMPANY is a Taiwan-based company principally engaged in the manufacture and distribution of electric power supply and optoelectronic products. The Company provides electric power supply products, including power outlet surge protectors, power distribution units, travel converter, transformers, universal serial bus (USB) chargers, chargers for automobiles, power adapters and others, as well as optoelectronic products, including liquid crystal display (LCD) televisions (TVs), LCD advertising screens, driving recorders and others. Its products are applied in computers, communication products, consumer electronics and precision instruments. The Company distributes its products in Taiwan, America, Europe and other areas.</v>
    <v>503</v>
    <v>Taiwan Stock Exchange</v>
    <v>XTAI</v>
    <v>XTAI</v>
    <v>5F, No.88, Section 1, Neihu Road, Neihu District, TAIPEI, TAIPEI, 114 TW</v>
    <v>11.75</v>
    <v>Electronic Equipment &amp; Parts</v>
    <v>Stock</v>
    <v>44834.399004629631</v>
    <v>1525</v>
    <v>11.35</v>
    <v>1193400000</v>
    <v>AHOKU ELECTRONIC COMPANY</v>
    <v>AHOKU ELECTRONIC COMPANY</v>
    <v>11.7</v>
    <v>328.73</v>
    <v>11.7</v>
    <v>11.7</v>
    <v>102000000</v>
    <v>3002</v>
    <v>AHOKU ELECTRONIC COMPANY (XTAI:3002)</v>
    <v>267134</v>
    <v>258320</v>
    <v>1983</v>
  </rv>
  <rv s="2">
    <v>1526</v>
  </rv>
  <rv s="0">
    <v>https://www.bing.com/financeapi/forcetrigger?t=anbm52&amp;q=XTAI%3a3003&amp;form=skydnc</v>
    <v>Learn more on Bing</v>
  </rv>
  <rv s="1">
    <v>en-US</v>
    <v>anbm52</v>
    <v>268435456</v>
    <v>1</v>
    <v>Powered by Refinitiv</v>
    <v>0</v>
    <v>K.S. TERMINALS INC. (XTAI:3003)</v>
    <v>2</v>
    <v>3</v>
    <v>Finance</v>
    <v>4</v>
    <v>104</v>
    <v>66</v>
    <v>1.5223</v>
    <v>0.6</v>
    <v>8.4869999999999998E-3</v>
    <v>TWD</v>
    <v>K.S. TERMINALS INC. is a Taiwan-based company principally engaged in the manufacture, processing and distribution of electronic terminals. The Company is also engaged in the manufacture and trading of terminals related plastic products, machineries, wires and accessories. The Company mainly operates through three business segments. The Taiwan K.S. Operation segment is mainly engaged in the sales businesses in Taiwan, Europe and the Americas. The Suzhou K.S. Operation segment is mainly engaged in the sales businesses in the Mainland China. The Others segment is mainly engaged in the provision of management and coordination services between group companies. The Company mainly distributes its products in Taiwan, the rest of Asia, the Americas, Europe and other markets.</v>
    <v>991</v>
    <v>Taiwan Stock Exchange</v>
    <v>XTAI</v>
    <v>XTAI</v>
    <v>No.8, Chang Pin East 3rd Road, Gou Nei Village, XIANXI, CHANGHUA, 507 TW</v>
    <v>71.3</v>
    <v>Machinery, Equipment &amp; Components</v>
    <v>Stock</v>
    <v>44834.399004629631</v>
    <v>1528</v>
    <v>68.7</v>
    <v>11098190000</v>
    <v>K.S. TERMINALS INC.</v>
    <v>K.S. TERMINALS INC.</v>
    <v>70.099999999999994</v>
    <v>11.78</v>
    <v>70.7</v>
    <v>71.3</v>
    <v>155654900</v>
    <v>3003</v>
    <v>K.S. TERMINALS INC. (XTAI:3003)</v>
    <v>883746</v>
    <v>1283840</v>
    <v>1978</v>
  </rv>
  <rv s="2">
    <v>1529</v>
  </rv>
  <rv s="0">
    <v>https://www.bing.com/financeapi/forcetrigger?t=anbm7w&amp;q=XTAI%3a3004&amp;form=skydnc</v>
    <v>Learn more on Bing</v>
  </rv>
  <rv s="1">
    <v>en-US</v>
    <v>anbm7w</v>
    <v>268435456</v>
    <v>1</v>
    <v>Powered by Refinitiv</v>
    <v>0</v>
    <v>National Aerospace Fasteners Corporation (XTAI:3004)</v>
    <v>2</v>
    <v>3</v>
    <v>Finance</v>
    <v>4</v>
    <v>78.8</v>
    <v>49.7</v>
    <v>0.5806</v>
    <v>-0.4</v>
    <v>-5.45E-3</v>
    <v>TWD</v>
    <v>National Aerospace Fasteners Corporation is a Taiwan-based company principally engaged in the manufacture and distribution of fasteners. The Company’s primary products include aerospace fasteners, screws and nuts, rivet nuts, brass nuts, turning parts, special fasteners and other products. Its products are mainly used in electronic, communications and aerospace power systems, medical instruments, automobiles, as well as express rail link industries. The Company is also involved in the import and export trading businesses and the agency of fasteners made by other manufacturers. The Company mainly distributes its products in the United States of America (the USA), France and other regions.</v>
    <v>365</v>
    <v>Taiwan Stock Exchange</v>
    <v>XTAI</v>
    <v>XTAI</v>
    <v>No.5, Taiping East Road, Pingzhen District, TAOYUAN, TAOYUAN, 324 TW</v>
    <v>74</v>
    <v>Machinery, Equipment &amp; Components</v>
    <v>Stock</v>
    <v>44834.399004629631</v>
    <v>1531</v>
    <v>70.400000000000006</v>
    <v>3843242000</v>
    <v>National Aerospace Fasteners Corporation</v>
    <v>National Aerospace Fasteners Corporation</v>
    <v>74</v>
    <v>52.88</v>
    <v>73.400000000000006</v>
    <v>73</v>
    <v>52647150</v>
    <v>3004</v>
    <v>National Aerospace Fasteners Corporation (XTAI:3004)</v>
    <v>443086</v>
    <v>482170</v>
    <v>1997</v>
  </rv>
  <rv s="2">
    <v>1532</v>
  </rv>
  <rv s="0">
    <v>https://www.bing.com/financeapi/forcetrigger?t=anbmar&amp;q=XTAI%3a3005&amp;form=skydnc</v>
    <v>Learn more on Bing</v>
  </rv>
  <rv s="1">
    <v>en-US</v>
    <v>anbmar</v>
    <v>268435456</v>
    <v>1</v>
    <v>Powered by Refinitiv</v>
    <v>0</v>
    <v>Getac Holdings Corporation (XTAI:3005)</v>
    <v>2</v>
    <v>3</v>
    <v>Finance</v>
    <v>4</v>
    <v>60</v>
    <v>39.1</v>
    <v>0.66159999999999997</v>
    <v>-0.05</v>
    <v>-1.1819999999999999E-3</v>
    <v>TWD</v>
    <v>Getac Holdings Corp is a Taiwan-based company mainly engaged in the research, development, manufacture and distribution of structural components for computers, automobiles and electronic products. The Company mainly operates through four product lines. The electronic components business sells rugged computer solutions. The products are suitable for markets such as national defense, transportation and others. The comprehensive mechanism parts business produces plastic injection parts and metal stamping parts. The products are mainly used in automobiles and other industries. The production and sales of automobile mechanism parts business is aluminum alloy and magnesium alloy automobile die-casting parts. The aerospace fasteners business manufactures fastener products for aerospace and high-end industries. The Company's products include battery chargers, game machine parts, pull caps and others. The Company mainly distributes products in Asia, America and Europe, among others.</v>
    <v>11500</v>
    <v>Taiwan Stock Exchange</v>
    <v>XTAI</v>
    <v>XTAI</v>
    <v>4F, No. 1, R&amp;D 2nd Road, Hsin-chu Science-Based Industrial Park, BAOSHAN, HSINCHU, 300 TW</v>
    <v>42.6</v>
    <v>Computers, Phones &amp; Household Electronics</v>
    <v>Stock</v>
    <v>44834.399004629631</v>
    <v>1534</v>
    <v>41.5</v>
    <v>25397910000</v>
    <v>Getac Holdings Corporation</v>
    <v>Getac Holdings Corporation</v>
    <v>42</v>
    <v>11.88</v>
    <v>42.3</v>
    <v>42.25</v>
    <v>601133900</v>
    <v>3005</v>
    <v>Getac Holdings Corporation (XTAI:3005)</v>
    <v>636575</v>
    <v>1404970</v>
    <v>1989</v>
  </rv>
  <rv s="2">
    <v>1535</v>
  </rv>
  <rv s="0">
    <v>https://www.bing.com/financeapi/forcetrigger?t=anbmdm&amp;q=XTAI%3a3006&amp;form=skydnc</v>
    <v>Learn more on Bing</v>
  </rv>
  <rv s="1">
    <v>en-US</v>
    <v>anbmdm</v>
    <v>268435456</v>
    <v>1</v>
    <v>Powered by Refinitiv</v>
    <v>0</v>
    <v>ELITE SEMICONDUCTOR MICROELECTRONICS TECHNOLOGY INC. (XTAI:3006)</v>
    <v>2</v>
    <v>3</v>
    <v>Finance</v>
    <v>4</v>
    <v>182</v>
    <v>60</v>
    <v>2.3786</v>
    <v>1.9</v>
    <v>3.0695E-2</v>
    <v>TWD</v>
    <v>ELITE SEMICONDUCTOR MEMORY TECHNOLOGY INC. is a Taiwan-based company principally engaged in the design, research, development, manufacture and sales of integrated circuits (ICs), as well as the provision of technical services. The Company's main products include dynamic random access memory (DRAM) ICs, static random access memory (SRAM) ICs, flash memories (FLASH), analog ICs and analog and digital hybrid ICs. The Company distributes its products in domestic market to overseas markets, such as the rest areas of Asia.</v>
    <v>351</v>
    <v>Taiwan Stock Exchange</v>
    <v>XTAI</v>
    <v>XTAI</v>
    <v>No.23, Industry East Road IV, Science-Based Industrial Park, HSINCHU, HSINCHU, 300 TW</v>
    <v>64.2</v>
    <v>Semiconductors &amp; Semiconductor Equipment</v>
    <v>Stock</v>
    <v>44834.399004629631</v>
    <v>1537</v>
    <v>60</v>
    <v>18256810000</v>
    <v>ELITE SEMICONDUCTOR MICROELECTRONICS TECHNOLOGY INC.</v>
    <v>ELITE SEMICONDUCTOR MICROELECTRONICS TECHNOLOGY INC.</v>
    <v>60.1</v>
    <v>3.63</v>
    <v>61.9</v>
    <v>63.8</v>
    <v>286157000</v>
    <v>3006</v>
    <v>ELITE SEMICONDUCTOR MICROELECTRONICS TECHNOLOGY INC. (XTAI:3006)</v>
    <v>3737631</v>
    <v>2786930</v>
    <v>1998</v>
  </rv>
  <rv s="2">
    <v>1538</v>
  </rv>
  <rv s="0">
    <v>https://www.bing.com/financeapi/forcetrigger?t=anbmgh&amp;q=XTAI%3a3008&amp;form=skydnc</v>
    <v>Learn more on Bing</v>
  </rv>
  <rv s="1">
    <v>en-US</v>
    <v>anbmgh</v>
    <v>268435456</v>
    <v>1</v>
    <v>Powered by Refinitiv</v>
    <v>0</v>
    <v>LARGAN Precision Co., Ltd (XTAI:3008)</v>
    <v>2</v>
    <v>3</v>
    <v>Finance</v>
    <v>4</v>
    <v>2710</v>
    <v>1525</v>
    <v>0.96779999999999999</v>
    <v>-35</v>
    <v>-2.0468E-2</v>
    <v>TWD</v>
    <v>LARGAN Precision Co Ltd is a Taiwan-based company principally engaged in the research, development, design, production and sale of various types of optical lens modules and optoelectronic components, as well as the provision of post-sale technical services. The Company's main products include multifunction peripherals, scanners, digital cameras, smart phones, drones, tablet computers, Internet Protocol (IP) cameras, notebook computers, smart televisions, wearable device lenses, iris recognition lenses, sports camera lenses, optical mouse lenses, medical instrument lenses, automotive lenses and lenses. The Company distributes its products mainly in Asia market.</v>
    <v>6285</v>
    <v>Taiwan Stock Exchange</v>
    <v>XTAI</v>
    <v>XTAI</v>
    <v>No.11, Jingke Road, Nantun District, TAICHUNG, TAICHUNG, 408 TW</v>
    <v>1680</v>
    <v>Computers, Phones &amp; Household Electronics</v>
    <v>Stock</v>
    <v>44834.399004629631</v>
    <v>1540</v>
    <v>1620</v>
    <v>223559200000</v>
    <v>LARGAN Precision Co., Ltd</v>
    <v>LARGAN Precision Co., Ltd</v>
    <v>1660</v>
    <v>10.75</v>
    <v>1710</v>
    <v>1675</v>
    <v>133468200</v>
    <v>3008</v>
    <v>LARGAN Precision Co., Ltd (XTAI:3008)</v>
    <v>1182152</v>
    <v>637180</v>
    <v>1987</v>
  </rv>
  <rv s="2">
    <v>1541</v>
  </rv>
  <rv s="0">
    <v>https://www.bing.com/financeapi/forcetrigger?t=anbmjc&amp;q=XTAI%3a3010&amp;form=skydnc</v>
    <v>Learn more on Bing</v>
  </rv>
  <rv s="1">
    <v>en-US</v>
    <v>anbmjc</v>
    <v>268435456</v>
    <v>1</v>
    <v>Powered by Refinitiv</v>
    <v>0</v>
    <v>WAH LEE INDUSTRIAL CORP. (XTAI:3010)</v>
    <v>2</v>
    <v>3</v>
    <v>Finance</v>
    <v>4</v>
    <v>115.5</v>
    <v>76.5</v>
    <v>0.90649999999999997</v>
    <v>0.2</v>
    <v>2.4009999999999999E-3</v>
    <v>TWD</v>
    <v>Wah Lee Industrial Corporation is a Taiwan-based company primarily engaged in development and supply of industrial materials. The Company conducts its businesses through five segments. The Information Technology (IT)/Information Architecture (IA) segment provides plastic products for computers, electronic connectors, optical products and others. The Semiconductor segment provides silicon chips, as well as chemicals and special gases used for the manufacture of integrated circuits (ICs). The Flat Panel Display (FPD) segment provides back light modules, diffuser boards, IC wafers, liquid crystal modules (LCMs), desiccants and others. The Printed Circuit Board (PCB)/Motherboard (MB) segment provides equipment and consumable materials for PCBs, carriers and other products. The Optoelectronics and Green Energy segment provides solar cell module materials, as well as light emitting diode (LED) processing and packaging materials.</v>
    <v>910</v>
    <v>Taiwan Stock Exchange</v>
    <v>XTAI</v>
    <v>XTAI</v>
    <v>10F, No.235, Chung Cheng 4th Road, Cianjin District, KAOHSIUNG, KAOHSIUNG, 801 TW</v>
    <v>83.9</v>
    <v>Semiconductors &amp; Semiconductor Equipment</v>
    <v>Stock</v>
    <v>44834.399004629631</v>
    <v>1543</v>
    <v>81.5</v>
    <v>19707500000</v>
    <v>WAH LEE INDUSTRIAL CORP.</v>
    <v>WAH LEE INDUSTRIAL CORP.</v>
    <v>82.5</v>
    <v>6.5</v>
    <v>83.3</v>
    <v>83.5</v>
    <v>236017900</v>
    <v>3010</v>
    <v>WAH LEE INDUSTRIAL CORP. (XTAI:3010)</v>
    <v>813349</v>
    <v>261550</v>
    <v>1968</v>
  </rv>
  <rv s="2">
    <v>1544</v>
  </rv>
  <rv s="0">
    <v>https://www.bing.com/financeapi/forcetrigger?t=anbmm7&amp;q=XTAI%3a3011&amp;form=skydnc</v>
    <v>Learn more on Bing</v>
  </rv>
  <rv s="1">
    <v>en-US</v>
    <v>anbmm7</v>
    <v>268435456</v>
    <v>1</v>
    <v>Powered by Refinitiv</v>
    <v>0</v>
    <v>Ji-Haw Industrial Co., Ltd. (XTAI:3011)</v>
    <v>2</v>
    <v>3</v>
    <v>Finance</v>
    <v>4</v>
    <v>24.3</v>
    <v>9.3800000000000008</v>
    <v>1.06</v>
    <v>-0.15</v>
    <v>-1.0101000000000001E-2</v>
    <v>TWD</v>
    <v>Ji-Haw Industrial Co., Ltd. is a Taiwan-based company principally engaged in the manufacture and sales of connecting cables. The Company's main products include connectors and cables and other electronic components. The Company's products are mainly used in computers and peripheral products, electronic consumer products and communications products. The Company distributes its products in domestic market and to overseas markets, such as the rest areas of Asia.</v>
    <v>2395</v>
    <v>Taiwan Stock Exchange</v>
    <v>XTAI</v>
    <v>XTAI</v>
    <v>No.53, Pao Hsin Road, Hsin Tien District, NEW TAIPEI, NEW TAIPEI, 231 TW</v>
    <v>14.9</v>
    <v>Machinery, Equipment &amp; Components</v>
    <v>Stock</v>
    <v>44834.399004629631</v>
    <v>1546</v>
    <v>14.4</v>
    <v>1656973000</v>
    <v>Ji-Haw Industrial Co., Ltd.</v>
    <v>Ji-Haw Industrial Co., Ltd.</v>
    <v>14.4</v>
    <v>16.809999999999999</v>
    <v>14.85</v>
    <v>14.7</v>
    <v>112719300</v>
    <v>3011</v>
    <v>Ji-Haw Industrial Co., Ltd. (XTAI:3011)</v>
    <v>424262</v>
    <v>1583170</v>
    <v>1983</v>
  </rv>
  <rv s="2">
    <v>1547</v>
  </rv>
  <rv s="0">
    <v>https://www.bing.com/financeapi/forcetrigger?t=anbmp2&amp;q=XTAI%3a3013&amp;form=skydnc</v>
    <v>Learn more on Bing</v>
  </rv>
  <rv s="1">
    <v>en-US</v>
    <v>anbmp2</v>
    <v>268435456</v>
    <v>1</v>
    <v>Powered by Refinitiv</v>
    <v>0</v>
    <v>CHENMING ELECTRONIC TECHNOLOGY CORPORATION (XTAI:3013)</v>
    <v>2</v>
    <v>3</v>
    <v>Finance</v>
    <v>4</v>
    <v>17.399999999999999</v>
    <v>12.1</v>
    <v>0.95020000000000004</v>
    <v>0.3</v>
    <v>2.1200999999999998E-2</v>
    <v>TWD</v>
    <v>CHENMING ELECTRONIC TECHNOLOGY CORPORATION, formerly Chenming Mold Industrial Corp. is a Taiwan-based company principally engaged in provision of the computer cases and mobile phone components. The Company is involved in the design, manufacture and sales of personal computer cases, server computer cases, and handheld device mechanisms. The Company's products are mainly used in personal computers, laptops, servers and televisions. The Company's products are mainly exported and sold in the Taiwan market and overseas markets in other parts of Asia, the Americas and Europe.</v>
    <v>2112</v>
    <v>Taiwan Stock Exchange</v>
    <v>XTAI</v>
    <v>XTAI</v>
    <v>2-6F, No.27, Section 6, Mincyuan East Road, Neihu District, TAIPEI, TAIPEI, 114 TW</v>
    <v>14.6</v>
    <v>Computers, Phones &amp; Household Electronics</v>
    <v>Stock</v>
    <v>44834.399004629631</v>
    <v>1549</v>
    <v>13.7</v>
    <v>2831261000</v>
    <v>CHENMING ELECTRONIC TECHNOLOGY CORPORATION</v>
    <v>CHENMING ELECTRONIC TECHNOLOGY CORPORATION</v>
    <v>13.8</v>
    <v>35.14</v>
    <v>14.15</v>
    <v>14.45</v>
    <v>195935000</v>
    <v>3013</v>
    <v>CHENMING ELECTRONIC TECHNOLOGY CORPORATION (XTAI:3013)</v>
    <v>737551</v>
    <v>645710</v>
    <v>1976</v>
  </rv>
  <rv s="2">
    <v>1550</v>
  </rv>
  <rv s="0">
    <v>https://www.bing.com/financeapi/forcetrigger?t=anbmrw&amp;q=XTAI%3a3014&amp;form=skydnc</v>
    <v>Learn more on Bing</v>
  </rv>
  <rv s="1">
    <v>en-US</v>
    <v>anbmrw</v>
    <v>268435456</v>
    <v>1</v>
    <v>Powered by Refinitiv</v>
    <v>0</v>
    <v>ITE Tech. Inc (XTAI:3014)</v>
    <v>2</v>
    <v>3</v>
    <v>Finance</v>
    <v>4</v>
    <v>120.5</v>
    <v>56.1</v>
    <v>1.3110999999999999</v>
    <v>1</v>
    <v>1.7361000000000001E-2</v>
    <v>TWD</v>
    <v>ITE Tech. Inc. is a Taiwan-based company principally engaged in the research, development, manufacture and sales of electronic components. The Company's main products include desktop computer control integrated circuits (ICs), notebook computer control ICs, high-speed audio and video interface related ICs and liquid crystal display monitor related ICs. The Company's products are mainly used in personal computers, tablets and other consumer electronics products. The Company distributes its products in domestic market and to overseas markets, such as the rest areas of Asia, Europe and the Americas.</v>
    <v>620</v>
    <v>Taiwan Stock Exchange</v>
    <v>XTAI</v>
    <v>XTAI</v>
    <v>3F, No. 13, Chuangsin 1st Road, Hsinchu Science Park, BAOSHAN, HSINCHU, 300 TW</v>
    <v>58.7</v>
    <v>Semiconductors &amp; Semiconductor Equipment</v>
    <v>Stock</v>
    <v>44834.399004629631</v>
    <v>1552</v>
    <v>56.1</v>
    <v>9439295000</v>
    <v>ITE Tech. Inc</v>
    <v>ITE Tech. Inc</v>
    <v>56.9</v>
    <v>5.67</v>
    <v>57.6</v>
    <v>58.6</v>
    <v>161080100</v>
    <v>3014</v>
    <v>ITE Tech. Inc (XTAI:3014)</v>
    <v>334644</v>
    <v>369280</v>
    <v>1996</v>
  </rv>
  <rv s="2">
    <v>1553</v>
  </rv>
  <rv s="0">
    <v>https://www.bing.com/financeapi/forcetrigger?t=anbmur&amp;q=XTAI%3a3015&amp;form=skydnc</v>
    <v>Learn more on Bing</v>
  </rv>
  <rv s="1">
    <v>en-US</v>
    <v>anbmur</v>
    <v>268435456</v>
    <v>1</v>
    <v>Powered by Refinitiv</v>
    <v>0</v>
    <v>FSP Technology Inc. (XTAI:3015)</v>
    <v>2</v>
    <v>3</v>
    <v>Finance</v>
    <v>4</v>
    <v>48</v>
    <v>34.85</v>
    <v>1.1649</v>
    <v>0.05</v>
    <v>1.3209999999999999E-3</v>
    <v>TWD</v>
    <v>FSP Technology Inc. is a Taiwan-based company principally engaged in the manufacture and sale of power supplies. The Company's main products include power supplies, open architecture power supplies, converters, inverters and others. The Company distributes its products in domestic market to overseas markets, such as the rest areas of Asia, the Americas and Europe.</v>
    <v>9050</v>
    <v>Taiwan Stock Exchange</v>
    <v>XTAI</v>
    <v>XTAI</v>
    <v>No.22, Jianguo East Road, Taoyuan District, TAOYUAN, TAOYUAN, 330 TW</v>
    <v>38</v>
    <v>Machinery, Equipment &amp; Components</v>
    <v>Stock</v>
    <v>44834.399004629631</v>
    <v>1555</v>
    <v>37.5</v>
    <v>7097228000</v>
    <v>FSP Technology Inc.</v>
    <v>FSP Technology Inc.</v>
    <v>37.700000000000003</v>
    <v>9.36</v>
    <v>37.85</v>
    <v>37.9</v>
    <v>187261900</v>
    <v>3015</v>
    <v>FSP Technology Inc. (XTAI:3015)</v>
    <v>43566</v>
    <v>130730</v>
    <v>1993</v>
  </rv>
  <rv s="2">
    <v>1556</v>
  </rv>
  <rv s="0">
    <v>https://www.bing.com/financeapi/forcetrigger?t=anbmxm&amp;q=XTAI%3a3016&amp;form=skydnc</v>
    <v>Learn more on Bing</v>
  </rv>
  <rv s="1">
    <v>en-US</v>
    <v>anbmxm</v>
    <v>268435456</v>
    <v>1</v>
    <v>Powered by Refinitiv</v>
    <v>0</v>
    <v>Episil-Precision Inc. (XTAI:3016)</v>
    <v>2</v>
    <v>3</v>
    <v>Finance</v>
    <v>4</v>
    <v>154.09</v>
    <v>67.3</v>
    <v>1.4787999999999999</v>
    <v>2.2999999999999998</v>
    <v>3.2669999999999998E-2</v>
    <v>TWD</v>
    <v>Episil-Precision Inc, formerly Precision Silicon Corporation, is a Taiwan-based company principally engaged in the research, development, manufacture and distribution of epitaxial wafers. The Company's major products are epitaxial wafers, which are applied in industries such as personal computer (PC), communications, automobile, electric motor and power management, among others. The Company also involves in agent processing services of epitaxial wafers. It distributes its products principally in Taiwan and to the rest of Asia.</v>
    <v>148</v>
    <v>Taiwan Stock Exchange</v>
    <v>XTAI</v>
    <v>XTAI</v>
    <v>No. 10, Dusing 1st Road, Hsinchu Science Park, HSINCHU, HSINCHU, 300 TW</v>
    <v>73.099999999999994</v>
    <v>Semiconductors &amp; Semiconductor Equipment</v>
    <v>Stock</v>
    <v>44834.399004629631</v>
    <v>1558</v>
    <v>67.3</v>
    <v>20938730000</v>
    <v>Episil-Precision Inc.</v>
    <v>Episil-Precision Inc.</v>
    <v>67.3</v>
    <v>32.5</v>
    <v>70.400000000000006</v>
    <v>72.7</v>
    <v>288015500</v>
    <v>3016</v>
    <v>Episil-Precision Inc. (XTAI:3016)</v>
    <v>2935340</v>
    <v>2827800</v>
    <v>1998</v>
  </rv>
  <rv s="2">
    <v>1559</v>
  </rv>
  <rv s="0">
    <v>https://www.bing.com/financeapi/forcetrigger?t=anbn1h&amp;q=XTAI%3a3017&amp;form=skydnc</v>
    <v>Learn more on Bing</v>
  </rv>
  <rv s="1">
    <v>en-US</v>
    <v>anbn1h</v>
    <v>268435456</v>
    <v>1</v>
    <v>Powered by Refinitiv</v>
    <v>0</v>
    <v>Asia Vital Components Co., Ltd. (XTAI:3017)</v>
    <v>2</v>
    <v>3</v>
    <v>Finance</v>
    <v>4</v>
    <v>127.5</v>
    <v>71.2</v>
    <v>1.1887000000000001</v>
    <v>3.5</v>
    <v>3.2406999999999998E-2</v>
    <v>TWD</v>
    <v>Asia Vital Components Co., Ltd. is a Taiwan-based company principally engaged in the research, development, manufacture and sales of computer, communications and consumer electronics (3C) products. The Company's main products include central processing unit (CPU) radiators, heat sinks, fans, notebook cooling modules, heat exchangers, graphite, heat pipes and soaking plates, water-cooled boards and computer cases. The Company's products are mainly used in the areas of communications and networking, power and energy, transportation, server, personal computer and smart phone. The Company distributes its products in domestic market and to overseas markets, such as the rest areas of Asia, the Americas and Europe.</v>
    <v>11131</v>
    <v>Taiwan Stock Exchange</v>
    <v>XTAI</v>
    <v>XTAI</v>
    <v>No.248-27, Sinsheng Road, Cianjhen District, KAOHSIUNG, KAOHSIUNG, 806 TW</v>
    <v>111.5</v>
    <v>Computers, Phones &amp; Household Electronics</v>
    <v>Stock</v>
    <v>44834.399004629631</v>
    <v>1561</v>
    <v>105</v>
    <v>39394080000</v>
    <v>Asia Vital Components Co., Ltd.</v>
    <v>Asia Vital Components Co., Ltd.</v>
    <v>106</v>
    <v>11.56</v>
    <v>108</v>
    <v>111.5</v>
    <v>353310200</v>
    <v>3017</v>
    <v>Asia Vital Components Co., Ltd. (XTAI:3017)</v>
    <v>5350757</v>
    <v>5150100</v>
    <v>1991</v>
  </rv>
  <rv s="2">
    <v>1562</v>
  </rv>
  <rv s="0">
    <v>https://www.bing.com/financeapi/forcetrigger?t=anbn4c&amp;q=XTAI%3a3018&amp;form=skydnc</v>
    <v>Learn more on Bing</v>
  </rv>
  <rv s="1">
    <v>en-US</v>
    <v>anbn4c</v>
    <v>268435456</v>
    <v>1</v>
    <v>Powered by Refinitiv</v>
    <v>0</v>
    <v>LUNG MING GREEN ENERGY TECHNOLOGY ENGINEERING CO., LTD. (XTAI:3018)</v>
    <v>2</v>
    <v>3</v>
    <v>Finance</v>
    <v>4</v>
    <v>22.5</v>
    <v>8.8000000000000007</v>
    <v>1.101</v>
    <v>-0.09</v>
    <v>-9.8899999999999995E-3</v>
    <v>TWD</v>
    <v>Lung Ming Green Energy Technology Engineering Co Ltd is a Taiwan-based company mainly engaged in the provision of integrated services for electrical and mechanical systems. The Company is mainly engaged in the business of electrical and mechanical system integration, construction and waste treatment for technology factories, industrial plants and residential buildings. The Company's current products and services include high-tech factory construction, clean room and electrical and mechanical (E&amp;M) system integration projects; industrial factory construction and E&amp;M system integration projects; residential and shopping mall construction and E&amp;M system integration projects; consulting and planning design services for the construction of the above buildings; general business waste (sludge) treatment; solar energy, wind power and related research and development (R&amp;D) and long-term development base construction.</v>
    <v>85</v>
    <v>Taiwan Stock Exchange</v>
    <v>XTAI</v>
    <v>XTAI</v>
    <v>3F, No. 602, Mingshui Road, Zhongshan District, TAIPEI, TAIPEI, 104 TW</v>
    <v>9.1999999999999993</v>
    <v>Construction &amp; Engineering</v>
    <v>Stock</v>
    <v>44834.399155092593</v>
    <v>1564</v>
    <v>8.94</v>
    <v>704105700</v>
    <v>LUNG MING GREEN ENERGY TECHNOLOGY ENGINEERING CO., LTD.</v>
    <v>LUNG MING GREEN ENERGY TECHNOLOGY ENGINEERING CO., LTD.</v>
    <v>9</v>
    <v>26.46</v>
    <v>9.1</v>
    <v>9.01</v>
    <v>78147130</v>
    <v>3018</v>
    <v>LUNG MING GREEN ENERGY TECHNOLOGY ENGINEERING CO., LTD. (XTAI:3018)</v>
    <v>39319</v>
    <v>116880</v>
    <v>1996</v>
  </rv>
  <rv s="2">
    <v>1565</v>
  </rv>
  <rv s="0">
    <v>https://www.bing.com/financeapi/forcetrigger?t=anbn77&amp;q=XTAI%3a3019&amp;form=skydnc</v>
    <v>Learn more on Bing</v>
  </rv>
  <rv s="1">
    <v>en-US</v>
    <v>anbn77</v>
    <v>268435456</v>
    <v>1</v>
    <v>Powered by Refinitiv</v>
    <v>0</v>
    <v>ASIA OPTICAL CO., INC. (XTAI:3019)</v>
    <v>2</v>
    <v>3</v>
    <v>Finance</v>
    <v>4</v>
    <v>103.5</v>
    <v>52.5</v>
    <v>1.6404000000000001</v>
    <v>3</v>
    <v>5.4945000000000001E-2</v>
    <v>TWD</v>
    <v>Asia Optical Co., Inc. is a Taiwan-based company principally engaged in the manufacturing and distribution of various optical components. The Company’s principal products include optical lens products, laser range finder parts, digital video disk (DVD) components and optical communication components. The Company mainly operates through five business segments: optical components segment, image sensor segment, digital cameras segment, optoelectronic products segment and optoelectronic components segment. The Company mainly distributes its products in Taiwan, Japan, Asia and America.</v>
    <v>13622</v>
    <v>Taiwan Stock Exchange</v>
    <v>XTAI</v>
    <v>XTAI</v>
    <v>No.22-3, South Second Road, Taichung Export Processing Zone, Tanzih District, TAICHUNG, TAICHUNG, 427 TW</v>
    <v>57.9</v>
    <v>Computers, Phones &amp; Household Electronics</v>
    <v>Stock</v>
    <v>44834.399004629631</v>
    <v>1567</v>
    <v>54.4</v>
    <v>16190440000</v>
    <v>ASIA OPTICAL CO., INC.</v>
    <v>ASIA OPTICAL CO., INC.</v>
    <v>55.4</v>
    <v>13.8</v>
    <v>54.6</v>
    <v>57.6</v>
    <v>281084000</v>
    <v>3019</v>
    <v>ASIA OPTICAL CO., INC. (XTAI:3019)</v>
    <v>4233944</v>
    <v>828120</v>
    <v>1980</v>
  </rv>
  <rv s="2">
    <v>1568</v>
  </rv>
  <rv s="0">
    <v>https://www.bing.com/financeapi/forcetrigger?t=anbna2&amp;q=XTAI%3a3021&amp;form=skydnc</v>
    <v>Learn more on Bing</v>
  </rv>
  <rv s="1">
    <v>en-US</v>
    <v>anbna2</v>
    <v>268435456</v>
    <v>1</v>
    <v>Powered by Refinitiv</v>
    <v>0</v>
    <v>WELLTEND TECHNOLOGY CORPORATION (XTAI:3021)</v>
    <v>2</v>
    <v>3</v>
    <v>Finance</v>
    <v>4</v>
    <v>26.41</v>
    <v>18.350000000000001</v>
    <v>0.87960000000000005</v>
    <v>0.15</v>
    <v>6.9610000000000002E-3</v>
    <v>TWD</v>
    <v>WELLTEND TECHNOLOGY CORPORATION is a Taiwan-based company primarily engaged in the manufacture and sales of wire rods and connectors. The Company provides connection cables and associated components, which are applied in the computers and peripherals, communication systems, home appliances, automation equipment and others. In addition, the Company also provides computer information system integration services and maintenance services. It operates its business mainly in Taiwan and the rest of Asia.</v>
    <v>1496</v>
    <v>Taiwan Stock Exchange</v>
    <v>XTAI</v>
    <v>XTAI</v>
    <v>6F, No. 59, Tung Hsing Road, Sinyi District, TAIPEI, TAIPEI, 110 TW</v>
    <v>22.5</v>
    <v>Electronic Equipment &amp; Parts</v>
    <v>Stock</v>
    <v>44834.399004629631</v>
    <v>1570</v>
    <v>20.6</v>
    <v>2078643000</v>
    <v>WELLTEND TECHNOLOGY CORPORATION</v>
    <v>WELLTEND TECHNOLOGY CORPORATION</v>
    <v>20.9</v>
    <v>12.57</v>
    <v>21.55</v>
    <v>21.7</v>
    <v>95790000</v>
    <v>3021</v>
    <v>WELLTEND TECHNOLOGY CORPORATION (XTAI:3021)</v>
    <v>729525</v>
    <v>401100</v>
    <v>1993</v>
  </rv>
  <rv s="2">
    <v>1571</v>
  </rv>
  <rv s="0">
    <v>https://www.bing.com/financeapi/forcetrigger?t=anbncw&amp;q=XTAI%3a3022&amp;form=skydnc</v>
    <v>Learn more on Bing</v>
  </rv>
  <rv s="1">
    <v>en-US</v>
    <v>anbncw</v>
    <v>268435456</v>
    <v>1</v>
    <v>Powered by Refinitiv</v>
    <v>0</v>
    <v>IEI Integration Corp. (XTAI:3022)</v>
    <v>2</v>
    <v>3</v>
    <v>Finance</v>
    <v>4</v>
    <v>80.8</v>
    <v>42.2</v>
    <v>1.2667999999999999</v>
    <v>1.2</v>
    <v>2.1978000000000001E-2</v>
    <v>TWD</v>
    <v>IEI Integration Corp. is a Taiwan-based company principally engaged in the manufacture and distribution of industrial computers and peripheral products. The Company’s principal products include series of automation equipment, medical systems, game consoles and embedded systems. The Company mainly operates through three business segments. The Documentary Handling, Design and Branding segment is mainly engaged in the design of products according to customers’ demands and the operation and sales of computers. The Manufacturing segment is mainly engaged in the manufacture of branded products and the original equipment manufacturer (OEM) businesses. The China Brand Sales segment is mainly engaged in the sales of brands in Mainland China. The Company mainly exports its products to the Americas, Europe and Asia.</v>
    <v>1593</v>
    <v>Taiwan Stock Exchange</v>
    <v>XTAI</v>
    <v>XTAI</v>
    <v>No. 29, Zhongxing Road, Xizhi District, NEW TAIPEI, NEW TAIPEI, 221 TW</v>
    <v>56.3</v>
    <v>Computers, Phones &amp; Household Electronics</v>
    <v>Stock</v>
    <v>44834.399004629631</v>
    <v>1573</v>
    <v>53.4</v>
    <v>9854156000</v>
    <v>IEI Integration Corp.</v>
    <v>IEI Integration Corp.</v>
    <v>53.8</v>
    <v>10.26</v>
    <v>54.6</v>
    <v>55.8</v>
    <v>176597800</v>
    <v>3022</v>
    <v>IEI Integration Corp. (XTAI:3022)</v>
    <v>4022528</v>
    <v>6728700</v>
    <v>1997</v>
  </rv>
  <rv s="2">
    <v>1574</v>
  </rv>
  <rv s="0">
    <v>https://www.bing.com/financeapi/forcetrigger?t=anbnfr&amp;q=XTAI%3a3023&amp;form=skydnc</v>
    <v>Learn more on Bing</v>
  </rv>
  <rv s="1">
    <v>en-US</v>
    <v>anbnfr</v>
    <v>268435456</v>
    <v>1</v>
    <v>Powered by Refinitiv</v>
    <v>0</v>
    <v>SINBON ELECTRONICS COMPANY LTD. (XTAI:3023)</v>
    <v>2</v>
    <v>3</v>
    <v>Finance</v>
    <v>4</v>
    <v>301.5</v>
    <v>227</v>
    <v>0.60099999999999998</v>
    <v>0.5</v>
    <v>1.89E-3</v>
    <v>TWD</v>
    <v>Sinbon Electronics Co Ltd is a Taiwan-based company mainly engaged in the processing and manufacture of connecting wire groups and the agency trading of connectors. Main products include connection cables, system products, power rectifiers, mobile phone transmission cables, mobile phone connectors, wireless antennas and radio frequency identification devices (RFID). The Company operates through three business segments. The Wire Operation segment is engaged in the manufacture and sale of wire. The Electronic Components Operation segment is engaged in the sales of electronic connectors and electronic components. The Management Operation segment is mainly engaged in other business projects and reinvestment business. Products are used in the fields of healthcare, automotive aviation, green energy, industrial applications and communications. The Company operates in mainland China, the United States, Europe, Taiwan and other regions.</v>
    <v>8715</v>
    <v>Taiwan Stock Exchange</v>
    <v>XTAI</v>
    <v>XTAI</v>
    <v>No.582, Kuo Hwa Road, MIAOLI, MIAOLI, 360 TW</v>
    <v>265.5</v>
    <v>Machinery, Equipment &amp; Components</v>
    <v>Stock</v>
    <v>44834.399004629631</v>
    <v>1576</v>
    <v>257.5</v>
    <v>62413630000</v>
    <v>SINBON ELECTRONICS COMPANY LTD.</v>
    <v>SINBON ELECTRONICS COMPANY LTD.</v>
    <v>263</v>
    <v>24.37</v>
    <v>264.5</v>
    <v>265</v>
    <v>235523100</v>
    <v>3023</v>
    <v>SINBON ELECTRONICS COMPANY LTD. (XTAI:3023)</v>
    <v>1128438</v>
    <v>500190</v>
    <v>1989</v>
  </rv>
  <rv s="2">
    <v>1577</v>
  </rv>
  <rv s="0">
    <v>https://www.bing.com/financeapi/forcetrigger?t=anbnim&amp;q=XTAI%3a3024&amp;form=skydnc</v>
    <v>Learn more on Bing</v>
  </rv>
  <rv s="1">
    <v>en-US</v>
    <v>anbnim</v>
    <v>268435456</v>
    <v>1</v>
    <v>Powered by Refinitiv</v>
    <v>0</v>
    <v>ACTION ELECTRONICS CO., LTD (XTAI:3024)</v>
    <v>2</v>
    <v>3</v>
    <v>Finance</v>
    <v>4</v>
    <v>15.3</v>
    <v>11.55</v>
    <v>1.0457000000000001</v>
    <v>0.05</v>
    <v>3.7450000000000001E-3</v>
    <v>TWD</v>
    <v>Action Electronics Co., Ltd. is a Taiwan-based company principally engaged in the manufacture, processing, distribution, maintenance and technology services of electronic products. The Company provides portable multimedia players, liquid crystal digital televisions and digital video disks (DVD), digital photo frames, mobile entertainment products, mobile Internet products, solar application products and tablet personal computers, among others. The Company also involves in the provision of related technology transfer and consulting services. It distributes its products primarily in Asia, Europe and the Americas.</v>
    <v>1800</v>
    <v>Taiwan Stock Exchange</v>
    <v>XTAI</v>
    <v>XTAI</v>
    <v>No.198, Chung Yuan Road, Chung Li District, TAOYUAN, TAOYUAN, 320 TW</v>
    <v>13.4</v>
    <v>Computers, Phones &amp; Household Electronics</v>
    <v>Stock</v>
    <v>44834.399004629631</v>
    <v>1579</v>
    <v>12.95</v>
    <v>3713910000</v>
    <v>ACTION ELECTRONICS CO., LTD</v>
    <v>ACTION ELECTRONICS CO., LTD</v>
    <v>13</v>
    <v>52.04</v>
    <v>13.35</v>
    <v>13.4</v>
    <v>277157500</v>
    <v>3024</v>
    <v>ACTION ELECTRONICS CO., LTD (XTAI:3024)</v>
    <v>798452</v>
    <v>866900</v>
    <v>1976</v>
  </rv>
  <rv s="2">
    <v>1580</v>
  </rv>
  <rv s="0">
    <v>https://www.bing.com/financeapi/forcetrigger?t=anbnlh&amp;q=XTAI%3a3025&amp;form=skydnc</v>
    <v>Learn more on Bing</v>
  </rv>
  <rv s="1">
    <v>en-US</v>
    <v>anbnlh</v>
    <v>268435456</v>
    <v>1</v>
    <v>Powered by Refinitiv</v>
    <v>0</v>
    <v>LOOP TELECOMMUNICATION INTERNATIONAL INC. (XTAI:3025)</v>
    <v>2</v>
    <v>3</v>
    <v>Finance</v>
    <v>4</v>
    <v>28.7</v>
    <v>15.7</v>
    <v>1.8834</v>
    <v>2.2000000000000002</v>
    <v>9.821400000000001E-2</v>
    <v>TWD</v>
    <v>Loop Telecommunication International, Inc. is a Taiwan-based company primarily engaged in the research, development, manufacture and distribution of communication network equipment. The Company’s principal products include the U-interface multiplex machines, high speed Internet access devices, beacon switches, high speed digital subscriber loop devices, modulation coordinators and others. The Company is also engaged in the provision of related consulting, design, installation and repair services, as well as the import and export of relevant products and equipment. The Company mainly distributes its products in domestic market and overseas markets, including the Americas, Europe and the Middle East.</v>
    <v>214</v>
    <v>Taiwan Stock Exchange</v>
    <v>XTAI</v>
    <v>XTAI</v>
    <v>7F, NO.8, Hsin Ann Road, Science-Based Industrial Park, HSINCHU, HSINCHU, 300 TW</v>
    <v>24.6</v>
    <v>Communications &amp; Networking</v>
    <v>Stock</v>
    <v>44834.399004629631</v>
    <v>1582</v>
    <v>21.6</v>
    <v>1744646000</v>
    <v>LOOP TELECOMMUNICATION INTERNATIONAL INC.</v>
    <v>LOOP TELECOMMUNICATION INTERNATIONAL INC.</v>
    <v>21.9</v>
    <v>18.690000000000001</v>
    <v>22.4</v>
    <v>24.6</v>
    <v>70920550</v>
    <v>3025</v>
    <v>LOOP TELECOMMUNICATION INTERNATIONAL INC. (XTAI:3025)</v>
    <v>13237832</v>
    <v>2817160</v>
    <v>1991</v>
  </rv>
  <rv s="2">
    <v>1583</v>
  </rv>
  <rv s="0">
    <v>https://www.bing.com/financeapi/forcetrigger?t=anbnoc&amp;q=XTAI%3a3026&amp;form=skydnc</v>
    <v>Learn more on Bing</v>
  </rv>
  <rv s="1">
    <v>en-US</v>
    <v>anbnoc</v>
    <v>268435456</v>
    <v>1</v>
    <v>Powered by Refinitiv</v>
    <v>0</v>
    <v>HOLY STONE ENTERPRISE CO., LTD. (XTAI:3026)</v>
    <v>2</v>
    <v>3</v>
    <v>Finance</v>
    <v>4</v>
    <v>123.5</v>
    <v>82.2</v>
    <v>1.1811</v>
    <v>0.2</v>
    <v>2.307E-3</v>
    <v>TWD</v>
    <v>Holy Stone Enterprise Co., Ltd. is a Taiwan-based company principally engaged in the manufacture and sales of capacitors, integrated circuits (ICs), system modules and other electronic components. The Company's main products include active components, passive components, system components and capacitors, ICs, microcontrollers, fan motors, filters and batteries. The Company mainly conducts its business in Mainland China, Taiwan and American markets.</v>
    <v>1331</v>
    <v>Taiwan Stock Exchange</v>
    <v>XTAI</v>
    <v>XTAI</v>
    <v>1F, No.62, Section 2, Huang Shan Road, Nei Hu District, TAIPEI, TAIPEI, 114 TW</v>
    <v>86.9</v>
    <v>Electronic Equipment &amp; Parts</v>
    <v>Stock</v>
    <v>44834.399004629631</v>
    <v>1585</v>
    <v>84.4</v>
    <v>13729420000</v>
    <v>HOLY STONE ENTERPRISE CO., LTD.</v>
    <v>HOLY STONE ENTERPRISE CO., LTD.</v>
    <v>85.6</v>
    <v>8.17</v>
    <v>86.7</v>
    <v>86.9</v>
    <v>157991000</v>
    <v>3026</v>
    <v>HOLY STONE ENTERPRISE CO., LTD. (XTAI:3026)</v>
    <v>253080</v>
    <v>213310</v>
    <v>1981</v>
  </rv>
  <rv s="2">
    <v>1586</v>
  </rv>
  <rv s="0">
    <v>https://www.bing.com/financeapi/forcetrigger?t=anbnr7&amp;q=XTAI%3a3027&amp;form=skydnc</v>
    <v>Learn more on Bing</v>
  </rv>
  <rv s="1">
    <v>en-US</v>
    <v>anbnr7</v>
    <v>268435456</v>
    <v>1</v>
    <v>Powered by Refinitiv</v>
    <v>0</v>
    <v>BILLION ELECTRIC CO., LTD. (XTAI:3027)</v>
    <v>2</v>
    <v>3</v>
    <v>Finance</v>
    <v>4</v>
    <v>28</v>
    <v>16.55</v>
    <v>1.3223</v>
    <v>0.95</v>
    <v>4.1215000000000002E-2</v>
    <v>TWD</v>
    <v>BILLION ELECTRIC CO., LTD. is a Taiwan-based company principally engaged in the manufacture and distribution of electrical components and network communication products. The Company’s primary products include power transformers, power supplies, light emitting diode (LED) drive power supplies, modems, routers, integrated access devices (IADs) and power line communications (PLC) adapters. The Company is also engaged in the sale of professional inverters, the development and introduction of integrated monitoring systems, as well as the establishment of maintenance and official systems. The Company mainly distributes its products in Asian, European and the American markets.</v>
    <v>632</v>
    <v>Taiwan Stock Exchange</v>
    <v>XTAI</v>
    <v>XTAI</v>
    <v>8F, No.192, Section 2, Zhongxing Road, Xindian District, NEW TAIPEI, NEW TAIPEI, 231 TW</v>
    <v>24.35</v>
    <v>Communications &amp; Networking</v>
    <v>Stock</v>
    <v>44834.399004629631</v>
    <v>1588</v>
    <v>22.2</v>
    <v>2372552000</v>
    <v>BILLION ELECTRIC CO., LTD.</v>
    <v>BILLION ELECTRIC CO., LTD.</v>
    <v>22.3</v>
    <v>60.91</v>
    <v>23.05</v>
    <v>24</v>
    <v>98856310</v>
    <v>3027</v>
    <v>BILLION ELECTRIC CO., LTD. (XTAI:3027)</v>
    <v>5956389</v>
    <v>4843840</v>
    <v>1973</v>
  </rv>
  <rv s="2">
    <v>1589</v>
  </rv>
  <rv s="0">
    <v>https://www.bing.com/financeapi/forcetrigger?t=anbnu2&amp;q=XTAI%3a3028&amp;form=skydnc</v>
    <v>Learn more on Bing</v>
  </rv>
  <rv s="1">
    <v>en-US</v>
    <v>anbnu2</v>
    <v>268435456</v>
    <v>1</v>
    <v>Powered by Refinitiv</v>
    <v>0</v>
    <v>ZENITRON CORPORATION (XTAI:3028)</v>
    <v>2</v>
    <v>3</v>
    <v>Finance</v>
    <v>4</v>
    <v>40.950000000000003</v>
    <v>25.65</v>
    <v>0.76070000000000004</v>
    <v>-0.15</v>
    <v>-5.7140000000000003E-3</v>
    <v>TWD</v>
    <v>ZENITRON CORPORATION is a Taiwan-based company principally engaged in the import and export of various kinds of electronic parts and components. The Company's main products include memory cards, power field effect transistors, linear integrated circuits, digital integrated circuits, logic and application-specific integrated circuits, diodes, modules and others. The Company distributes its products in Taiwan and mainland China markets.</v>
    <v>750</v>
    <v>Taiwan Stock Exchange</v>
    <v>XTAI</v>
    <v>XTAI</v>
    <v>No.8, Lane 250, Sinhu 2nd Road, Neihu District, TAIPEI, TAIPEI, 114 TW</v>
    <v>26.1</v>
    <v>Semiconductors &amp; Semiconductor Equipment</v>
    <v>Stock</v>
    <v>44834.399004629631</v>
    <v>1591</v>
    <v>25.65</v>
    <v>5680818000</v>
    <v>ZENITRON CORPORATION</v>
    <v>ZENITRON CORPORATION</v>
    <v>26</v>
    <v>6.31</v>
    <v>26.25</v>
    <v>26.1</v>
    <v>217655900</v>
    <v>3028</v>
    <v>ZENITRON CORPORATION (XTAI:3028)</v>
    <v>406304</v>
    <v>387660</v>
    <v>1982</v>
  </rv>
  <rv s="2">
    <v>1592</v>
  </rv>
  <rv s="0">
    <v>https://www.bing.com/financeapi/forcetrigger?t=anbnww&amp;q=XTAI%3a3029&amp;form=skydnc</v>
    <v>Learn more on Bing</v>
  </rv>
  <rv s="1">
    <v>en-US</v>
    <v>anbnww</v>
    <v>268435456</v>
    <v>1</v>
    <v>Powered by Refinitiv</v>
    <v>0</v>
    <v>Zero One Technology Co.,Ltd. (XTAI:3029)</v>
    <v>2</v>
    <v>3</v>
    <v>Finance</v>
    <v>4</v>
    <v>49.95</v>
    <v>37.200000000000003</v>
    <v>0.79320000000000002</v>
    <v>-0.05</v>
    <v>-1.2820000000000002E-3</v>
    <v>TWD</v>
    <v>Zero One Technology Co., Ltd. is a Taiwan-based company principally engaged in the agent sales of branded technical equipment. The Company mainly provides network application management software, platform management systems and infrastructure products, such as network work system platforms and network management systems, e-mail systems, database systems, network security systems, routers, remote storage servers, network firewall servers and network sharing servers. The Company is also involved in the design and manufacturing of network products, as well as the provision of related maintenance services.</v>
    <v>215</v>
    <v>Taiwan Stock Exchange</v>
    <v>XTAI</v>
    <v>XTAI</v>
    <v>10F, No. 8, Lane 360, Section 1, Neihu Road, Neihu District, TAIPEI, TAIPEI, 114 TW</v>
    <v>38.950000000000003</v>
    <v>Software &amp; IT Services</v>
    <v>Stock</v>
    <v>44834.399004629631</v>
    <v>1594</v>
    <v>38.15</v>
    <v>5945628000</v>
    <v>Zero One Technology Co.,Ltd.</v>
    <v>Zero One Technology Co.,Ltd.</v>
    <v>38.9</v>
    <v>9.0500000000000007</v>
    <v>39</v>
    <v>38.950000000000003</v>
    <v>152647700</v>
    <v>3029</v>
    <v>Zero One Technology Co.,Ltd. (XTAI:3029)</v>
    <v>162369</v>
    <v>257650</v>
    <v>1980</v>
  </rv>
  <rv s="2">
    <v>1595</v>
  </rv>
  <rv s="0">
    <v>https://www.bing.com/financeapi/forcetrigger?t=anbnzr&amp;q=XTAI%3a3030&amp;form=skydnc</v>
    <v>Learn more on Bing</v>
  </rv>
  <rv s="1">
    <v>en-US</v>
    <v>anbnzr</v>
    <v>268435456</v>
    <v>1</v>
    <v>Powered by Refinitiv</v>
    <v>0</v>
    <v>Test Research, Inc. (XTAI:3030)</v>
    <v>2</v>
    <v>3</v>
    <v>Finance</v>
    <v>4</v>
    <v>73.900000000000006</v>
    <v>54.3</v>
    <v>0.5323</v>
    <v>0.6</v>
    <v>9.7400000000000004E-3</v>
    <v>TWD</v>
    <v>Test Research, Inc. is a Taiwan-based company principally engaged in the manufacture and distribution of circuit board testing equipment. The Company mainly operates through two business segments. The Circuit Boards Testing Equipment segment is mainly engaged in the manufacturing of circuit board testing equipment. The Semiconductors Testing Equipment segment is engaged in the manufacturing of testing equipment for chips and end products. The Company is also engaged in the provision of labor services. The Company mainly distributes its products in domestic market and overseas markets, including the People’s Republic of China (the PRC), the United States of America (the USA) and other countries and regions.</v>
    <v>790</v>
    <v>Taiwan Stock Exchange</v>
    <v>XTAI</v>
    <v>XTAI</v>
    <v>7F, No.45, Dexing West Road, Shilin District, TAIPEI, TAIPEI, 111 TW</v>
    <v>62.2</v>
    <v>Semiconductors &amp; Semiconductor Equipment</v>
    <v>Stock</v>
    <v>44834.399004629631</v>
    <v>1597</v>
    <v>60.6</v>
    <v>14692630000</v>
    <v>Test Research, Inc.</v>
    <v>Test Research, Inc.</v>
    <v>61.1</v>
    <v>8.8699999999999992</v>
    <v>61.6</v>
    <v>62.2</v>
    <v>236216000</v>
    <v>3030</v>
    <v>Test Research, Inc. (XTAI:3030)</v>
    <v>301503</v>
    <v>495150</v>
    <v>1989</v>
  </rv>
  <rv s="2">
    <v>1598</v>
  </rv>
  <rv s="0">
    <v>https://www.bing.com/financeapi/forcetrigger?t=anbo3m&amp;q=XTAI%3a3031&amp;form=skydnc</v>
    <v>Learn more on Bing</v>
  </rv>
  <rv s="1">
    <v>en-US</v>
    <v>anbo3m</v>
    <v>268435456</v>
    <v>1</v>
    <v>Powered by Refinitiv</v>
    <v>0</v>
    <v>BRIGHT LED ELECTRONICS CORP (XTAI:3031)</v>
    <v>2</v>
    <v>3</v>
    <v>Finance</v>
    <v>4</v>
    <v>28.1</v>
    <v>14.15</v>
    <v>1.1718</v>
    <v>0</v>
    <v>0</v>
    <v>TWD</v>
    <v>BRIGHT LED ELECTRONICS CORP. is a Taiwan-based company principally engaged in the manufacture and distribution of light emitting diode (LED) products. The Company operates through four business segments. The A segment is mainly engaged in the sales of LED and related products. The B segment is engaged in the manufacture and sales of LED and related products. The C segment is engaged in the manufacture and sales of circuit boards. The D segment is engaged in the manufacture and sales of crystals. The Company is also engaged in the project engineering businesses. The Company mainly operates its businesses in the People’s Republic of China (the PRC), Taiwan, the United States of America (the USA) and Korea.</v>
    <v>288</v>
    <v>Taiwan Stock Exchange</v>
    <v>XTAI</v>
    <v>XTAI</v>
    <v>3F, No.19-25, Heping Road, Banqiao District, NEW TAIPEI, NEW TAIPEI, 220 TW</v>
    <v>14.65</v>
    <v>Semiconductors &amp; Semiconductor Equipment</v>
    <v>Stock</v>
    <v>44834.399004629631</v>
    <v>1600</v>
    <v>14.15</v>
    <v>2652443320</v>
    <v>BRIGHT LED ELECTRONICS CORP</v>
    <v>BRIGHT LED ELECTRONICS CORP</v>
    <v>14.4</v>
    <v>12.82</v>
    <v>14.6</v>
    <v>14.6</v>
    <v>181674200</v>
    <v>3031</v>
    <v>BRIGHT LED ELECTRONICS CORP (XTAI:3031)</v>
    <v>148256</v>
    <v>120760</v>
    <v>1981</v>
  </rv>
  <rv s="2">
    <v>1601</v>
  </rv>
  <rv s="0">
    <v>https://www.bing.com/financeapi/forcetrigger?t=anbo6h&amp;q=XTAI%3a3032&amp;form=skydnc</v>
    <v>Learn more on Bing</v>
  </rv>
  <rv s="1">
    <v>en-US</v>
    <v>anbo6h</v>
    <v>268435456</v>
    <v>1</v>
    <v>Powered by Refinitiv</v>
    <v>0</v>
    <v>COMPUCASE ENTERPRISE CO., LTD. (XTAI:3032)</v>
    <v>2</v>
    <v>3</v>
    <v>Finance</v>
    <v>4</v>
    <v>35</v>
    <v>26.05</v>
    <v>0.75419999999999998</v>
    <v>0.25</v>
    <v>8.9610000000000002E-3</v>
    <v>TWD</v>
    <v>COMPUCASE ENTERPRISE CO., LTD. is principally engaged in the manufacture and sales of computer peripheral products. The Company is also engaged in the trading of power systems and information technology (IT) related products. The Company mainly operates through four business segments. The Headquarter Operation segment is engaged in the operation, management and research and development businesses of the group. The Manufacturing segment is engaged in the manufacturing of relate products. The Sales segment is mainly engaged in the sales and distribution of products. The Others segment is mainly engaged in the investment holding, order handling and funds management businesses. The Company mainly operates its businesses in Asia, Europe and the Americas.</v>
    <v>2120</v>
    <v>Taiwan Stock Exchange</v>
    <v>XTAI</v>
    <v>XTAI</v>
    <v>No.225, Lane 54, Section 2, An Ho Road, Annan District, TAINAN, TAINAN, 709 TW</v>
    <v>28.15</v>
    <v>Computers, Phones &amp; Household Electronics</v>
    <v>Stock</v>
    <v>44834.399004629631</v>
    <v>1603</v>
    <v>27.5</v>
    <v>3188990000</v>
    <v>COMPUCASE ENTERPRISE CO., LTD.</v>
    <v>COMPUCASE ENTERPRISE CO., LTD.</v>
    <v>27.9</v>
    <v>10.34</v>
    <v>27.9</v>
    <v>28.15</v>
    <v>113285600</v>
    <v>3032</v>
    <v>COMPUCASE ENTERPRISE CO., LTD. (XTAI:3032)</v>
    <v>100005</v>
    <v>40470</v>
    <v>1979</v>
  </rv>
  <rv s="2">
    <v>1604</v>
  </rv>
  <rv s="0">
    <v>https://www.bing.com/financeapi/forcetrigger?t=anbo9c&amp;q=XTAI%3a3033&amp;form=skydnc</v>
    <v>Learn more on Bing</v>
  </rv>
  <rv s="1">
    <v>en-US</v>
    <v>anbo9c</v>
    <v>268435456</v>
    <v>1</v>
    <v>Powered by Refinitiv</v>
    <v>0</v>
    <v>Weikeng Industrial Co., Ltd. (XTAI:3033)</v>
    <v>2</v>
    <v>3</v>
    <v>Finance</v>
    <v>4</v>
    <v>34.75</v>
    <v>24.9</v>
    <v>0.88649999999999995</v>
    <v>0.05</v>
    <v>1.9650000000000002E-3</v>
    <v>TWD</v>
    <v>WEIKENG INDUSTRIAL CO., LTD. is a Taiwan-based company principally engaged in the sales of semiconductor electronic components and related products. Its primary products include central processing units (CPUs), flash memory products, universal serial bus (USB) control chips, static random access memories (SRAMs), micro controllers, multimedia interface integrated circuits (ICs), wireless router chips, network chips, radio frequency (RF) tuners and batteries. The Company mainly operates through two business segments. The Components segment is mainly engaged in the sales of electronic components. The Information Technology segment is engaged in the sales of computer peripherals products. The Company mainly operates its businesses in Mainland China and Taiwan.</v>
    <v>896</v>
    <v>Taiwan Stock Exchange</v>
    <v>XTAI</v>
    <v>XTAI</v>
    <v>11F, No.308, Section 1, NeiHu Road, Neihu District, TAIPEI, TAIPEI, 114 TW</v>
    <v>25.55</v>
    <v>Semiconductors &amp; Semiconductor Equipment</v>
    <v>Stock</v>
    <v>44834.399004629631</v>
    <v>1606</v>
    <v>24.9</v>
    <v>10767490000</v>
    <v>Weikeng Industrial Co., Ltd.</v>
    <v>Weikeng Industrial Co., Ltd.</v>
    <v>25.1</v>
    <v>5.04</v>
    <v>25.45</v>
    <v>25.5</v>
    <v>422254600</v>
    <v>3033</v>
    <v>Weikeng Industrial Co., Ltd. (XTAI:3033)</v>
    <v>616565</v>
    <v>848710</v>
    <v>1977</v>
  </rv>
  <rv s="2">
    <v>1607</v>
  </rv>
  <rv s="0">
    <v>https://www.bing.com/financeapi/forcetrigger?t=anboc7&amp;q=XTAI%3a3034&amp;form=skydnc</v>
    <v>Learn more on Bing</v>
  </rv>
  <rv s="1">
    <v>en-US</v>
    <v>anboc7</v>
    <v>268435456</v>
    <v>1</v>
    <v>Powered by Refinitiv</v>
    <v>0</v>
    <v>NOVATEK MICROELECTRONICS CORP. (XTAI:3034)</v>
    <v>2</v>
    <v>3</v>
    <v>Finance</v>
    <v>4</v>
    <v>546</v>
    <v>208</v>
    <v>1.5046999999999999</v>
    <v>5.5</v>
    <v>2.5760999999999999E-2</v>
    <v>TWD</v>
    <v>Novatek Microelectronics Corp is mainly engaged in the manufacture of electronic components, information software services and international trade. The Company's main products include flat-panel display drive wafers and system-on-chip (SOC) wafers. Flat-panel display drive wafers mainly include large-size liquid crystal display (LCD) and active matrix organic light-emitting diode (AMOLED) panel drive wafers, LCD touch and touch controller and display drive integration (TDDI) and AMOLED drive wafers for mobile phones, and automotive panel drive wafers. SOC wafers include LCD panel timing control wafers, digital TV system control single wafers, LCD monitor control wafers, motion estimation and motion compensation (MEMC) image processing wafers, driving recorders, image sensor wafers for reversing display, security control wafers, image sensor wafers for external computer cameras.</v>
    <v>1790</v>
    <v>Taiwan Stock Exchange</v>
    <v>XTAI</v>
    <v>XTAI</v>
    <v>2F, No.13, Innovation Road I, Science-based Industrial Park, BAOSHAN, HSINCHU, 300 TW</v>
    <v>219.5</v>
    <v>Semiconductors &amp; Semiconductor Equipment</v>
    <v>Stock</v>
    <v>44834.399004629631</v>
    <v>1609</v>
    <v>208</v>
    <v>133264000000</v>
    <v>NOVATEK MICROELECTRONICS CORP.</v>
    <v>NOVATEK MICROELECTRONICS CORP.</v>
    <v>208</v>
    <v>3.11</v>
    <v>213.5</v>
    <v>219</v>
    <v>608511500</v>
    <v>3034</v>
    <v>NOVATEK MICROELECTRONICS CORP. (XTAI:3034)</v>
    <v>4222791</v>
    <v>5140870</v>
    <v>1997</v>
  </rv>
  <rv s="2">
    <v>1610</v>
  </rv>
  <rv s="0">
    <v>https://www.bing.com/financeapi/forcetrigger?t=anbof2&amp;q=XTAI%3a3035&amp;form=skydnc</v>
    <v>Learn more on Bing</v>
  </rv>
  <rv s="1">
    <v>en-US</v>
    <v>anbof2</v>
    <v>268435456</v>
    <v>1</v>
    <v>Powered by Refinitiv</v>
    <v>0</v>
    <v>FARADAY TECHNOLOGY CORP. (XTAI:3035)</v>
    <v>2</v>
    <v>3</v>
    <v>Finance</v>
    <v>4</v>
    <v>331.5</v>
    <v>102.5</v>
    <v>1.7883</v>
    <v>7</v>
    <v>5.5118E-2</v>
    <v>TWD</v>
    <v>Faraday Technology Corp is a Taiwan-based company principally engaged in the design, manufacture and distribution of application specific integrated circuits (ASICs) and relevant components. The Company’s primary products include ASICs, wafers and silicon intellectual property (SIP) components. The Company is mainly involved in non-recurring engineering (NRE) business, as well as the provision of customized ASIC and SIP products. The products are mainly applied in network communications, multimedia, computer storage and peripherals, consumer electronics and artificial intelligence IoT products. The Company mainly distributes its products in domestic and overseas markets.</v>
    <v>840</v>
    <v>Taiwan Stock Exchange</v>
    <v>XTAI</v>
    <v>XTAI</v>
    <v>No.5, Li-Hsin III Road, Hsinchu Science-Based Industrial Park, HSINCHU, HSINCHU, 300 TW</v>
    <v>138.5</v>
    <v>Semiconductors &amp; Semiconductor Equipment</v>
    <v>Stock</v>
    <v>44834.399004629631</v>
    <v>1612</v>
    <v>123.5</v>
    <v>33305740000</v>
    <v>FARADAY TECHNOLOGY CORP.</v>
    <v>FARADAY TECHNOLOGY CORP.</v>
    <v>124</v>
    <v>15.59</v>
    <v>127</v>
    <v>134</v>
    <v>248550300</v>
    <v>3035</v>
    <v>FARADAY TECHNOLOGY CORP. (XTAI:3035)</v>
    <v>42779813</v>
    <v>29277070</v>
    <v>1993</v>
  </rv>
  <rv s="2">
    <v>1613</v>
  </rv>
  <rv s="0">
    <v>https://www.bing.com/financeapi/forcetrigger?t=anbohw&amp;q=XTAI%3a3036&amp;form=skydnc</v>
    <v>Learn more on Bing</v>
  </rv>
  <rv s="1">
    <v>en-US</v>
    <v>anbohw</v>
    <v>268435456</v>
    <v>1</v>
    <v>Powered by Refinitiv</v>
    <v>0</v>
    <v>WT MICROELECTRONICS CO., LTD. (XTAI:3036)</v>
    <v>2</v>
    <v>3</v>
    <v>Finance</v>
    <v>4</v>
    <v>101</v>
    <v>57.4</v>
    <v>0.79039999999999999</v>
    <v>-0.2</v>
    <v>-3.3900000000000002E-3</v>
    <v>TWD</v>
    <v>WT MICROELECTRONICS Co., Ltd. is a Taiwan-based company principally engaged in the research and development, manufacture and distribution of semiconductor products. The Company’ products include integrated circuits (ICs), ICs for specific applications, analog ICs (including linear ICs), discrete components, chipsets, logic ICs, mixed signal ICs, memory ICs, programmable ICs, micro processing units (MPUs) and others. The Company distributes products under the brands named Abilis, Ambarella, Aptina, Avago, Chime, EXAR, Fairchild, Fangtek, Freescale, IR, Linear, LG, LSI, Magnachip, Marvell, Maxim, Micron, ON, PMC_SIERRA, Realtek, Renesas, Ritdisplay, Silion lab, ST Microelectronics, TI and others. The Company operates its businesses primarily in the Asia-Pacific region, the Americas, Europe, Japan and others.</v>
    <v>1</v>
    <v>Taiwan Stock Exchange</v>
    <v>XTAI</v>
    <v>XTAI</v>
    <v>14F, No.738, Chung Cheng Road, NEW TAIPEI, NEW TAIPEI, 235 TW</v>
    <v>58.9</v>
    <v>Semiconductors &amp; Semiconductor Equipment</v>
    <v>Stock</v>
    <v>44834.399004629631</v>
    <v>1615</v>
    <v>57.6</v>
    <v>162587300000</v>
    <v>WT MICROELECTRONICS CO., LTD.</v>
    <v>WT MICROELECTRONICS CO., LTD.</v>
    <v>58</v>
    <v>5.59</v>
    <v>59</v>
    <v>58.8</v>
    <v>1372011000</v>
    <v>3036</v>
    <v>WT MICROELECTRONICS CO., LTD. (XTAI:3036)</v>
    <v>1658946</v>
    <v>2982800</v>
    <v>1993</v>
  </rv>
  <rv s="2">
    <v>1616</v>
  </rv>
  <rv s="0">
    <v>https://www.bing.com/financeapi/forcetrigger?t=anbokr&amp;q=XTAI%3a3037&amp;form=skydnc</v>
    <v>Learn more on Bing</v>
  </rv>
  <rv s="1">
    <v>en-US</v>
    <v>anbokr</v>
    <v>268435456</v>
    <v>1</v>
    <v>Powered by Refinitiv</v>
    <v>0</v>
    <v>UNIMICRON TECHNOLOGY CORP. (XTAI:3037)</v>
    <v>2</v>
    <v>3</v>
    <v>Finance</v>
    <v>4</v>
    <v>261</v>
    <v>108</v>
    <v>2.1776</v>
    <v>4.5</v>
    <v>3.9822999999999997E-2</v>
    <v>TWD</v>
    <v>UNIMICRON TECHNOLOGY CORP. is a Taiwan-based company mainly engaged in the development, manufacture, processing and sale of printed circuit boards (PCBs), high density interconnect printed circuit boards (HDIPCBs), flexible printed circuits ((FPC), rigid-flex PCBs and carriers, as well as integrated circuits (IC) testing system products. The PCB products are used in major components of computers, communication products and consumer electronic products. The IC testing system products are used in the testing of IC products. The Company distributes its products within the domestic market and to overseas markets, including Asia, the Americas and others.</v>
    <v>29653</v>
    <v>Taiwan Stock Exchange</v>
    <v>XTAI</v>
    <v>XTAI</v>
    <v>No. 179, Shanying Road, Guishan District, TAOYUAN, TAOYUAN, 333 TW</v>
    <v>117.5</v>
    <v>Semiconductors &amp; Semiconductor Equipment</v>
    <v>Stock</v>
    <v>44834.399016203701</v>
    <v>1618</v>
    <v>108</v>
    <v>173343100000</v>
    <v>UNIMICRON TECHNOLOGY CORP.</v>
    <v>UNIMICRON TECHNOLOGY CORP.</v>
    <v>109</v>
    <v>7.56</v>
    <v>113</v>
    <v>117.5</v>
    <v>1475260000</v>
    <v>3037</v>
    <v>UNIMICRON TECHNOLOGY CORP. (XTAI:3037)</v>
    <v>35184538</v>
    <v>25866810</v>
    <v>1990</v>
  </rv>
  <rv s="2">
    <v>1619</v>
  </rv>
  <rv s="0">
    <v>https://www.bing.com/financeapi/forcetrigger?t=anbonm&amp;q=XTAI%3a3038&amp;form=skydnc</v>
    <v>Learn more on Bing</v>
  </rv>
  <rv s="1">
    <v>en-US</v>
    <v>anbonm</v>
    <v>268435456</v>
    <v>1</v>
    <v>Powered by Refinitiv</v>
    <v>0</v>
    <v>EMERGING DISPLAY TECHNOLOGIES CORP (XTAI:3038)</v>
    <v>2</v>
    <v>3</v>
    <v>Finance</v>
    <v>4</v>
    <v>23.25</v>
    <v>16.600000000000001</v>
    <v>0.56930000000000003</v>
    <v>0.25</v>
    <v>1.269E-2</v>
    <v>TWD</v>
    <v>EMERGING DISPLAY TECHNOLOGIES CORP. is a Taiwan-based company principally engaged in the design, manufacture and sale of electronic parts and computer peripherals products. The Company’s primary products include liquid crystal displays (LCDs) and capacitive touch panels (CTPs). The Company’s products are primarily used in the manufacturing of notebook computers, desktop computers, portable electronic products, LCD televisions (TVs), electrical toys, mobile phones, electronic calculators and other electronic instruments. The Company mainly operates through four business segments: Taiwan segment, the Americas segment, the Mainland China segment and others segment. The Company mainly exports its products to the Americas, Asia and Europe.</v>
    <v>1394</v>
    <v>Taiwan Stock Exchange</v>
    <v>XTAI</v>
    <v>XTAI</v>
    <v>No.5, Central 1st Road, Kaohsiung Export Processing Zone, KAOHSIUNG, KAOHSIUNG, 806 TW</v>
    <v>19.95</v>
    <v>Electronic Equipment &amp; Parts</v>
    <v>Stock</v>
    <v>44834.399016203701</v>
    <v>1621</v>
    <v>19.25</v>
    <v>3140282000</v>
    <v>EMERGING DISPLAY TECHNOLOGIES CORP</v>
    <v>EMERGING DISPLAY TECHNOLOGIES CORP</v>
    <v>19.600000000000001</v>
    <v>9.23</v>
    <v>19.7</v>
    <v>19.95</v>
    <v>157407600</v>
    <v>3038</v>
    <v>EMERGING DISPLAY TECHNOLOGIES CORP (XTAI:3038)</v>
    <v>390139</v>
    <v>762170</v>
    <v>1994</v>
  </rv>
  <rv s="2">
    <v>1622</v>
  </rv>
  <rv s="0">
    <v>https://www.bing.com/financeapi/forcetrigger?t=anboqh&amp;q=XTAI%3a3040&amp;form=skydnc</v>
    <v>Learn more on Bing</v>
  </rv>
  <rv s="1">
    <v>en-US</v>
    <v>anboqh</v>
    <v>268435456</v>
    <v>1</v>
    <v>Powered by Refinitiv</v>
    <v>0</v>
    <v>GLOBAL VIEW CO., LTD. (XTAI:3040)</v>
    <v>2</v>
    <v>3</v>
    <v>Finance</v>
    <v>4</v>
    <v>40.1</v>
    <v>28.05</v>
    <v>0.98299999999999998</v>
    <v>-0.15</v>
    <v>-5.0760000000000007E-3</v>
    <v>TWD</v>
    <v>GLOBAL VIEW CO., LTD. is a Taiwan-based company principally engaged in the science and technology incubator related businesses. The Company mainly operates its businesses by the leasing and sales of real estate properties and provision of related services. The Company is also engaged in the research and development, production and distribution of consumer electronic products, components and software related to education. The Company mainly operates through two business segments: computer information technology (IT) business segment and asset management business segment. The Company mainly sells its products to the People’s Republic of China (the PRC) and Taiwan.</v>
    <v>141</v>
    <v>Taiwan Stock Exchange</v>
    <v>XTAI</v>
    <v>XTAI</v>
    <v>35F, No.287, Section 2, Wenhua Road, Banqiao District, NEW TAIPEI, NEW TAIPEI, 220 TW</v>
    <v>29.55</v>
    <v>Computers, Phones &amp; Household Electronics</v>
    <v>Stock</v>
    <v>44834.399016203701</v>
    <v>1624</v>
    <v>29.2</v>
    <v>1852200000</v>
    <v>GLOBAL VIEW CO., LTD.</v>
    <v>GLOBAL VIEW CO., LTD.</v>
    <v>29.5</v>
    <v>21.91</v>
    <v>29.55</v>
    <v>29.4</v>
    <v>63000000</v>
    <v>3040</v>
    <v>GLOBAL VIEW CO., LTD. (XTAI:3040)</v>
    <v>20597</v>
    <v>37090</v>
    <v>1986</v>
  </rv>
  <rv s="2">
    <v>1625</v>
  </rv>
  <rv s="0">
    <v>https://www.bing.com/financeapi/forcetrigger?t=anbotc&amp;q=XTAI%3a3041&amp;form=skydnc</v>
    <v>Learn more on Bing</v>
  </rv>
  <rv s="1">
    <v>en-US</v>
    <v>anbotc</v>
    <v>268435456</v>
    <v>1</v>
    <v>Powered by Refinitiv</v>
    <v>0</v>
    <v>ALi Corporation (XTAI:3041)</v>
    <v>2</v>
    <v>3</v>
    <v>Finance</v>
    <v>4</v>
    <v>44.3</v>
    <v>18.7</v>
    <v>1.9931000000000001</v>
    <v>0.55000000000000004</v>
    <v>2.8132999999999998E-2</v>
    <v>TWD</v>
    <v>ALi Corporation is a Taiwan-based company principally engaged in the research, development, design, manufacture, testing and distribution of integrated circuit (IC) chips. The Company’s primary products include set top box (STB) chips, such as satellite, terrestrial, cable and Internet protocol (IP) products. The Company is also involved in the provision of design and technology transfer services. The Company principally distributes its products to overseas markets and in domestic market.</v>
    <v>639</v>
    <v>Taiwan Stock Exchange</v>
    <v>XTAI</v>
    <v>XTAI</v>
    <v>5F, No.246, Section 1, Neihu Road, Neihu District, TAIPEI, TAIPEI, 114 TW</v>
    <v>20.100000000000001</v>
    <v>Semiconductors &amp; Semiconductor Equipment</v>
    <v>Stock</v>
    <v>44834.399016203701</v>
    <v>1627</v>
    <v>18.95</v>
    <v>3902410000</v>
    <v>ALi Corporation</v>
    <v>ALi Corporation</v>
    <v>18.95</v>
    <v>72.72</v>
    <v>19.55</v>
    <v>20.100000000000001</v>
    <v>194149700</v>
    <v>3041</v>
    <v>ALi Corporation (XTAI:3041)</v>
    <v>905583</v>
    <v>1015180</v>
    <v>1993</v>
  </rv>
  <rv s="2">
    <v>1628</v>
  </rv>
  <rv s="0">
    <v>https://www.bing.com/financeapi/forcetrigger?t=anbow7&amp;q=XTAI%3a3042&amp;form=skydnc</v>
    <v>Learn more on Bing</v>
  </rv>
  <rv s="1">
    <v>en-US</v>
    <v>anbow7</v>
    <v>268435456</v>
    <v>1</v>
    <v>Powered by Refinitiv</v>
    <v>0</v>
    <v>TXC CORPORATION (XTAI:3042)</v>
    <v>2</v>
    <v>3</v>
    <v>Finance</v>
    <v>4</v>
    <v>116.5</v>
    <v>70</v>
    <v>1.4541999999999999</v>
    <v>-0.4</v>
    <v>-5.5329999999999997E-3</v>
    <v>TWD</v>
    <v>TXC Corp is a Taiwan-based company principally engaged in the research, development, design, manufacture and sale of frequency control components and sensing components. The Company mainly operates the quartz component business. The main products include frequency components such as quartz crystals, quartz crystal resonators and quartz crystal oscillators, as well as various sensing components. The products are mainly used in mobile communication devices, information and storage equipment, Internet of Things (IoT), telecommunications equipment, artificial intelligence, medical and automotive electronics markets. The Company operates within the domestic market and to overseas markets, including China mainland, the Americas and Europe.</v>
    <v>2518</v>
    <v>Taiwan Stock Exchange</v>
    <v>XTAI</v>
    <v>XTAI</v>
    <v>4F, No. 16, Section 2, Chung Yang Sourth Road, Peitou District, TAIPEI, TAIPEI, 112 TW</v>
    <v>71.900000000000006</v>
    <v>Electronic Equipment &amp; Parts</v>
    <v>Stock</v>
    <v>44834.399016203701</v>
    <v>1630</v>
    <v>70</v>
    <v>22271530000</v>
    <v>TXC CORPORATION</v>
    <v>TXC CORPORATION</v>
    <v>70</v>
    <v>7.24</v>
    <v>72.3</v>
    <v>71.900000000000006</v>
    <v>309757000</v>
    <v>3042</v>
    <v>TXC CORPORATION (XTAI:3042)</v>
    <v>2327991</v>
    <v>1330720</v>
    <v>1983</v>
  </rv>
  <rv s="2">
    <v>1631</v>
  </rv>
  <rv s="0">
    <v>https://www.bing.com/financeapi/forcetrigger?t=anboz2&amp;q=XTAI%3a3043&amp;form=skydnc</v>
    <v>Learn more on Bing</v>
  </rv>
  <rv s="1">
    <v>en-US</v>
    <v>anboz2</v>
    <v>268435456</v>
    <v>1</v>
    <v>Powered by Refinitiv</v>
    <v>0</v>
    <v>POWERCOM CO., LTD. (XTAI:3043)</v>
    <v>2</v>
    <v>3</v>
    <v>Finance</v>
    <v>4</v>
    <v>8.9499999999999993</v>
    <v>3.38</v>
    <v>1.1392</v>
    <v>0.05</v>
    <v>7.7520000000000002E-3</v>
    <v>TWD</v>
    <v>POWERCOM CO., LTD. is a Taiwan-based company principally engaged in the manufacture and distribution of uninterruptible power systems (UPSs) and solar modules products. The Company’s primary products include the off-line UPSs, line-interactive UPSs, on-line UPSs, solar power generation modules and photovoltaic (PV) inverters. Its products are mainly used in computers, communication products, medical equipment and solar power generation systems. The Company is also involved in the design and construction of solar power generation plants and the provision of related maintenance services. The Company mainly exports its products to Asia, Europe and the Americas, including Japan, South Korea, Thailand, India, Italy, France, Spain, the United States of America (the USA),Canada and Mexico.</v>
    <v>668</v>
    <v>Taiwan Stock Exchange</v>
    <v>XTAI</v>
    <v>XTAI</v>
    <v>9F, No.246, Lien Chen Road, Chung Ho District, NEW TAIPEI, NEW TAIPEI, 235 TW</v>
    <v>6.5</v>
    <v>Machinery, Equipment &amp; Components</v>
    <v>Stock</v>
    <v>44834.399155092593</v>
    <v>1633</v>
    <v>6.35</v>
    <v>1266708000</v>
    <v>POWERCOM CO., LTD.</v>
    <v>POWERCOM CO., LTD.</v>
    <v>6.35</v>
    <v>9.17</v>
    <v>6.45</v>
    <v>6.5</v>
    <v>194878200</v>
    <v>3043</v>
    <v>POWERCOM CO., LTD. (XTAI:3043)</v>
    <v>607039</v>
    <v>1075880</v>
    <v>1987</v>
  </rv>
  <rv s="2">
    <v>1634</v>
  </rv>
  <rv s="0">
    <v>https://www.bing.com/financeapi/forcetrigger?t=anbp2w&amp;q=XTAI%3a3044&amp;form=skydnc</v>
    <v>Learn more on Bing</v>
  </rv>
  <rv s="1">
    <v>en-US</v>
    <v>anbp2w</v>
    <v>268435456</v>
    <v>1</v>
    <v>Powered by Refinitiv</v>
    <v>0</v>
    <v>Tripod Technology Corporation (XTAI:3044)</v>
    <v>2</v>
    <v>3</v>
    <v>Finance</v>
    <v>4</v>
    <v>135</v>
    <v>90</v>
    <v>0.80249999999999999</v>
    <v>1.6</v>
    <v>1.7429E-2</v>
    <v>TWD</v>
    <v>Tripod Technology Corp is a Taiwan-based company principally engaged in the manufacture and distribution of printed circuit boards (PCBs). The Company’s principal products include double-sided PCBs and multilayer PCBs. Its products are mainly used for the manufacture of personal computers (PCs) and peripheral products, communication products, industrial instruments, consumer electronic products and automobile products. The Company mainly operates through two business segments: PCBs segment and Others segment. The Company primarily distributes its products to domestic market and overseas markets, including the Mainland China, Korea, Malaysia and other countries.</v>
    <v>24358</v>
    <v>Taiwan Stock Exchange</v>
    <v>XTAI</v>
    <v>XTAI</v>
    <v>No.21, Kuang-Yeh 5th Road, Ping-jen Industrial Park, TAOYUAN, TAOYUAN, 324 TW</v>
    <v>94</v>
    <v>Semiconductors &amp; Semiconductor Equipment</v>
    <v>Stock</v>
    <v>44834.399016203701</v>
    <v>1636</v>
    <v>90.7</v>
    <v>49091590000</v>
    <v>Tripod Technology Corporation</v>
    <v>Tripod Technology Corporation</v>
    <v>90.8</v>
    <v>8.14</v>
    <v>91.8</v>
    <v>93.4</v>
    <v>525605900</v>
    <v>3044</v>
    <v>Tripod Technology Corporation (XTAI:3044)</v>
    <v>2577554</v>
    <v>2220830</v>
    <v>1991</v>
  </rv>
  <rv s="2">
    <v>1637</v>
  </rv>
  <rv s="0">
    <v>https://www.bing.com/financeapi/forcetrigger?t=anbp5r&amp;q=XTAI%3a3045&amp;form=skydnc</v>
    <v>Learn more on Bing</v>
  </rv>
  <rv s="1">
    <v>en-US</v>
    <v>anbp5r</v>
    <v>268435456</v>
    <v>1</v>
    <v>Powered by Refinitiv</v>
    <v>0</v>
    <v>TAIWAN MOBILE CO., LTD. (XTAI:3045)</v>
    <v>2</v>
    <v>3</v>
    <v>Finance</v>
    <v>4</v>
    <v>110.5</v>
    <v>95</v>
    <v>0.15590000000000001</v>
    <v>-1.3</v>
    <v>-1.3415999999999999E-2</v>
    <v>TWD</v>
    <v>TAIWAN MOBILE CO., LTD. is a Taiwan-based telecommunication service provider. The Company mainly provides mobile phone communications services, fixed-line communications services and network and cable television services. The Company provides personal mobile communication services, including voice telephone communication services, specialty code services, data value-added services, voice value-added services, message value-added services, message services and others; household communications services, including cable television, digital cable television, broadband Internet access business and channel operation, as well as corporate communications services, including voice, data, Internet, mobile communications, system integration services and others. In addition, The Company is involved in the provision of Internet shopping, television shopping and catalog shopping services. The Company mainly conducts its businesses within Taiwan.</v>
    <v>6529</v>
    <v>Taiwan Stock Exchange</v>
    <v>XTAI</v>
    <v>XTAI</v>
    <v>12F, No.88, Yanchang Road, Xinyi District, TAIPEI, TAIPEI, 110 TW</v>
    <v>96.9</v>
    <v>Telecommunications Services</v>
    <v>Stock</v>
    <v>44834.399016203701</v>
    <v>1639</v>
    <v>95</v>
    <v>336438700000</v>
    <v>TAIWAN MOBILE CO., LTD.</v>
    <v>TAIWAN MOBILE CO., LTD.</v>
    <v>96.6</v>
    <v>24.42</v>
    <v>96.9</v>
    <v>95.6</v>
    <v>3519234000</v>
    <v>3045</v>
    <v>TAIWAN MOBILE CO., LTD. (XTAI:3045)</v>
    <v>7540779</v>
    <v>4683330</v>
    <v>1997</v>
  </rv>
  <rv s="2">
    <v>1640</v>
  </rv>
  <rv s="0">
    <v>https://www.bing.com/financeapi/forcetrigger?t=anbp8m&amp;q=XTAI%3a3046&amp;form=skydnc</v>
    <v>Learn more on Bing</v>
  </rv>
  <rv s="1">
    <v>en-US</v>
    <v>anbp8m</v>
    <v>268435456</v>
    <v>1</v>
    <v>Powered by Refinitiv</v>
    <v>0</v>
    <v>AOPEN Inc. (XTAI:3046)</v>
    <v>2</v>
    <v>3</v>
    <v>Finance</v>
    <v>4</v>
    <v>53.5</v>
    <v>17.8</v>
    <v>1.2383999999999999</v>
    <v>4.8</v>
    <v>9.9379000000000009E-2</v>
    <v>TWD</v>
    <v>AOPEN Inc is a Taiwan-based company mainly engaged in the manufacture and sale of computer products. The Company operates through three business segments: Americas, Europe, Asia Pacific and Emerging Markets. The main products are components business products, including related products such as chassis and other peripheral components. Mainly to provide users with different personal computer appearances and diversified computer input and input devices to match the needs of the consumer market. System business products include barebones and full systems. The barebones system includes the chassis, power supply, fan, motherboard, optical disc drive and other equipment; the whole system includes the main system processor, hard disk and memory. The company's products are mainly sold to Taiwan, Europe, America and the Asia-Pacific region.</v>
    <v>556</v>
    <v>Taiwan Stock Exchange</v>
    <v>XTAI</v>
    <v>XTAI</v>
    <v>7F-5, No.369, Fuxing North Road, Minfu Li, Songshan District, TAIPEI, TAIPEI, 105 TW</v>
    <v>53.1</v>
    <v>Computers, Phones &amp; Household Electronics</v>
    <v>Stock</v>
    <v>44834.399016203701</v>
    <v>1642</v>
    <v>45.7</v>
    <v>3793889000</v>
    <v>AOPEN Inc.</v>
    <v>AOPEN Inc.</v>
    <v>47.5</v>
    <v>18.29</v>
    <v>48.3</v>
    <v>53.1</v>
    <v>71448010</v>
    <v>3046</v>
    <v>AOPEN Inc. (XTAI:3046)</v>
    <v>39056445</v>
    <v>20640890</v>
    <v>1996</v>
  </rv>
  <rv s="2">
    <v>1643</v>
  </rv>
  <rv s="0">
    <v>https://www.bing.com/financeapi/forcetrigger?t=anbpbh&amp;q=XTAI%3a3047&amp;form=skydnc</v>
    <v>Learn more on Bing</v>
  </rv>
  <rv s="1">
    <v>en-US</v>
    <v>anbpbh</v>
    <v>268435456</v>
    <v>1</v>
    <v>Powered by Refinitiv</v>
    <v>0</v>
    <v>EDIMAX TECHNOLOGY CO., LTD. (XTAI:3047)</v>
    <v>2</v>
    <v>3</v>
    <v>Finance</v>
    <v>4</v>
    <v>19.649999999999999</v>
    <v>9.8800000000000008</v>
    <v>1.2712000000000001</v>
    <v>0.05</v>
    <v>3.1059999999999998E-3</v>
    <v>TWD</v>
    <v>EDIMAX TECHNOLOGY CO., LTD. is a Taiwan-based company principally engaged in the research, development, manufacture and sales of network communications products. The Company’s principal products and services include consumptive communication equipment, telecom operators’ communication equipment and communication related services. The Company mainly sells its products under its own brands of EDIMAX and COMTREND. The Company mainly operates through three business segments: retailing business segment, telecom business segment and others segment. The Company mainly distributes its products in domestic market and overseas markets, including the rest of Asia, the Americas and Europe.</v>
    <v>1193</v>
    <v>Taiwan Stock Exchange</v>
    <v>XTAI</v>
    <v>XTAI</v>
    <v>No.278, Xinhu 1st Road, Neihu District, TAIPEI, TAIPEI, 114 TW</v>
    <v>16.25</v>
    <v>Communications &amp; Networking</v>
    <v>Stock</v>
    <v>44834.399016203701</v>
    <v>1645</v>
    <v>15.3</v>
    <v>3080677000</v>
    <v>EDIMAX TECHNOLOGY CO., LTD.</v>
    <v>EDIMAX TECHNOLOGY CO., LTD.</v>
    <v>15.65</v>
    <v>24.42</v>
    <v>16.100000000000001</v>
    <v>16.149999999999999</v>
    <v>190754000</v>
    <v>3047</v>
    <v>EDIMAX TECHNOLOGY CO., LTD. (XTAI:3047)</v>
    <v>9745814</v>
    <v>11700680</v>
    <v>1986</v>
  </rv>
  <rv s="2">
    <v>1646</v>
  </rv>
  <rv s="0">
    <v>https://www.bing.com/financeapi/forcetrigger?t=anbpec&amp;q=XTAI%3a3048&amp;form=skydnc</v>
    <v>Learn more on Bing</v>
  </rv>
  <rv s="1">
    <v>en-US</v>
    <v>anbpec</v>
    <v>268435456</v>
    <v>1</v>
    <v>Powered by Refinitiv</v>
    <v>0</v>
    <v>EDOM TECHNOLOGY CO., LTD. (XTAI:3048)</v>
    <v>2</v>
    <v>3</v>
    <v>Finance</v>
    <v>4</v>
    <v>38.950000000000003</v>
    <v>26.5</v>
    <v>0.92549999999999999</v>
    <v>0.05</v>
    <v>1.838E-3</v>
    <v>TWD</v>
    <v>EDOM TECHNOLOGY CO., LTD. is a Taiwan-based company principally engaged in the research, development, manufacture and sales of semiconductor components. The Company’s main products include integrated circuits, memories, central processing units (CPUs), electronic components and others. The Company's products are mainly used in information, communications and consumer electronics products. The Company distributes its products in domestic market and to overseas markets, including mainland China, Hong Kong and others.</v>
    <v>621</v>
    <v>Taiwan Stock Exchange</v>
    <v>XTAI</v>
    <v>XTAI</v>
    <v>8F, No.50, Lane 10, Kee Hu Road, Neihu District, TAIPEI, TAIPEI, 114 TW</v>
    <v>27.25</v>
    <v>Semiconductors &amp; Semiconductor Equipment</v>
    <v>Stock</v>
    <v>44834.399016203701</v>
    <v>1648</v>
    <v>26.5</v>
    <v>7352862000</v>
    <v>EDOM TECHNOLOGY CO., LTD.</v>
    <v>EDOM TECHNOLOGY CO., LTD.</v>
    <v>26.7</v>
    <v>5.64</v>
    <v>27.2</v>
    <v>27.25</v>
    <v>269829800</v>
    <v>3048</v>
    <v>EDOM TECHNOLOGY CO., LTD. (XTAI:3048)</v>
    <v>382407</v>
    <v>381450</v>
    <v>1996</v>
  </rv>
  <rv s="2">
    <v>1649</v>
  </rv>
  <rv s="0">
    <v>https://www.bing.com/financeapi/forcetrigger?t=anbph7&amp;q=XTAI%3a3049&amp;form=skydnc</v>
    <v>Learn more on Bing</v>
  </rv>
  <rv s="1">
    <v>en-US</v>
    <v>anbph7</v>
    <v>268435456</v>
    <v>1</v>
    <v>Powered by Refinitiv</v>
    <v>0</v>
    <v>HannsTouch Solution Incorporated (XTAI:3049)</v>
    <v>2</v>
    <v>3</v>
    <v>Finance</v>
    <v>4</v>
    <v>19.55</v>
    <v>9</v>
    <v>1.5139</v>
    <v>-0.12</v>
    <v>-1.2295E-2</v>
    <v>TWD</v>
    <v>HannsTouch Solution Incorporated is a Taiwan-based company principally engaged in the research, development, manufacturing and distribution of touch-type liquid crystal displays (LCDs) and related components. The Company’s primary products include touch sensor glass components, touch product modules and integrated circuit (IC) drive firmware. The Company’s touch products mainly include surface capacitive touch (SCT) and projected capacitive touch (PCT) products. Its products are mainly used in the fields of public information platform, public service platform and consumer electronics products. The Company mainly distributes its products to overseas markets.</v>
    <v>282</v>
    <v>Taiwan Stock Exchange</v>
    <v>XTAI</v>
    <v>XTAI</v>
    <v>No.7, Beiyuan 1st Road, Shanhua District, Tainan Science Park, TAINAN, TAINAN, 741 TW</v>
    <v>9.6999999999999993</v>
    <v>Electronic Equipment &amp; Parts</v>
    <v>Stock</v>
    <v>44834.399016203701</v>
    <v>1651</v>
    <v>9.4600000000000009</v>
    <v>7778984000</v>
    <v>HannsTouch Solution Incorporated</v>
    <v>HannsTouch Solution Incorporated</v>
    <v>9.6999999999999993</v>
    <v>13.66</v>
    <v>9.76</v>
    <v>9.64</v>
    <v>806948500</v>
    <v>3049</v>
    <v>HannsTouch Solution Incorporated (XTAI:3049)</v>
    <v>2071320</v>
    <v>2263020</v>
    <v>1999</v>
  </rv>
  <rv s="2">
    <v>1652</v>
  </rv>
  <rv s="0">
    <v>https://www.bing.com/financeapi/forcetrigger?t=anbpk2&amp;q=XTAI%3a3050&amp;form=skydnc</v>
    <v>Learn more on Bing</v>
  </rv>
  <rv s="1">
    <v>en-US</v>
    <v>anbpk2</v>
    <v>268435456</v>
    <v>1</v>
    <v>Powered by Refinitiv</v>
    <v>0</v>
    <v>U-TECH MEDIA CORPORATION (XTAI:3050)</v>
    <v>2</v>
    <v>3</v>
    <v>Finance</v>
    <v>4</v>
    <v>19.8</v>
    <v>13.55</v>
    <v>0.84519999999999995</v>
    <v>0.15</v>
    <v>9.7400000000000004E-3</v>
    <v>TWD</v>
    <v>U-TECH Media Corporation is a Taiwan-based company principally engaged in the manufacture and sales of optical disc products, as well as the provision of related services. The Company's main products include digital versatile discs, read-only memory (ROM) compact discs (CDs), video and audio CDs, laser discs, Blu-ray discs and Blu-ray disc player check discs. The Company’s products are used in recording, film and television, as well as multimedia and information software. The Company distributes its products in domestic market to overseas markets, such as the rest areas of Asia, the Americas and Europe.</v>
    <v>428</v>
    <v>Taiwan Stock Exchange</v>
    <v>XTAI</v>
    <v>XTAI</v>
    <v>No.222, Hwa-Ya 2th Road, Kuei Shan District, TAOYUAN, TAOYUAN, 333 TW</v>
    <v>15.55</v>
    <v>Computers, Phones &amp; Household Electronics</v>
    <v>Stock</v>
    <v>44834.399016203701</v>
    <v>1654</v>
    <v>15.05</v>
    <v>2270058000</v>
    <v>U-TECH MEDIA CORPORATION</v>
    <v>U-TECH MEDIA CORPORATION</v>
    <v>15.35</v>
    <v>27.58</v>
    <v>15.4</v>
    <v>15.55</v>
    <v>145984500</v>
    <v>3050</v>
    <v>U-TECH MEDIA CORPORATION (XTAI:3050)</v>
    <v>414006</v>
    <v>2230550</v>
    <v>1994</v>
  </rv>
  <rv s="2">
    <v>1655</v>
  </rv>
  <rv s="0">
    <v>https://www.bing.com/financeapi/forcetrigger?t=anbpmw&amp;q=XTAI%3a3051&amp;form=skydnc</v>
    <v>Learn more on Bing</v>
  </rv>
  <rv s="1">
    <v>en-US</v>
    <v>anbpmw</v>
    <v>268435456</v>
    <v>1</v>
    <v>Powered by Refinitiv</v>
    <v>0</v>
    <v>Optimax Technology Corporation (XTAI:3051)</v>
    <v>2</v>
    <v>3</v>
    <v>Finance</v>
    <v>4</v>
    <v>41.85</v>
    <v>13.95</v>
    <v>2.0148000000000001</v>
    <v>0.3</v>
    <v>1.7094000000000002E-2</v>
    <v>TWD</v>
    <v>OPTIMAX TECHNOLOGY CORPORATION is principally engaged in the production and sale of polarizers. The Company mainly operates through three business segments, including TFT segment, TN/STN segment and other segment. The Company offers its polarizer products for twisted nematic (TN) liquid crystal displays (LCDs), super-twisted nematic (STN) LCDs and thin film transistor (TFT) LCDs, among others. The Company's products are mainly applied in electronic watches, calculating machines, electronic dictionaries, personal digital assistants (PDAs), stock machines, digital cameras, digital frames, mobile phones, LCD projectors, laptops, LCD monitors, color televisions and automobile global position systems, among others. The Company distributes its products within the domestic market and to overseas markets.</v>
    <v>803</v>
    <v>Taiwan Stock Exchange</v>
    <v>XTAI</v>
    <v>XTAI</v>
    <v>No.37, Lane 659, Ping-Dong Road, Pingzhen District, TAOYUAN, TAOYUAN, 324 TW</v>
    <v>18</v>
    <v>Machinery, Equipment &amp; Components</v>
    <v>Stock</v>
    <v>44834.399016203701</v>
    <v>1657</v>
    <v>16.75</v>
    <v>3034500000</v>
    <v>Optimax Technology Corporation</v>
    <v>Optimax Technology Corporation</v>
    <v>17.100000000000001</v>
    <v>7.57</v>
    <v>17.55</v>
    <v>17.850000000000001</v>
    <v>170000000</v>
    <v>3051</v>
    <v>Optimax Technology Corporation (XTAI:3051)</v>
    <v>986001</v>
    <v>1324100</v>
    <v>1998</v>
  </rv>
  <rv s="2">
    <v>1658</v>
  </rv>
  <rv s="0">
    <v>https://www.bing.com/financeapi/forcetrigger?t=anbppr&amp;q=XTAI%3a3052&amp;form=skydnc</v>
    <v>Learn more on Bing</v>
  </rv>
  <rv s="1">
    <v>en-US</v>
    <v>anbppr</v>
    <v>268435456</v>
    <v>1</v>
    <v>Powered by Refinitiv</v>
    <v>0</v>
    <v>APEX SCIENCE &amp; ENGINEERING CORP. (XTAI:3052)</v>
    <v>2</v>
    <v>3</v>
    <v>Finance</v>
    <v>4</v>
    <v>10.95</v>
    <v>9.5</v>
    <v>0.86850000000000005</v>
    <v>0</v>
    <v>0</v>
    <v>TWD</v>
    <v>APEX SCIENCE &amp; ENGINEERING CORP. is a Taiwan-based company principally engaged in the provision of engineering and construction services, as well as the manufacture and sales of optoelectronic products. The Company operates through three main segments. The Engineering Business segment is mainly engaged in the integrated applications of systems, including electromechanical systems, firefighting systems and air conditioning systems. The Construction Business segment is mainly involved in the development, construction and sales of residential properties. The Photoelectric Business segment is mainly engaged in the manufacture and sales of electronic components, including glass substrates, passive components, backlight modules, and polarizing films. The Company mainly operates its businesses in Taiwan.</v>
    <v>350</v>
    <v>Taiwan Stock Exchange</v>
    <v>XTAI</v>
    <v>XTAI</v>
    <v>4F, No.112, Sinmin Street, Jhonghe District, NEW TAIPEI, NEW TAIPEI, 235 TW</v>
    <v>9.8800000000000008</v>
    <v>Real Estate Operations</v>
    <v>Stock</v>
    <v>44834.399016203701</v>
    <v>1660</v>
    <v>9.77</v>
    <v>2250540840</v>
    <v>APEX SCIENCE &amp; ENGINEERING CORP.</v>
    <v>APEX SCIENCE &amp; ENGINEERING CORP.</v>
    <v>9.83</v>
    <v>15.8</v>
    <v>9.84</v>
    <v>9.84</v>
    <v>228713500</v>
    <v>3052</v>
    <v>APEX SCIENCE &amp; ENGINEERING CORP. (XTAI:3052)</v>
    <v>65942</v>
    <v>192270</v>
    <v>1976</v>
  </rv>
  <rv s="2">
    <v>1661</v>
  </rv>
  <rv s="0">
    <v>https://www.bing.com/financeapi/forcetrigger?t=anbpsm&amp;q=XTAI%3a3054&amp;form=skydnc</v>
    <v>Learn more on Bing</v>
  </rv>
  <rv s="1">
    <v>en-US</v>
    <v>anbpsm</v>
    <v>268435456</v>
    <v>1</v>
    <v>Powered by Refinitiv</v>
    <v>0</v>
    <v>LIWANLI Innovation Co., Ltd. (XTAI:3054)</v>
    <v>2</v>
    <v>3</v>
    <v>Finance</v>
    <v>4</v>
    <v>35</v>
    <v>18.2</v>
    <v>5.8400000000000001E-2</v>
    <v>0.25</v>
    <v>1.1819999999999999E-2</v>
    <v>TWD</v>
    <v>LIWANLI Innovation Co Ltd, formerly Carry Technology Co., Ltd., is a Taiwan-based company principally engaged in the manufacture and distribution of storage products. The Company mainly provides storage devices, which include dynamic random access memory (DRAM) products and NAND flash memory products and others. It also provides health food and other products. The Company distributes its products within the domestic market and to overseas markets, including Asia.</v>
    <v>360</v>
    <v>Taiwan Stock Exchange</v>
    <v>XTAI</v>
    <v>XTAI</v>
    <v>4F, No.258, Lian Cheng Road, Zhonghe District, NEW TAIPEI, NEW TAIPEI, 235 TW</v>
    <v>21.4</v>
    <v>Semiconductors &amp; Semiconductor Equipment</v>
    <v>Stock</v>
    <v>44834.399016203701</v>
    <v>1663</v>
    <v>20.75</v>
    <v>1784996000</v>
    <v>LIWANLI Innovation Co., Ltd.</v>
    <v>LIWANLI Innovation Co., Ltd.</v>
    <v>21.1</v>
    <v>107.4</v>
    <v>21.15</v>
    <v>21.4</v>
    <v>83411040</v>
    <v>3054</v>
    <v>LIWANLI Innovation Co., Ltd. (XTAI:3054)</v>
    <v>167052</v>
    <v>214550</v>
    <v>1991</v>
  </rv>
  <rv s="2">
    <v>1664</v>
  </rv>
  <rv s="0">
    <v>https://www.bing.com/financeapi/forcetrigger?t=anbpvh&amp;q=XTAI%3a3055&amp;form=skydnc</v>
    <v>Learn more on Bing</v>
  </rv>
  <rv s="1">
    <v>en-US</v>
    <v>anbpvh</v>
    <v>268435456</v>
    <v>1</v>
    <v>Powered by Refinitiv</v>
    <v>0</v>
    <v>Spirox Corporation (XTAI:3055)</v>
    <v>2</v>
    <v>3</v>
    <v>Finance</v>
    <v>4</v>
    <v>36.549999999999997</v>
    <v>23.6</v>
    <v>0.4108</v>
    <v>1</v>
    <v>4.1753999999999999E-2</v>
    <v>TWD</v>
    <v>Spirox Corporation is a Taiwan-based company principally engaged in the design of semiconductors and integrated circuits, as well as the agent distribution of verification equipment. The Company's main products include semiconductor and integrated circuit test and process equipment and components. The Company is also involved in technical consulting, installation and maintenance services. The Company distributes its products in domestic market and to overseas markets.</v>
    <v>243</v>
    <v>Taiwan Stock Exchange</v>
    <v>XTAI</v>
    <v>XTAI</v>
    <v>No. 95, Shuiyuan Street, HSINCHU, HSINCHU, 300 TW</v>
    <v>24.95</v>
    <v>Semiconductors &amp; Semiconductor Equipment</v>
    <v>Stock</v>
    <v>44834.399016203701</v>
    <v>1666</v>
    <v>23.6</v>
    <v>2962611000</v>
    <v>Spirox Corporation</v>
    <v>Spirox Corporation</v>
    <v>23.8</v>
    <v>87.64</v>
    <v>23.95</v>
    <v>24.95</v>
    <v>118741900</v>
    <v>3055</v>
    <v>Spirox Corporation (XTAI:3055)</v>
    <v>184631</v>
    <v>124110</v>
    <v>1987</v>
  </rv>
  <rv s="2">
    <v>1667</v>
  </rv>
  <rv s="0">
    <v>https://www.bing.com/financeapi/forcetrigger?t=anbpyc&amp;q=XTAI%3a3056&amp;form=skydnc</v>
    <v>Learn more on Bing</v>
  </rv>
  <rv s="1">
    <v>en-US</v>
    <v>anbpyc</v>
    <v>268435456</v>
    <v>1</v>
    <v>Powered by Refinitiv</v>
    <v>0</v>
    <v>ZongTai Real Estate Development Co., Ltd (XTAI:3056)</v>
    <v>2</v>
    <v>3</v>
    <v>Finance</v>
    <v>4</v>
    <v>41.2</v>
    <v>25.55</v>
    <v>0.59409999999999996</v>
    <v>-0.05</v>
    <v>-1.56E-3</v>
    <v>TWD</v>
    <v>Zongtai Real Estate Development Co., Ltd is a Taiwan-based company principally engaged in the leasing and sales of residential buildings and commercial buildings. The Company's main products include residential housings, shops, commercial office buildings and shopping malls. The Company is also involved in the contacting of civil construction and water conservancy projects. The Company operates its businesses in domestic market.</v>
    <v>125</v>
    <v>Taiwan Stock Exchange</v>
    <v>XTAI</v>
    <v>XTAI</v>
    <v>3F, No.875, Fuhsing Road, ZHUBEI, HSINCHU, 302 TW</v>
    <v>32.299999999999997</v>
    <v>Real Estate Operations</v>
    <v>Stock</v>
    <v>44834.399016203701</v>
    <v>1669</v>
    <v>31.6</v>
    <v>7766935000</v>
    <v>ZongTai Real Estate Development Co., Ltd</v>
    <v>ZongTai Real Estate Development Co., Ltd</v>
    <v>31.9</v>
    <v>33.729999999999997</v>
    <v>32.049999999999997</v>
    <v>32</v>
    <v>242716700</v>
    <v>3056</v>
    <v>ZongTai Real Estate Development Co., Ltd (XTAI:3056)</v>
    <v>309085</v>
    <v>649650</v>
    <v>1997</v>
  </rv>
  <rv s="2">
    <v>1670</v>
  </rv>
  <rv s="0">
    <v>https://www.bing.com/financeapi/forcetrigger?t=anbq27&amp;q=XTAI%3a3057&amp;form=skydnc</v>
    <v>Learn more on Bing</v>
  </rv>
  <rv s="1">
    <v>en-US</v>
    <v>anbq27</v>
    <v>268435456</v>
    <v>1</v>
    <v>Powered by Refinitiv</v>
    <v>0</v>
    <v>Promise Technology, Inc. (XTAI:3057)</v>
    <v>2</v>
    <v>3</v>
    <v>Finance</v>
    <v>4</v>
    <v>16.149999999999999</v>
    <v>10.85</v>
    <v>1.5159</v>
    <v>-0.1</v>
    <v>-9.0089999999999996E-3</v>
    <v>TWD</v>
    <v>Promise Technology, Inc. is a Taiwan-based company principally engaged in the research, development, manufacture and sales of storage system equipment. The Company's main products include computer storage devices, high-performance control cards and systems, computer high-performance networks and graphic systems, multimedia software and hardware suites and systems, as well as computer and phone integration technology related products. The Company also provides management, consulting and technology transfer services. The Company distributes its products in domestic market to overseas markets, including the Americas, the rest areas of Asia, Europe and others.</v>
    <v>418</v>
    <v>Taiwan Stock Exchange</v>
    <v>XTAI</v>
    <v>XTAI</v>
    <v>7F, No.21, Industry East Road, Hsinchu Science-Based Industrial Park, BAOSHAN, HSINCHU, 300 TW</v>
    <v>11.05</v>
    <v>Computers, Phones &amp; Household Electronics</v>
    <v>Stock</v>
    <v>44834.399016203701</v>
    <v>1672</v>
    <v>10.85</v>
    <v>1019465000</v>
    <v>Promise Technology, Inc.</v>
    <v>Promise Technology, Inc.</v>
    <v>11.05</v>
    <v>24.43</v>
    <v>11.1</v>
    <v>11</v>
    <v>92678670</v>
    <v>3057</v>
    <v>Promise Technology, Inc. (XTAI:3057)</v>
    <v>107870</v>
    <v>117030</v>
    <v>1991</v>
  </rv>
  <rv s="2">
    <v>1673</v>
  </rv>
  <rv s="0">
    <v>https://www.bing.com/financeapi/forcetrigger?t=anbq52&amp;q=XTAI%3a3058&amp;form=skydnc</v>
    <v>Learn more on Bing</v>
  </rv>
  <rv s="4">
    <v>en-US</v>
    <v>anbq52</v>
    <v>268435456</v>
    <v>1</v>
    <v>Powered by Refinitiv</v>
    <v>5</v>
    <v>LEADER ELECTRONICS INC. (XTAI:3058)</v>
    <v>2</v>
    <v>6</v>
    <v>Finance</v>
    <v>4</v>
    <v>18.5</v>
    <v>9.42</v>
    <v>1.3984000000000001</v>
    <v>0</v>
    <v>0</v>
    <v>TWD</v>
    <v>Leader Electronics Inc. is a Taiwan-based company principally engaged in the production and distribution of power suppliers. The Company’s primary products include magnetic components, linear power supply products, power suppliers, transformers, power converters and others. Its products are primarily used in network equipment, mobile phones, personal digital assistants (PDAs) products, digital video and audio discs, notebook computers, digital cameras, printers, liquid crystal display (LCD) monitors, as well as LCD televisions, among others. The Company mainly distributes its products in domestic and overseas markets, including the Mainland China, the United States of America (the USA), Philippines, Japan and others.</v>
    <v>3917</v>
    <v>Taiwan Stock Exchange</v>
    <v>XTAI</v>
    <v>XTAI</v>
    <v>8F, No.138, Lane 235, Baoqiao Road, Xindian District, NEW TAIPEI, NEW TAIPEI, 231 TW</v>
    <v>9.8000000000000007</v>
    <v>Machinery, Equipment &amp; Components</v>
    <v>Stock</v>
    <v>44834.399016203701</v>
    <v>1675</v>
    <v>9.42</v>
    <v>1535019000</v>
    <v>LEADER ELECTRONICS INC.</v>
    <v>LEADER ELECTRONICS INC.</v>
    <v>9.42</v>
    <v>9.68</v>
    <v>9.68</v>
    <v>158576400</v>
    <v>3058</v>
    <v>LEADER ELECTRONICS INC. (XTAI:3058)</v>
    <v>127826</v>
    <v>195380</v>
    <v>1970</v>
  </rv>
  <rv s="2">
    <v>1676</v>
  </rv>
  <rv s="0">
    <v>https://www.bing.com/financeapi/forcetrigger?t=anbq7w&amp;q=XTAI%3a3059&amp;form=skydnc</v>
    <v>Learn more on Bing</v>
  </rv>
  <rv s="1">
    <v>en-US</v>
    <v>anbq7w</v>
    <v>268435456</v>
    <v>1</v>
    <v>Powered by Refinitiv</v>
    <v>0</v>
    <v>Altek Corporation (XTAI:3059)</v>
    <v>2</v>
    <v>3</v>
    <v>Finance</v>
    <v>4</v>
    <v>53</v>
    <v>30.4</v>
    <v>1.1776</v>
    <v>-0.05</v>
    <v>-1.5170000000000001E-3</v>
    <v>TWD</v>
    <v>Altek Corporation is a Taiwan-based company principally engaged in the research, development, design, manufacture and sales of digital imaging related application products. The Company's main products include digital cameras, digital image processing chips and others. The Company's products are mainly used in smart phones and other consumer electronics products. The Company distributes its products in domestic market and to overseas markets, such as the rest areas of Asia.</v>
    <v>4679</v>
    <v>Taiwan Stock Exchange</v>
    <v>XTAI</v>
    <v>XTAI</v>
    <v>No. 12, Li-Hsin Road, Science-Based Industrial Park, HSINCHU, HSINCHU, 300 TW</v>
    <v>33</v>
    <v>Computers, Phones &amp; Household Electronics</v>
    <v>Stock</v>
    <v>44834.399016203701</v>
    <v>1678</v>
    <v>31.6</v>
    <v>9175926000</v>
    <v>Altek Corporation</v>
    <v>Altek Corporation</v>
    <v>32.200000000000003</v>
    <v>25.39</v>
    <v>32.950000000000003</v>
    <v>32.9</v>
    <v>278903500</v>
    <v>3059</v>
    <v>Altek Corporation (XTAI:3059)</v>
    <v>3847843</v>
    <v>2419760</v>
    <v>1996</v>
  </rv>
  <rv s="2">
    <v>1679</v>
  </rv>
  <rv s="0">
    <v>https://www.bing.com/financeapi/forcetrigger?t=anbqar&amp;q=XTAI%3a3060&amp;form=skydnc</v>
    <v>Learn more on Bing</v>
  </rv>
  <rv s="1">
    <v>en-US</v>
    <v>anbqar</v>
    <v>268435456</v>
    <v>1</v>
    <v>Powered by Refinitiv</v>
    <v>0</v>
    <v>MIN AIK TECHNOLOGY Co., Ltd. (XTAI:3060)</v>
    <v>2</v>
    <v>3</v>
    <v>Finance</v>
    <v>4</v>
    <v>29.5</v>
    <v>16.2</v>
    <v>1.8383</v>
    <v>0.1</v>
    <v>5.9350000000000002E-3</v>
    <v>TWD</v>
    <v>MIN AIK TECHNOLOGY Co., Ltd. is a Taiwan-based company principally engaged in the manufacture and sales of hard disk machines and related parts and components. The Company's main products include hard disk drive arm assemblies, voice coil motors (VCMs), hard drive top covers, external hard disk machines, read and write head checks, hard drive parts and others. The Company distributes its products in Asia, Europe and the Americas markets.</v>
    <v>2496</v>
    <v>Taiwan Stock Exchange</v>
    <v>XTAI</v>
    <v>XTAI</v>
    <v>10F-1, No.492-1, Section 1, Wan Shou Road, Guishan District, TAOYUAN, TAOYUAN, 333 TW</v>
    <v>16.95</v>
    <v>Computers, Phones &amp; Household Electronics</v>
    <v>Stock</v>
    <v>44834.399016203701</v>
    <v>1681</v>
    <v>16.2</v>
    <v>2331696000</v>
    <v>MIN AIK TECHNOLOGY Co., Ltd.</v>
    <v>MIN AIK TECHNOLOGY Co., Ltd.</v>
    <v>16.600000000000001</v>
    <v>9.31</v>
    <v>16.850000000000001</v>
    <v>16.95</v>
    <v>137563200</v>
    <v>3060</v>
    <v>MIN AIK TECHNOLOGY Co., Ltd. (XTAI:3060)</v>
    <v>225957</v>
    <v>202730</v>
    <v>1979</v>
  </rv>
  <rv s="2">
    <v>1682</v>
  </rv>
  <rv s="0">
    <v>https://www.bing.com/financeapi/forcetrigger?t=anbqdm&amp;q=XTAI%3a3062&amp;form=skydnc</v>
    <v>Learn more on Bing</v>
  </rv>
  <rv s="1">
    <v>en-US</v>
    <v>anbqdm</v>
    <v>268435456</v>
    <v>1</v>
    <v>Powered by Refinitiv</v>
    <v>0</v>
    <v>CyberTAN Technology Inc. (XTAI:3062)</v>
    <v>2</v>
    <v>3</v>
    <v>Finance</v>
    <v>4</v>
    <v>37.65</v>
    <v>17.5</v>
    <v>1.1858</v>
    <v>0.3</v>
    <v>1.2959E-2</v>
    <v>TWD</v>
    <v>CyberTAN Technology, Inc. is a Taiwan-based company principally engaged in the design, research, development, manufacture of communication products. The Company’s primary products include Internet protocol (IP) digital set-top boxes, cable television (TV) digital set-top boxes, wired and wireless broadband network devices and wireless local area network devices, such as wireless network cards, wireless access point devices and routers, virtual private network (VPN) routers, wireless bridges, broadband cable routers, digital simulation language (DSL) routers and voice over Internet protocol (VOIP) gateways and routers. The Company mainly distributes its products in the Americas, Asia, Europe and others.</v>
    <v>2435</v>
    <v>Taiwan Stock Exchange</v>
    <v>XTAI</v>
    <v>XTAI</v>
    <v>No. 99, Park Avenue 3, Hsinchu Science-based Industrial Park, BAOSHAN, HSINCHU, 308 TW</v>
    <v>23.65</v>
    <v>Communications &amp; Networking</v>
    <v>Stock</v>
    <v>44834.399016203701</v>
    <v>1684</v>
    <v>22.15</v>
    <v>7705797000</v>
    <v>CyberTAN Technology Inc.</v>
    <v>CyberTAN Technology Inc.</v>
    <v>22.45</v>
    <v>291.77999999999997</v>
    <v>23.15</v>
    <v>23.45</v>
    <v>328605400</v>
    <v>3062</v>
    <v>CyberTAN Technology Inc. (XTAI:3062)</v>
    <v>5385613</v>
    <v>7885150</v>
    <v>1998</v>
  </rv>
  <rv s="2">
    <v>1685</v>
  </rv>
  <rv s="0">
    <v>https://www.bing.com/financeapi/forcetrigger?t=anbqgh&amp;q=XTAI%3a3090&amp;form=skydnc</v>
    <v>Learn more on Bing</v>
  </rv>
  <rv s="1">
    <v>en-US</v>
    <v>anbqgh</v>
    <v>268435456</v>
    <v>1</v>
    <v>Powered by Refinitiv</v>
    <v>0</v>
    <v>NICHIDENBO CORPORATION (XTAI:3090)</v>
    <v>2</v>
    <v>3</v>
    <v>Finance</v>
    <v>4</v>
    <v>57.7</v>
    <v>42.1</v>
    <v>0.93240000000000001</v>
    <v>0.35</v>
    <v>7.3529999999999993E-3</v>
    <v>TWD</v>
    <v>NICHIDENBO CORPORATION is a Taiwan-based company principally engaged in the manufacture, processing and sales of electronic components and materials. The Company's main products include ceramic capacitors, electrolytic capacitors, semiconductors, solid capacitors, light emitting diodes and others. The Company is also involved in the manufacture, processing and sales of computer peripherals, as well as the design of software programs. The Company distributes its products in domestic market and to overseas markets.</v>
    <v>154</v>
    <v>Taiwan Stock Exchange</v>
    <v>XTAI</v>
    <v>XTAI</v>
    <v>1F, No.4, Alley 1, Szu Wei Lane, Chung Cheng Road, Hsin-Tien District, NEW TAIPEI, NEW TAIPEI, 231 TW</v>
    <v>47.95</v>
    <v>Machinery, Equipment &amp; Components</v>
    <v>Stock</v>
    <v>44834.399016203701</v>
    <v>1687</v>
    <v>46.85</v>
    <v>8758410000</v>
    <v>NICHIDENBO CORPORATION</v>
    <v>NICHIDENBO CORPORATION</v>
    <v>47.6</v>
    <v>9.4700000000000006</v>
    <v>47.6</v>
    <v>47.95</v>
    <v>182657200</v>
    <v>3090</v>
    <v>NICHIDENBO CORPORATION (XTAI:3090)</v>
    <v>138039</v>
    <v>205290</v>
    <v>1993</v>
  </rv>
  <rv s="2">
    <v>1688</v>
  </rv>
  <rv s="0">
    <v>https://www.bing.com/financeapi/forcetrigger?t=c24ph7&amp;q=XTAI%3a3092&amp;form=skydnc</v>
    <v>Learn more on Bing</v>
  </rv>
  <rv s="1">
    <v>en-US</v>
    <v>c24ph7</v>
    <v>268435456</v>
    <v>1</v>
    <v>Powered by Refinitiv</v>
    <v>0</v>
    <v>HOTRON PRECISION ELECTRONIC INDUSTRIAL CO., LTD. (XTAI:3092)</v>
    <v>2</v>
    <v>3</v>
    <v>Finance</v>
    <v>4</v>
    <v>74.5</v>
    <v>35</v>
    <v>1.4268000000000001</v>
    <v>-0.45</v>
    <v>-1.2262E-2</v>
    <v>TWD</v>
    <v>HOTRON PRECISION ELECTRONIC INDUSTRIAL CO.LTD. is a Taiwan-based company principally engaged in the manufacture and sales of various kinds of transmission lines. The Company's main products include signal lines, connectors, connection lines, power cords, wires and cables and copper products. The Company's products are mainly used in the areas of information, communications, precision machinery and consumer electronics. The Company distributes its products mainly in Asian market.</v>
    <v>2648</v>
    <v>Taiwan Stock Exchange</v>
    <v>XTAI</v>
    <v>XTAI</v>
    <v>No.169, Xing'ai Road, Neihu District, TAIPEI, TAIPEI, 114 TW</v>
    <v>37</v>
    <v>Machinery, Equipment &amp; Components</v>
    <v>Stock</v>
    <v>44834.399016203701</v>
    <v>1690</v>
    <v>35</v>
    <v>3365560000</v>
    <v>HOTRON PRECISION ELECTRONIC INDUSTRIAL CO., LTD.</v>
    <v>HOTRON PRECISION ELECTRONIC INDUSTRIAL CO., LTD.</v>
    <v>35.700000000000003</v>
    <v>53.9</v>
    <v>36.700000000000003</v>
    <v>36.25</v>
    <v>92843040</v>
    <v>3092</v>
    <v>HOTRON PRECISION ELECTRONIC INDUSTRIAL CO., LTD. (XTAI:3092)</v>
    <v>489440</v>
    <v>381120</v>
    <v>1991</v>
  </rv>
  <rv s="2">
    <v>1691</v>
  </rv>
  <rv s="0">
    <v>https://www.bing.com/financeapi/forcetrigger?t=anbqjc&amp;q=XTAI%3a3094&amp;form=skydnc</v>
    <v>Learn more on Bing</v>
  </rv>
  <rv s="1">
    <v>en-US</v>
    <v>anbqjc</v>
    <v>268435456</v>
    <v>1</v>
    <v>Powered by Refinitiv</v>
    <v>0</v>
    <v>DAVICOM SEMICONDUCTOR,INC. (XTAI:3094)</v>
    <v>2</v>
    <v>3</v>
    <v>Finance</v>
    <v>4</v>
    <v>50</v>
    <v>22.85</v>
    <v>1.4051</v>
    <v>0.45</v>
    <v>1.8036E-2</v>
    <v>TWD</v>
    <v>DAVICOM SEMICONDUCTOR,INC. is a Taiwan-based company principally engaged in the design, research, development, manufacture and sales of integrated circuits (ICs). The Company's main products include communications network ICs, video and image ICs, electronic paper display (EPD) driver ICs, microcontroller ICs, network control chips, modem chipsets and USB series chips. The Company distributes its products in domestic market and to overseas markets.</v>
    <v>90</v>
    <v>Taiwan Stock Exchange</v>
    <v>XTAI</v>
    <v>XTAI</v>
    <v>No.6, Li-Hsin Road VI, Hsinchu Science-Based Industrial Park, HSINCHU, HSINCHU, 300 TW</v>
    <v>25.4</v>
    <v>Semiconductors &amp; Semiconductor Equipment</v>
    <v>Stock</v>
    <v>44834.399016203701</v>
    <v>1693</v>
    <v>24.25</v>
    <v>2111174000</v>
    <v>DAVICOM SEMICONDUCTOR,INC.</v>
    <v>DAVICOM SEMICONDUCTOR,INC.</v>
    <v>24.6</v>
    <v>26.85</v>
    <v>24.95</v>
    <v>25.4</v>
    <v>83117090</v>
    <v>3094</v>
    <v>DAVICOM SEMICONDUCTOR,INC. (XTAI:3094)</v>
    <v>159262</v>
    <v>302110</v>
    <v>1996</v>
  </rv>
  <rv s="2">
    <v>1694</v>
  </rv>
  <rv s="0">
    <v>https://www.bing.com/financeapi/forcetrigger?t=anbqm7&amp;q=XTAI%3a3130&amp;form=skydnc</v>
    <v>Learn more on Bing</v>
  </rv>
  <rv s="1">
    <v>en-US</v>
    <v>anbqm7</v>
    <v>268435456</v>
    <v>1</v>
    <v>Powered by Refinitiv</v>
    <v>0</v>
    <v>104 CORPORATION (XTAI:3130)</v>
    <v>2</v>
    <v>3</v>
    <v>Finance</v>
    <v>4</v>
    <v>204</v>
    <v>170</v>
    <v>0.43730000000000002</v>
    <v>0</v>
    <v>0</v>
    <v>TWD</v>
    <v>104 CORPORATION is a Taiwan-based company principally engaged in the provision of network services. The Company mainly provides online advertising services, electronic information services, online human recruitment services, education and learning services, as well as tutoring and outsourcing services. The Company also provides human recruitment platform consulting services. The Company distributes its products mainly in domestic market, with the northern region as its main market.</v>
    <v>2405</v>
    <v>Taiwan Stock Exchange</v>
    <v>XTAI</v>
    <v>XTAI</v>
    <v>10F, No.119-1, Paochung Road, Hsintien District, NEW TAIPEI, NEW TAIPEI, 231 TW</v>
    <v>189.5</v>
    <v>Professional &amp; Commercial Services</v>
    <v>Stock</v>
    <v>44834.399016203701</v>
    <v>1696</v>
    <v>188.5</v>
    <v>6289637650</v>
    <v>104 CORPORATION</v>
    <v>104 CORPORATION</v>
    <v>188.5</v>
    <v>14.48</v>
    <v>189.5</v>
    <v>189.5</v>
    <v>33190700</v>
    <v>3130</v>
    <v>104 CORPORATION (XTAI:3130)</v>
    <v>11917</v>
    <v>12610</v>
    <v>1993</v>
  </rv>
  <rv s="2">
    <v>1697</v>
  </rv>
  <rv s="0">
    <v>https://www.bing.com/financeapi/forcetrigger?t=bx3azr&amp;q=XTAI%3a3138&amp;form=skydnc</v>
    <v>Learn more on Bing</v>
  </rv>
  <rv s="1">
    <v>en-US</v>
    <v>bx3azr</v>
    <v>268435456</v>
    <v>1</v>
    <v>Powered by Refinitiv</v>
    <v>0</v>
    <v>Auden Techno Corp. (XTAI:3138)</v>
    <v>2</v>
    <v>3</v>
    <v>Finance</v>
    <v>4</v>
    <v>264</v>
    <v>108</v>
    <v>1.7769999999999999</v>
    <v>1</v>
    <v>7.1940000000000007E-3</v>
    <v>TWD</v>
    <v>Auden Techno Corp. is a Taiwan-based company principally engaged in the design, manufacture and sales of radio frequency (RF) antennas and measurement equipment. The Company's main products include electronic antenna, low electromagnetic wave antenna, proxy antenna design simulation software and others. The Company also provides testing and certification services, as well as evaluation services of the safety and electromagnetic compatibility of human hand-held, wearable and implantable systems. The Company distributes its products in domestic market and to overseas markets, including the rest of Asia and others.</v>
    <v>292</v>
    <v>Taiwan Stock Exchange</v>
    <v>XTAI</v>
    <v>XTAI</v>
    <v>No.19, Lane 772, Ho Ping Road, Ba De District, TAOYUAN, TAOYUAN, 334 TW</v>
    <v>140</v>
    <v>Communications &amp; Networking</v>
    <v>Stock</v>
    <v>44834.399016203701</v>
    <v>1699</v>
    <v>131.5</v>
    <v>6539829000</v>
    <v>Auden Techno Corp.</v>
    <v>Auden Techno Corp.</v>
    <v>132.5</v>
    <v>23.26</v>
    <v>139</v>
    <v>140</v>
    <v>46713060</v>
    <v>3138</v>
    <v>Auden Techno Corp. (XTAI:3138)</v>
    <v>774195</v>
    <v>1559400</v>
    <v>1990</v>
  </rv>
  <rv s="2">
    <v>1700</v>
  </rv>
  <rv s="0">
    <v>https://www.bing.com/financeapi/forcetrigger?t=anbqp2&amp;q=XTAI%3a3149&amp;form=skydnc</v>
    <v>Learn more on Bing</v>
  </rv>
  <rv s="4">
    <v>en-US</v>
    <v>anbqp2</v>
    <v>268435456</v>
    <v>1</v>
    <v>Powered by Refinitiv</v>
    <v>5</v>
    <v>G-TECH Optoelectronics Corporation (XTAI:3149)</v>
    <v>2</v>
    <v>6</v>
    <v>Finance</v>
    <v>4</v>
    <v>34.97</v>
    <v>15.6</v>
    <v>1.6912</v>
    <v>-0.05</v>
    <v>-2.653E-3</v>
    <v>TWD</v>
    <v>G-TECH Optoelectronics Corporation is a Taiwan-based company principally engaged in the research, development, manufacture and sales of photovoltaic glass and glass products. The Company's main products include optical coated glass, architectural glass, molded glass, touch sensing glass, protective glass and others. The Company's products are mainly used in liquid crystal display (LCD) mobile phones, tablet computer panels and others. The Company distributes its products in domestic market and to overseas markets, including mainland China, Hong Kong and others.</v>
    <v>9069</v>
    <v>Taiwan Stock Exchange</v>
    <v>XTAI</v>
    <v>XTAI</v>
    <v>No.99, Chung Hsin Road, Zhongxing Industrial Zone, TONGLUO, MIAOLI, 366 TW</v>
    <v>18.850000000000001</v>
    <v>Electronic Equipment &amp; Parts</v>
    <v>Stock</v>
    <v>44834.399016203701</v>
    <v>1702</v>
    <v>18.100000000000001</v>
    <v>4199800000</v>
    <v>G-TECH Optoelectronics Corporation</v>
    <v>G-TECH Optoelectronics Corporation</v>
    <v>18.3</v>
    <v>18.850000000000001</v>
    <v>18.8</v>
    <v>223393600</v>
    <v>3149</v>
    <v>G-TECH Optoelectronics Corporation (XTAI:3149)</v>
    <v>538980</v>
    <v>964260</v>
    <v>1996</v>
  </rv>
  <rv s="2">
    <v>1703</v>
  </rv>
  <rv s="0">
    <v>https://www.bing.com/financeapi/forcetrigger?t=anbqrw&amp;q=XTAI%3a3164&amp;form=skydnc</v>
    <v>Learn more on Bing</v>
  </rv>
  <rv s="1">
    <v>en-US</v>
    <v>anbqrw</v>
    <v>268435456</v>
    <v>1</v>
    <v>Powered by Refinitiv</v>
    <v>0</v>
    <v>GenMont Biotech Incorporation (XTAI:3164)</v>
    <v>2</v>
    <v>3</v>
    <v>Finance</v>
    <v>4</v>
    <v>31.05</v>
    <v>23</v>
    <v>0.43809999999999999</v>
    <v>-0.5</v>
    <v>-1.9417E-2</v>
    <v>TWD</v>
    <v>GenMont Biotech Incorporation is a Taiwan-based company principally engaged in the manufacture and distribution of functional lactobacillus. The Company's major products include lactobacillus paracasei, lactobacillus rhamnosus, lactobacillus casei, lactobacillus plantarum, lactobacillus fermentum, lactobacillus salivarius, lactobacillus acidophilus, lactobacillus reuteri, lactobacillus brevis, lactobacillus bulgaricus, lactobacillus gasseri, lactobacillus johnsonii and others. The Company’s products are applied to enhance human immunity against dust allergy and digestive system health care. The Company distributes its products in domestic market and to overseas markets.</v>
    <v>147</v>
    <v>Taiwan Stock Exchange</v>
    <v>XTAI</v>
    <v>XTAI</v>
    <v>No.8, Nan-Ke 7th Road, Tainan Science-Based Industrial Park, Shanhua District, TAINAN, TAINAN, 741 TW</v>
    <v>25.5</v>
    <v>Food &amp; Tobacco</v>
    <v>Stock</v>
    <v>44834.399016203701</v>
    <v>1705</v>
    <v>24.5</v>
    <v>2180877000</v>
    <v>GenMont Biotech Incorporation</v>
    <v>GenMont Biotech Incorporation</v>
    <v>25.3</v>
    <v>21.22</v>
    <v>25.75</v>
    <v>25.25</v>
    <v>86371360</v>
    <v>3164</v>
    <v>GenMont Biotech Incorporation (XTAI:3164)</v>
    <v>428873</v>
    <v>1745450</v>
    <v>2000</v>
  </rv>
  <rv s="2">
    <v>1706</v>
  </rv>
  <rv s="0">
    <v>https://www.bing.com/financeapi/forcetrigger?t=anbqur&amp;q=XTAI%3a3167&amp;form=skydnc</v>
    <v>Learn more on Bing</v>
  </rv>
  <rv s="1">
    <v>en-US</v>
    <v>anbqur</v>
    <v>268435456</v>
    <v>1</v>
    <v>Powered by Refinitiv</v>
    <v>0</v>
    <v>TA LIANG TECHNOLOGY CO., LTD. (XTAI:3167)</v>
    <v>2</v>
    <v>3</v>
    <v>Finance</v>
    <v>4</v>
    <v>111.5</v>
    <v>41.3</v>
    <v>1.3284</v>
    <v>0.25</v>
    <v>5.8279999999999998E-3</v>
    <v>TWD</v>
    <v>Ta liang Technology Co Ltd is a Taiwan-based company principally engaged in the design, manufacture, processing and distribution of computer numerically controlled (CNC) precision machines. The Company's products are applied in printed circuit board (PCB) cutting and forming of back end of line (BEOL), PCB drilling of front end of line (FEOL), cutting and polishing of touch protective panels of cell phones, tablet computers and digital cameras. The Company mainly distributes its products in Taiwan, the rest of Asia and the Americas.</v>
    <v>588</v>
    <v>Taiwan Stock Exchange</v>
    <v>XTAI</v>
    <v>XTAI</v>
    <v>No.49, Yu-Lien Street, Rueifong Li, Pa-Ter District, TAOYUAN, TAOYUAN, 334 TW</v>
    <v>43.2</v>
    <v>Electronic Equipment &amp; Parts</v>
    <v>Stock</v>
    <v>44834.399016203701</v>
    <v>1708</v>
    <v>41.3</v>
    <v>3457787000</v>
    <v>TA LIANG TECHNOLOGY CO., LTD.</v>
    <v>TA LIANG TECHNOLOGY CO., LTD.</v>
    <v>41.85</v>
    <v>6.33</v>
    <v>42.9</v>
    <v>43.15</v>
    <v>80134120</v>
    <v>3167</v>
    <v>TA LIANG TECHNOLOGY CO., LTD. (XTAI:3167)</v>
    <v>68050</v>
    <v>82700</v>
    <v>1980</v>
  </rv>
  <rv s="2">
    <v>1709</v>
  </rv>
  <rv s="0">
    <v>https://www.bing.com/financeapi/forcetrigger?t=anbqxm&amp;q=XTAI%3a3189&amp;form=skydnc</v>
    <v>Learn more on Bing</v>
  </rv>
  <rv s="1">
    <v>en-US</v>
    <v>anbqxm</v>
    <v>268435456</v>
    <v>1</v>
    <v>Powered by Refinitiv</v>
    <v>0</v>
    <v>KINSUS INTERCONNECT TECHNOLOGY CORP. (XTAI:3189)</v>
    <v>2</v>
    <v>3</v>
    <v>Finance</v>
    <v>4</v>
    <v>257.5</v>
    <v>87</v>
    <v>1.7387999999999999</v>
    <v>2.7</v>
    <v>2.9900000000000003E-2</v>
    <v>TWD</v>
    <v>Kinsus Interconnect Technology Corp. is a Taiwan-based company principally engaged in the manufacture and distribution of carrier plates and printed circuit boards (PCBs). The Company’s products portfolio consists of plastic ball grid array (BGA) substrates, multi-chip-module (MCM) BGA substrates, chip scale package (CSP) mini-BGA substrates, cavity down substrates, thermal enhanced-BGA substrates, flip chip substrates, flip chip CSP substrates and others. Its products are applied in the manufacture of chipsets, graphic chips, analog integrated circuits (ICs), logic ICs, flash memory products and dynamic random access memory (DRAM) products and others. The Company distributes its products in Taiwan, Mainland China, the United States, Europe and others.</v>
    <v>7207</v>
    <v>Taiwan Stock Exchange</v>
    <v>XTAI</v>
    <v>XTAI</v>
    <v>No.1245, Junghua Road, Shihlei Li, Shin-Wu District, TAOYUAN, TAOYUAN, 327 TW</v>
    <v>93.5</v>
    <v>Semiconductors &amp; Semiconductor Equipment</v>
    <v>Stock</v>
    <v>44834.399016203701</v>
    <v>1711</v>
    <v>87</v>
    <v>42108170000</v>
    <v>KINSUS INTERCONNECT TECHNOLOGY CORP.</v>
    <v>KINSUS INTERCONNECT TECHNOLOGY CORP.</v>
    <v>87</v>
    <v>6.58</v>
    <v>90.3</v>
    <v>93</v>
    <v>452776100</v>
    <v>3189</v>
    <v>KINSUS INTERCONNECT TECHNOLOGY CORP. (XTAI:3189)</v>
    <v>12672600</v>
    <v>10514780</v>
    <v>2000</v>
  </rv>
  <rv s="2">
    <v>1712</v>
  </rv>
  <rv s="0">
    <v>https://www.bing.com/financeapi/forcetrigger?t=anbr1h&amp;q=XTAI%3a3209&amp;form=skydnc</v>
    <v>Learn more on Bing</v>
  </rv>
  <rv s="1">
    <v>en-US</v>
    <v>anbr1h</v>
    <v>268435456</v>
    <v>1</v>
    <v>Powered by Refinitiv</v>
    <v>0</v>
    <v>ALLTEK TECHNOLOGY CORP. (XTAI:3209)</v>
    <v>2</v>
    <v>3</v>
    <v>Finance</v>
    <v>4</v>
    <v>39.72</v>
    <v>25.65</v>
    <v>0.74109999999999998</v>
    <v>0.05</v>
    <v>1.493E-3</v>
    <v>TWD</v>
    <v>ALLTEK TECHNOLOGY CORP. is principally engaged in the provision of agent sales services for communication semiconductor components. The Company's offerings include wired broadband components, wireless communication components, optical communication components, voice processing components, communication protection components and others, which are under the brand names of AudioCodes, Bourns, Broadcom, CML, C&amp;S, Diodes, Discera, Etron, Freescale, Hitachi-AIC, IXYS, Mindspeed, Murata, MXIC, PowerOne, PNP Network, Qisda, Ramtron, Seoul, SMSC, Supertex, Sumida, Zarlink and TST, among others. The Company distributes its products within domestic market and to overseas markets.</v>
    <v>645</v>
    <v>Taiwan Stock Exchange</v>
    <v>XTAI</v>
    <v>XTAI</v>
    <v>9F, No.360, Ruei Guang Road, Neihu District, TAIPEI, TAIPEI, 114 TW</v>
    <v>33.549999999999997</v>
    <v>Semiconductors &amp; Semiconductor Equipment</v>
    <v>Stock</v>
    <v>44834.399016203701</v>
    <v>1714</v>
    <v>32.5</v>
    <v>7266083000</v>
    <v>ALLTEK TECHNOLOGY CORP.</v>
    <v>ALLTEK TECHNOLOGY CORP.</v>
    <v>32.950000000000003</v>
    <v>7.16</v>
    <v>33.5</v>
    <v>33.549999999999997</v>
    <v>216574800</v>
    <v>3209</v>
    <v>ALLTEK TECHNOLOGY CORP. (XTAI:3209)</v>
    <v>609836</v>
    <v>815260</v>
    <v>1991</v>
  </rv>
  <rv s="2">
    <v>1715</v>
  </rv>
  <rv s="0">
    <v>https://www.bing.com/financeapi/forcetrigger?t=anbr4c&amp;q=XTAI%3a3229&amp;form=skydnc</v>
    <v>Learn more on Bing</v>
  </rv>
  <rv s="4">
    <v>en-US</v>
    <v>anbr4c</v>
    <v>268435456</v>
    <v>1</v>
    <v>Powered by Refinitiv</v>
    <v>5</v>
    <v>CHEER TIME ENTERPRISE CO., LTD. (XTAI:3229)</v>
    <v>2</v>
    <v>6</v>
    <v>Finance</v>
    <v>4</v>
    <v>29.95</v>
    <v>13.75</v>
    <v>0.66810000000000003</v>
    <v>-0.25</v>
    <v>-1.0019999999999999E-2</v>
    <v>TWD</v>
    <v>CHEER TIME ENTERPRISE CO., LTD. is a Taiwan-based company principally engaged in the manufacture, processing and sales of printed circuit boards (PCBs). The Company's PCB products include single-sided PCBs, which are used in automobile products, home appliances, transformers, chargers and others, double-sided PCBs, which are mainly used in personal computer peripherals, power supplies, satellite navigations, liquid crystal display (LCD) monitors, light-emitting diode (LED) displays and others, as well as multi-layer PCBs, which are used in industrial computers, digital cameras, video cameras, wireless network communication boards and others. The Company is also engaged in the refining and trading of coal. The Company distributes its products in Taiwan market and to the Americas, the rest of Asia, Europe and Australia.</v>
    <v>269</v>
    <v>Taiwan Stock Exchange</v>
    <v>XTAI</v>
    <v>XTAI</v>
    <v>No.2, Lane 305, Cyonglin South Road, Sinjhuang District, NEW TAIPEI, NEW TAIPEI, 242 TW</v>
    <v>24.95</v>
    <v>Semiconductors &amp; Semiconductor Equipment</v>
    <v>Stock</v>
    <v>44834.399016203701</v>
    <v>1717</v>
    <v>24.3</v>
    <v>1587296000</v>
    <v>CHEER TIME ENTERPRISE CO., LTD.</v>
    <v>CHEER TIME ENTERPRISE CO., LTD.</v>
    <v>24.4</v>
    <v>24.95</v>
    <v>24.7</v>
    <v>64263000</v>
    <v>3229</v>
    <v>CHEER TIME ENTERPRISE CO., LTD. (XTAI:3229)</v>
    <v>36311</v>
    <v>433410</v>
    <v>1987</v>
  </rv>
  <rv s="2">
    <v>1718</v>
  </rv>
  <rv s="0">
    <v>https://www.bing.com/financeapi/forcetrigger?t=anbr77&amp;q=XTAI%3a3231&amp;form=skydnc</v>
    <v>Learn more on Bing</v>
  </rv>
  <rv s="1">
    <v>en-US</v>
    <v>anbr77</v>
    <v>268435456</v>
    <v>1</v>
    <v>Powered by Refinitiv</v>
    <v>0</v>
    <v>Wistron Corporation (XTAI:3231)</v>
    <v>2</v>
    <v>3</v>
    <v>Finance</v>
    <v>4</v>
    <v>32.299999999999997</v>
    <v>23.1</v>
    <v>0.74580000000000002</v>
    <v>-0.8</v>
    <v>-2.9249999999999998E-2</v>
    <v>TWD</v>
    <v>Wistron Corp is a Taiwan-based company principally engaged in the research and development, design, manufacture and sale of computer, communication and consumer electronic (3C) products. The Company mainly provides notebook personal computers (PCs), desktop systems, server and storage systems, information appliances (IAs), handheld devices, as well as networking and communication products. The Company's products are mainly applied in data storage, logical operations, analysis, network communications, data processing and application, computer-aided design, manufacturing, publishing, education, entertainment, electronic mail order, word processing, financial services and financial management. The Company distributes its products in Europe, the Americas and Africa.</v>
    <v>82955</v>
    <v>Taiwan Stock Exchange</v>
    <v>XTAI</v>
    <v>XTAI</v>
    <v>No.5, Hsin An Road, Science-Based Industrial Park, HSINCHU, HSINCHU, 300 TW</v>
    <v>27.2</v>
    <v>Computers, Phones &amp; Household Electronics</v>
    <v>Stock</v>
    <v>44834.399016203701</v>
    <v>1720</v>
    <v>26.55</v>
    <v>77072580000</v>
    <v>Wistron Corporation</v>
    <v>Wistron Corporation</v>
    <v>27.2</v>
    <v>7.7</v>
    <v>27.35</v>
    <v>26.55</v>
    <v>2902922000</v>
    <v>3231</v>
    <v>Wistron Corporation (XTAI:3231)</v>
    <v>10958509</v>
    <v>13240510</v>
    <v>2001</v>
  </rv>
  <rv s="2">
    <v>1721</v>
  </rv>
  <rv s="0">
    <v>https://www.bing.com/financeapi/forcetrigger?t=anbra2&amp;q=XTAI%3a3257&amp;form=skydnc</v>
    <v>Learn more on Bing</v>
  </rv>
  <rv s="1">
    <v>en-US</v>
    <v>anbra2</v>
    <v>268435456</v>
    <v>1</v>
    <v>Powered by Refinitiv</v>
    <v>0</v>
    <v>CHAMPION MICROELECTRONIC CORP. (XTAI:3257)</v>
    <v>2</v>
    <v>3</v>
    <v>Finance</v>
    <v>4</v>
    <v>79.8</v>
    <v>38.5</v>
    <v>1.1794</v>
    <v>0.35</v>
    <v>8.8830000000000003E-3</v>
    <v>TWD</v>
    <v>Champion Microelectronic Corp. is a Taiwan-based company principally engaged in the research, development, manufacture and distribution of integrated circuit (IC) products. The Company primarily provides power ICs, including voltage regulators, power management (PM) interface and PM application specific ICs and others; metallic oxide semiconductor field effect transistors (MOSFETs), which are field effect transistors applied in electronic circuits, digital circuits and power modules, as well as fast recovery diodes. The Company's IC products are mainly applied in personal computers, liquid crystal display (LCD) televisions, servers and lighting emitting diode (LED) products. The Company distributes its products in domestic market and to overseas markets.</v>
    <v>67</v>
    <v>Taiwan Stock Exchange</v>
    <v>XTAI</v>
    <v>XTAI</v>
    <v>5F, No.11, Park Avenue 2nd Road, Hsinchu Science-Based Industrial Park, East District, HSINCHU, HSINCHU, 300 TW</v>
    <v>39.75</v>
    <v>Semiconductors &amp; Semiconductor Equipment</v>
    <v>Stock</v>
    <v>44834.399016203701</v>
    <v>1723</v>
    <v>38.5</v>
    <v>3179467000</v>
    <v>CHAMPION MICROELECTRONIC CORP.</v>
    <v>CHAMPION MICROELECTRONIC CORP.</v>
    <v>39.4</v>
    <v>9.58</v>
    <v>39.4</v>
    <v>39.75</v>
    <v>79986590</v>
    <v>3257</v>
    <v>CHAMPION MICROELECTRONIC CORP. (XTAI:3257)</v>
    <v>50387</v>
    <v>83470</v>
    <v>1998</v>
  </rv>
  <rv s="2">
    <v>1724</v>
  </rv>
  <rv s="0">
    <v>https://www.bing.com/financeapi/forcetrigger?t=b1irpr&amp;q=XTAI%3a3266&amp;form=skydnc</v>
    <v>Learn more on Bing</v>
  </rv>
  <rv s="1">
    <v>en-US</v>
    <v>b1irpr</v>
    <v>268435456</v>
    <v>1</v>
    <v>Powered by Refinitiv</v>
    <v>0</v>
    <v>Sunty Development Co., Ltd (XTAI:3266)</v>
    <v>2</v>
    <v>3</v>
    <v>Finance</v>
    <v>4</v>
    <v>17.100000000000001</v>
    <v>10.4</v>
    <v>0.48930000000000001</v>
    <v>0.05</v>
    <v>4.5869999999999999E-3</v>
    <v>TWD</v>
    <v>Sunty Development Co., Ltd, formerly Sunty Property Development Co., Ltd, is a Taiwan-based company principally engaged in contracting construction of civil projects. The Company is also engaged in the development and leasing of residential and office buildings. The Company mainly conducts its businesses in Taiwan.</v>
    <v>16</v>
    <v>Taiwan Stock Exchange</v>
    <v>XTAI</v>
    <v>XTAI</v>
    <v>12F, No.289, Section 4, Zhongxiao East Road, Da-an District, TAIPEI, TAIPEI, 106 TW</v>
    <v>11.1</v>
    <v>Real Estate Operations</v>
    <v>Stock</v>
    <v>44834.399016203701</v>
    <v>1726</v>
    <v>10.8</v>
    <v>3857842000</v>
    <v>Sunty Development Co., Ltd</v>
    <v>Sunty Development Co., Ltd</v>
    <v>10.8</v>
    <v>12.19</v>
    <v>10.9</v>
    <v>10.95</v>
    <v>352314300</v>
    <v>3266</v>
    <v>Sunty Development Co., Ltd (XTAI:3266)</v>
    <v>127718</v>
    <v>280240</v>
    <v>1993</v>
  </rv>
  <rv s="2">
    <v>1727</v>
  </rv>
  <rv s="0">
    <v>https://www.bing.com/financeapi/forcetrigger?t=anbrcw&amp;q=XTAI%3a3296&amp;form=skydnc</v>
    <v>Learn more on Bing</v>
  </rv>
  <rv s="1">
    <v>en-US</v>
    <v>anbrcw</v>
    <v>268435456</v>
    <v>1</v>
    <v>Powered by Refinitiv</v>
    <v>0</v>
    <v>POWERTECH INDUSTRIAL CO., LTD. (XTAI:3296)</v>
    <v>2</v>
    <v>3</v>
    <v>Finance</v>
    <v>4</v>
    <v>20.55</v>
    <v>13.85</v>
    <v>0.58009999999999995</v>
    <v>0.9</v>
    <v>5.6075E-2</v>
    <v>TWD</v>
    <v>POWERTECH INDUSTRIAL CO., LTD. is a Taiwan-based company principally engaged in the manufacture and distribution of power protectors. The Company provides electronic circuit power protectors, including line cord plug in products, wall plug products and power control centers, as well as smart household wireless remote control products, including lighting control products, wireless motion sensors and security remote systems. Its products are applied in the computers, communication products, consumer electronics, prevision electronic instruments, audio products, digital televisions, household electrical appliances and others. The Company mainly distributes its products to the United States, Australia and others.</v>
    <v>2784</v>
    <v>Taiwan Stock Exchange</v>
    <v>XTAI</v>
    <v>XTAI</v>
    <v>10F, No.407, Section 2, Chung Shan Road, Zhonghe District, NEW TAIPEI, NEW TAIPEI, 235 TW</v>
    <v>16.95</v>
    <v>Machinery, Equipment &amp; Components</v>
    <v>Stock</v>
    <v>44834.399016203701</v>
    <v>1729</v>
    <v>15.55</v>
    <v>1639479000</v>
    <v>POWERTECH INDUSTRIAL CO., LTD.</v>
    <v>POWERTECH INDUSTRIAL CO., LTD.</v>
    <v>15.55</v>
    <v>54.84</v>
    <v>16.05</v>
    <v>16.95</v>
    <v>96724450</v>
    <v>3296</v>
    <v>POWERTECH INDUSTRIAL CO., LTD. (XTAI:3296)</v>
    <v>1022245</v>
    <v>924990</v>
    <v>2000</v>
  </rv>
  <rv s="2">
    <v>1730</v>
  </rv>
  <rv s="0">
    <v>https://www.bing.com/financeapi/forcetrigger?t=anbrfr&amp;q=XTAI%3a3305&amp;form=skydnc</v>
    <v>Learn more on Bing</v>
  </rv>
  <rv s="1">
    <v>en-US</v>
    <v>anbrfr</v>
    <v>268435456</v>
    <v>1</v>
    <v>Powered by Refinitiv</v>
    <v>0</v>
    <v>SHENMAO TECHNOLOGY INC. (XTAI:3305)</v>
    <v>2</v>
    <v>3</v>
    <v>Finance</v>
    <v>4</v>
    <v>92.4</v>
    <v>39.049999999999997</v>
    <v>1.1245000000000001</v>
    <v>0.05</v>
    <v>1.222E-3</v>
    <v>TWD</v>
    <v>SHENMAO TECHNOLOGY INC. is a Taiwan-based company principally engaged in the manufacture and sales of electronic information products, as well as key materials for semiconductor packaging. The Company's main products include solder wires, solder bars, solder paste, solder balls, ball grid array (BGA) solder balls, metal materials, tin powder and others. The Company's products are mainly used in computers, network communications and consumer electronics. The Company distributes its products in domestic market and to overseas markets, including mainland China, Malaysia, Thailand and others.</v>
    <v>636</v>
    <v>Taiwan Stock Exchange</v>
    <v>XTAI</v>
    <v>XTAI</v>
    <v>No.12-1, Gongye 2nd Road, Guanyin Industrial Area, TAOYUAN, TAOYUAN, 328 TW</v>
    <v>41.15</v>
    <v>Machinery, Equipment &amp; Components</v>
    <v>Stock</v>
    <v>44834.399016203701</v>
    <v>1732</v>
    <v>39.25</v>
    <v>5497024000</v>
    <v>SHENMAO TECHNOLOGY INC.</v>
    <v>SHENMAO TECHNOLOGY INC.</v>
    <v>39.5</v>
    <v>6.17</v>
    <v>40.9</v>
    <v>40.950000000000003</v>
    <v>134237500</v>
    <v>3305</v>
    <v>SHENMAO TECHNOLOGY INC. (XTAI:3305)</v>
    <v>707963</v>
    <v>920200</v>
    <v>1978</v>
  </rv>
  <rv s="2">
    <v>1733</v>
  </rv>
  <rv s="0">
    <v>https://www.bing.com/financeapi/forcetrigger?t=anbrim&amp;q=XTAI%3a3308&amp;form=skydnc</v>
    <v>Learn more on Bing</v>
  </rv>
  <rv s="4">
    <v>en-US</v>
    <v>anbrim</v>
    <v>268435456</v>
    <v>1</v>
    <v>Powered by Refinitiv</v>
    <v>5</v>
    <v>BESTEC POWER ELECTRONICS CO., LTD (XTAI:3308)</v>
    <v>2</v>
    <v>6</v>
    <v>Finance</v>
    <v>4</v>
    <v>21.95</v>
    <v>10.01</v>
    <v>1.3478000000000001</v>
    <v>0.55000000000000004</v>
    <v>4.5082000000000004E-2</v>
    <v>TWD</v>
    <v>BESTEC POWER ELECTRONICS CO., LTD is a Taiwan-based company principally engaged in the research, development, manufacture and sales of power converters and power supplies. The Company's main products include switching power supplies, switching direct current (DC) power supply equipment systems, DC power converters, related materials and others. The Company's products are mainly used in computers, consumer electronics, communications, industrial and test equipment, national defense and aerospace. The Company distributes its products in domestic market and to overseas markets.</v>
    <v>2451</v>
    <v>Taiwan Stock Exchange</v>
    <v>XTAI</v>
    <v>XTAI</v>
    <v>No.69, Keji 1st Road, Guishan District, TAOYUAN, TAOYUAN, 333 TW</v>
    <v>13</v>
    <v>Machinery, Equipment &amp; Components</v>
    <v>Stock</v>
    <v>44833.399039351854</v>
    <v>1735</v>
    <v>12.5</v>
    <v>898760632</v>
    <v>BESTEC POWER ELECTRONICS CO., LTD</v>
    <v>BESTEC POWER ELECTRONICS CO., LTD</v>
    <v>12.5</v>
    <v>12.2</v>
    <v>12.75</v>
    <v>70491030</v>
    <v>3308</v>
    <v>BESTEC POWER ELECTRONICS CO., LTD (XTAI:3308)</v>
    <v>668</v>
    <v>17370</v>
    <v>1988</v>
  </rv>
  <rv s="2">
    <v>1736</v>
  </rv>
  <rv s="0">
    <v>https://www.bing.com/financeapi/forcetrigger?t=anbrlh&amp;q=XTAI%3a3311&amp;form=skydnc</v>
    <v>Learn more on Bing</v>
  </rv>
  <rv s="1">
    <v>en-US</v>
    <v>anbrlh</v>
    <v>268435456</v>
    <v>1</v>
    <v>Powered by Refinitiv</v>
    <v>0</v>
    <v>Silitech Technology Corporation (XTAI:3311)</v>
    <v>2</v>
    <v>3</v>
    <v>Finance</v>
    <v>4</v>
    <v>39.6</v>
    <v>31.5</v>
    <v>1.3456999999999999</v>
    <v>-0.35</v>
    <v>-1.0542000000000001E-2</v>
    <v>TWD</v>
    <v>Silitech Technology Corporation is a Taiwan-based company principally engaged in the manufacture, design and distribution of exterior optical components and keypad input devices. The Company's main products include computer, communication and consumer electronics (3C) products, automotive keypad products, remote controls, speakers, computer keyboards, wearable and exterior adornment components, as well as input devices. The Company also provides module products, including integrated products for mobile phones and automobiles, joint keypads, flexible printed circuit boards (PCBs), backlight modules, integrated circuits (ICs) and others. The Company distributes its products mainly in Taiwan, Mainland China, India and Malaysia.</v>
    <v>6731</v>
    <v>Taiwan Stock Exchange</v>
    <v>XTAI</v>
    <v>XTAI</v>
    <v>No.73, Kuirou Shan Road, Tamsui District, NEW TAIPEI, NEW TAIPEI, 251 TW</v>
    <v>33</v>
    <v>Machinery, Equipment &amp; Components</v>
    <v>Stock</v>
    <v>44834.399016203701</v>
    <v>1738</v>
    <v>32.35</v>
    <v>2233800000</v>
    <v>Silitech Technology Corporation</v>
    <v>Silitech Technology Corporation</v>
    <v>32.799999999999997</v>
    <v>26.05</v>
    <v>33.200000000000003</v>
    <v>32.85</v>
    <v>68000000</v>
    <v>3311</v>
    <v>Silitech Technology Corporation (XTAI:3311)</v>
    <v>33547</v>
    <v>39360</v>
    <v>2001</v>
  </rv>
  <rv s="2">
    <v>1739</v>
  </rv>
  <rv s="0">
    <v>https://www.bing.com/financeapi/forcetrigger?t=anbroc&amp;q=XTAI%3a3312&amp;form=skydnc</v>
    <v>Learn more on Bing</v>
  </rv>
  <rv s="1">
    <v>en-US</v>
    <v>anbroc</v>
    <v>268435456</v>
    <v>1</v>
    <v>Powered by Refinitiv</v>
    <v>0</v>
    <v>G.M.I Technology Inc. (XTAI:3312)</v>
    <v>2</v>
    <v>3</v>
    <v>Finance</v>
    <v>4</v>
    <v>28.38</v>
    <v>16.45</v>
    <v>1.0629</v>
    <v>0.2</v>
    <v>1.1869000000000001E-2</v>
    <v>TWD</v>
    <v>G.M.I. Technology Inc. is principally engaged in the manufacture and distribution of applications and components for storage devices and digital communications. The Company operates through two business segments, including segment 1, which is engaged in the sales of various electronic equipments and parts, as well as segment 2, which is involved in the trading and agent sales of TOSHIBA products. The Company’s products consist of digital communication applications and components, including wireless network cards, asymmetric digital subscriber line (ADSL) broadband network products, voice over Internet protocol (VoIP) phones, wireless network integrated circuits (ICs), LCD driver ICs, controller ICs and USB interface application ICs; storage devices and components, including LCD televisions, set top boxes, portable multimedia players (PMPs), as well as analog electronic components, including ADSL broadband network products, small office home office (SOHO) gateways, among others.</v>
    <v>247</v>
    <v>Taiwan Stock Exchange</v>
    <v>XTAI</v>
    <v>XTAI</v>
    <v>2F, No.57, Singjhong Road, Neihu District, TAIPEI, TAIPEI, 114 TW</v>
    <v>17.05</v>
    <v>Semiconductors &amp; Semiconductor Equipment</v>
    <v>Stock</v>
    <v>44834.399016203701</v>
    <v>1741</v>
    <v>16.600000000000001</v>
    <v>2772764000</v>
    <v>G.M.I Technology Inc.</v>
    <v>G.M.I Technology Inc.</v>
    <v>16.850000000000001</v>
    <v>4.93</v>
    <v>16.850000000000001</v>
    <v>17.05</v>
    <v>162625400</v>
    <v>3312</v>
    <v>G.M.I Technology Inc. (XTAI:3312)</v>
    <v>269119</v>
    <v>399700</v>
    <v>1995</v>
  </rv>
  <rv s="2">
    <v>1742</v>
  </rv>
  <rv s="0">
    <v>https://www.bing.com/financeapi/forcetrigger?t=anbrr7&amp;q=XTAI%3a3321&amp;form=skydnc</v>
    <v>Learn more on Bing</v>
  </rv>
  <rv s="4">
    <v>en-US</v>
    <v>anbrr7</v>
    <v>268435456</v>
    <v>1</v>
    <v>Powered by Refinitiv</v>
    <v>5</v>
    <v>UNIFLEX TECHNOLOGY INC. (XTAI:3321)</v>
    <v>2</v>
    <v>6</v>
    <v>Finance</v>
    <v>4</v>
    <v>15.1</v>
    <v>8.6199999999999992</v>
    <v>1.8847</v>
    <v>-0.1</v>
    <v>-1.1099000000000001E-2</v>
    <v>TWD</v>
    <v>UNIFLEX TECHNOLOGY INC. is a Taiwan-based company principally engaged in the manufacture, processing and sales of printed circuit boards. The Company's main products include flexible printed circuit (FPC) boards, multilayer printed circuit boards, substrates and others. The Company also provides surface mount technology (SMT) services. The Company distributes its products in Taiwan and mainland China markets.</v>
    <v>1900</v>
    <v>Taiwan Stock Exchange</v>
    <v>XTAI</v>
    <v>XTAI</v>
    <v>No.123, Qingnian Road, Dajia District, TAICHUNG, TAICHUNG, 437 TW</v>
    <v>9.02</v>
    <v>Semiconductors &amp; Semiconductor Equipment</v>
    <v>Stock</v>
    <v>44834.399016203701</v>
    <v>1744</v>
    <v>8.7100000000000009</v>
    <v>1391250000</v>
    <v>UNIFLEX TECHNOLOGY INC.</v>
    <v>UNIFLEX TECHNOLOGY INC.</v>
    <v>8.99</v>
    <v>9.01</v>
    <v>8.91</v>
    <v>156144800</v>
    <v>3321</v>
    <v>UNIFLEX TECHNOLOGY INC. (XTAI:3321)</v>
    <v>210018</v>
    <v>160490</v>
    <v>1990</v>
  </rv>
  <rv s="2">
    <v>1745</v>
  </rv>
  <rv s="0">
    <v>https://www.bing.com/financeapi/forcetrigger?t=anbru2&amp;q=XTAI%3a3338&amp;form=skydnc</v>
    <v>Learn more on Bing</v>
  </rv>
  <rv s="1">
    <v>en-US</v>
    <v>anbru2</v>
    <v>268435456</v>
    <v>1</v>
    <v>Powered by Refinitiv</v>
    <v>0</v>
    <v>Taisol Electronics Co., Ltd. (XTAI:3338)</v>
    <v>2</v>
    <v>3</v>
    <v>Finance</v>
    <v>4</v>
    <v>64.2</v>
    <v>32</v>
    <v>0.94169999999999998</v>
    <v>0.25</v>
    <v>7.5079999999999999E-3</v>
    <v>TWD</v>
    <v>Taisol Electronics Co., Ltd. is a Taiwan-based company principally engaged in the research, development, manufacture, assembly and sales of computer related components and peripheral products. The Company's main products include heat sinks, connectors and others. The Company is also involved in the processing, assembly, manufacture and sales of wires and cables. The Company distributes its products mainly to overseas markets, such as the rest areas of Asia, Europe and the Americas.</v>
    <v>2355</v>
    <v>Taiwan Stock Exchange</v>
    <v>XTAI</v>
    <v>XTAI</v>
    <v>3F, No.302, Rueiguang Road, Neihu District, TAIPEI, TAIPEI, 114 TW</v>
    <v>33.799999999999997</v>
    <v>Electronic Equipment &amp; Parts</v>
    <v>Stock</v>
    <v>44834.399016203701</v>
    <v>1747</v>
    <v>32</v>
    <v>2949318000</v>
    <v>Taisol Electronics Co., Ltd.</v>
    <v>Taisol Electronics Co., Ltd.</v>
    <v>32.799999999999997</v>
    <v>10.93</v>
    <v>33.299999999999997</v>
    <v>33.549999999999997</v>
    <v>87908140</v>
    <v>3338</v>
    <v>Taisol Electronics Co., Ltd. (XTAI:3338)</v>
    <v>230292</v>
    <v>196680</v>
    <v>1994</v>
  </rv>
  <rv s="2">
    <v>1748</v>
  </rv>
  <rv s="0">
    <v>https://www.bing.com/financeapi/forcetrigger?t=anbrww&amp;q=XTAI%3a3346&amp;form=skydnc</v>
    <v>Learn more on Bing</v>
  </rv>
  <rv s="1">
    <v>en-US</v>
    <v>anbrww</v>
    <v>268435456</v>
    <v>1</v>
    <v>Powered by Refinitiv</v>
    <v>0</v>
    <v>Laster Tech Co., Ltd. (XTAI:3346)</v>
    <v>2</v>
    <v>3</v>
    <v>Finance</v>
    <v>4</v>
    <v>47.29</v>
    <v>27.2</v>
    <v>1.3863000000000001</v>
    <v>-0.65</v>
    <v>-1.7520000000000001E-2</v>
    <v>TWD</v>
    <v>Laster Tech Co., Ltd. is a Taiwan-based company principally engaged in the manufacture and sales of light-emitting diode (LED) vehicle lighting related products. The Company's main products include LED headlights, LED rear lights, LED directional lights, LED chips and components, as well as electronic materials. The Company distributes its products to overseas markets, such as the rest of Asia, Europe and the Americas.</v>
    <v>279</v>
    <v>Taiwan Stock Exchange</v>
    <v>XTAI</v>
    <v>XTAI</v>
    <v>No.4, Minxiang Street, Zhonghe District, NEW TAIPEI, NEW TAIPEI, 235 TW</v>
    <v>36.6</v>
    <v>Automobiles &amp; Auto Parts</v>
    <v>Stock</v>
    <v>44834.399016203701</v>
    <v>1750</v>
    <v>34.85</v>
    <v>3887945000</v>
    <v>Laster Tech Co., Ltd.</v>
    <v>Laster Tech Co., Ltd.</v>
    <v>36.15</v>
    <v>61.06</v>
    <v>37.1</v>
    <v>36.450000000000003</v>
    <v>106665200</v>
    <v>3346</v>
    <v>Laster Tech Co., Ltd. (XTAI:3346)</v>
    <v>1834665</v>
    <v>4362860</v>
    <v>1999</v>
  </rv>
  <rv s="2">
    <v>1751</v>
  </rv>
  <rv s="0">
    <v>https://www.bing.com/financeapi/forcetrigger?t=anbrzr&amp;q=XTAI%3a3356&amp;form=skydnc</v>
    <v>Learn more on Bing</v>
  </rv>
  <rv s="1">
    <v>en-US</v>
    <v>anbrzr</v>
    <v>268435456</v>
    <v>1</v>
    <v>Powered by Refinitiv</v>
    <v>0</v>
    <v>GeoVision Inc. (XTAI:3356)</v>
    <v>2</v>
    <v>3</v>
    <v>Finance</v>
    <v>4</v>
    <v>37.200000000000003</v>
    <v>25.7</v>
    <v>1.2428999999999999</v>
    <v>0.1</v>
    <v>3.1549999999999998E-3</v>
    <v>TWD</v>
    <v>GeoVision Inc. d. is a Taiwan-based company principally engaged in the research, development, production and sales of digital surveillance systems and related products. The Company's main products include H.265 series network cameras, H.264 series network cameras, network camera peripheral products, network video recorders, digital video recorders, video servers and peripheral products, image management software, access control systems and license plate recognition systems. The Company distributes its products mainly to overseas markets, including the Americas, Europe, the rest areas of Asia and others.</v>
    <v>345</v>
    <v>Taiwan Stock Exchange</v>
    <v>XTAI</v>
    <v>XTAI</v>
    <v>9F, No.246, Section 1, Neihu Road, Neihu District, TAIPEI, TAIPEI, 114 TW</v>
    <v>32.1</v>
    <v>Communications &amp; Networking</v>
    <v>Stock</v>
    <v>44834.399016203701</v>
    <v>1753</v>
    <v>30.55</v>
    <v>2856343000</v>
    <v>GeoVision Inc.</v>
    <v>GeoVision Inc.</v>
    <v>31.7</v>
    <v>24.43</v>
    <v>31.7</v>
    <v>31.8</v>
    <v>89822100</v>
    <v>3356</v>
    <v>GeoVision Inc. (XTAI:3356)</v>
    <v>938363</v>
    <v>2478820</v>
    <v>1998</v>
  </rv>
  <rv s="2">
    <v>1754</v>
  </rv>
  <rv s="0">
    <v>https://www.bing.com/financeapi/forcetrigger?t=anbs3m&amp;q=XTAI%3a3376&amp;form=skydnc</v>
    <v>Learn more on Bing</v>
  </rv>
  <rv s="1">
    <v>en-US</v>
    <v>anbs3m</v>
    <v>268435456</v>
    <v>1</v>
    <v>Powered by Refinitiv</v>
    <v>0</v>
    <v>SHIN ZU SHING CO., LTD. (XTAI:3376)</v>
    <v>2</v>
    <v>3</v>
    <v>Finance</v>
    <v>4</v>
    <v>106</v>
    <v>72.599999999999994</v>
    <v>0.65639999999999998</v>
    <v>0.1</v>
    <v>1.111E-3</v>
    <v>TWD</v>
    <v>Shin Zu Shing Co., LTD. is a Taiwan-based company principally engaged in the research, development, design, manufacture and sales of hubs. The Company's main products include precision metal stampings, precision spring products, metal injection molding (MIM) products and others. The Company's products are mainly used in notebook computers, liquid crystal displays, mobile phones, as well as computers, communications and consumer electronics (3C) products. The Company distributes its products to the Asia Pacific market.</v>
    <v>5320</v>
    <v>Taiwan Stock Exchange</v>
    <v>XTAI</v>
    <v>XTAI</v>
    <v>No. 174, Chiun Eng. Street, Su Lin District, NEW TAIPEI, NEW TAIPEI, 238 TW</v>
    <v>90.1</v>
    <v>Electronic Equipment &amp; Parts</v>
    <v>Stock</v>
    <v>44834.399016203701</v>
    <v>1756</v>
    <v>87.6</v>
    <v>17342930000</v>
    <v>SHIN ZU SHING CO., LTD.</v>
    <v>SHIN ZU SHING CO., LTD.</v>
    <v>89.1</v>
    <v>13.48</v>
    <v>90</v>
    <v>90.1</v>
    <v>192485400</v>
    <v>3376</v>
    <v>SHIN ZU SHING CO., LTD. (XTAI:3376)</v>
    <v>496072</v>
    <v>680790</v>
    <v>1968</v>
  </rv>
  <rv s="2">
    <v>1757</v>
  </rv>
  <rv s="0">
    <v>https://www.bing.com/financeapi/forcetrigger?t=anbs6h&amp;q=XTAI%3a3380&amp;form=skydnc</v>
    <v>Learn more on Bing</v>
  </rv>
  <rv s="1">
    <v>en-US</v>
    <v>anbs6h</v>
    <v>268435456</v>
    <v>1</v>
    <v>Powered by Refinitiv</v>
    <v>0</v>
    <v>Alpha Networks Inc. (XTAI:3380)</v>
    <v>2</v>
    <v>3</v>
    <v>Finance</v>
    <v>4</v>
    <v>36.85</v>
    <v>23.9</v>
    <v>1.1932</v>
    <v>-0.1</v>
    <v>-3.6170000000000004E-3</v>
    <v>TWD</v>
    <v>Alpha Networks Inc. is a Taiwan-based company principally engaged in the manufacture and sales of telecommunication-controlled radio frequency (RF) equipment, as well as wireless communication machinery and equipment. The Company's main products include local area metropolitan network products, wireless broadband network products, digital multimedia network products and other network-related products. The Company distributes its products to the United States, China and other markets.</v>
    <v>6392</v>
    <v>Taiwan Stock Exchange</v>
    <v>XTAI</v>
    <v>XTAI</v>
    <v>No.8, Li-Shing Road VII, Hsinchu Science-Based Industrial Park, HSINCHU, HSINCHU, 300 TW</v>
    <v>27.6</v>
    <v>Communications &amp; Networking</v>
    <v>Stock</v>
    <v>44834.399016203701</v>
    <v>1759</v>
    <v>26.8</v>
    <v>14924340000</v>
    <v>Alpha Networks Inc.</v>
    <v>Alpha Networks Inc.</v>
    <v>26.8</v>
    <v>25.67</v>
    <v>27.65</v>
    <v>27.55</v>
    <v>541718400</v>
    <v>3380</v>
    <v>Alpha Networks Inc. (XTAI:3380)</v>
    <v>1206826</v>
    <v>2075140</v>
    <v>2003</v>
  </rv>
  <rv s="2">
    <v>1760</v>
  </rv>
  <rv s="0">
    <v>https://www.bing.com/financeapi/forcetrigger?t=anbsc7&amp;q=XTAI%3a3406&amp;form=skydnc</v>
    <v>Learn more on Bing</v>
  </rv>
  <rv s="1">
    <v>en-US</v>
    <v>anbsc7</v>
    <v>268435456</v>
    <v>1</v>
    <v>Powered by Refinitiv</v>
    <v>0</v>
    <v>GENIUS ELECTRONIC OPTICAL CO.,LTD (XTAI:3406)</v>
    <v>2</v>
    <v>3</v>
    <v>Finance</v>
    <v>4</v>
    <v>593</v>
    <v>321.5</v>
    <v>1.9885999999999999</v>
    <v>-1.5</v>
    <v>-4.3230000000000005E-3</v>
    <v>TWD</v>
    <v>Genius Electronic Optical Co Ltd is a Taiwan-based company principally engaged in the manufacture and distribution of optical lens products and lighting products. The main products include optical lens, optical lenses and lighting products. The optical lens products are applied in traditional cameras, digital cameras, mobile phones and laptops. The optical lenses are applied in traditional cameras, digital cameras, optical mice, fingerprint readers and viewfinders. The lightening products are applied in lighting equipment such as flashlights, street lights and tunnel lights. The Company is also engaged in the provision of other products for injection molding molds and parts. The Company mainly distributes products in Taiwan and other Asian markets.</v>
    <v>11193</v>
    <v>Taiwan Stock Exchange</v>
    <v>XTAI</v>
    <v>XTAI</v>
    <v>No.1, Keya East Road, Central Science Park, Daya District, TAICHUNG, TAICHUNG, 428 TW</v>
    <v>349.5</v>
    <v>Computers, Phones &amp; Household Electronics</v>
    <v>Stock</v>
    <v>44834.399016203701</v>
    <v>1762</v>
    <v>321.5</v>
    <v>38941050000</v>
    <v>GENIUS ELECTRONIC OPTICAL CO.,LTD</v>
    <v>GENIUS ELECTRONIC OPTICAL CO.,LTD</v>
    <v>334</v>
    <v>14.91</v>
    <v>347</v>
    <v>345.5</v>
    <v>112709300</v>
    <v>3406</v>
    <v>GENIUS ELECTRONIC OPTICAL CO.,LTD (XTAI:3406)</v>
    <v>8577564</v>
    <v>4131360</v>
    <v>1990</v>
  </rv>
  <rv s="2">
    <v>1763</v>
  </rv>
  <rv s="0">
    <v>https://www.bing.com/financeapi/forcetrigger?t=anbsf2&amp;q=XTAI%3a3413&amp;form=skydnc</v>
    <v>Learn more on Bing</v>
  </rv>
  <rv s="1">
    <v>en-US</v>
    <v>anbsf2</v>
    <v>268435456</v>
    <v>1</v>
    <v>Powered by Refinitiv</v>
    <v>0</v>
    <v>foxsemicon integrated technology Inc. (XTAI:3413)</v>
    <v>2</v>
    <v>3</v>
    <v>Finance</v>
    <v>4</v>
    <v>264.5</v>
    <v>165.5</v>
    <v>2.0129999999999999</v>
    <v>3.5</v>
    <v>1.9337E-2</v>
    <v>TWD</v>
    <v>Foxsemicon Integrated Technology Inc. is principally engaged in the manufacture and sales of semiconductor equipment subsystems and the flat screen indicator equipment subsystems. The Company is mainly engaged in the provision of semiconductor equipment and system assembly, research and development of nano equipment, provision of light emitting diode (LED) lighting products, LED display products and other applications, as well as other businesses. The Company’s products are mainly used for the research, development, design and manufacturing of equipments in semiconductor industry, panel industry, optoelectronics and energy industries, among others. The Company distributes its products primarily in Asia, Europe, North America, and the rest of the world.</v>
    <v>720</v>
    <v>Taiwan Stock Exchange</v>
    <v>XTAI</v>
    <v>XTAI</v>
    <v>No.16, Ke-Jung Road, Hsinchu Science-Based Industrial Park, JHUNAN, MIAOLI, 350 TW</v>
    <v>184.5</v>
    <v>Semiconductors &amp; Semiconductor Equipment</v>
    <v>Stock</v>
    <v>44834.399027777778</v>
    <v>1765</v>
    <v>176</v>
    <v>17831470000</v>
    <v>foxsemicon integrated technology Inc.</v>
    <v>foxsemicon integrated technology Inc.</v>
    <v>176</v>
    <v>8.7100000000000009</v>
    <v>181</v>
    <v>184.5</v>
    <v>96647550</v>
    <v>3413</v>
    <v>foxsemicon integrated technology Inc. (XTAI:3413)</v>
    <v>439515</v>
    <v>647490</v>
    <v>2001</v>
  </rv>
  <rv s="2">
    <v>1766</v>
  </rv>
  <rv s="0">
    <v>https://www.bing.com/financeapi/forcetrigger?t=anbshw&amp;q=XTAI%3a3416&amp;form=skydnc</v>
    <v>Learn more on Bing</v>
  </rv>
  <rv s="1">
    <v>en-US</v>
    <v>anbshw</v>
    <v>268435456</v>
    <v>1</v>
    <v>Powered by Refinitiv</v>
    <v>0</v>
    <v>Winmate Inc. (XTAI:3416)</v>
    <v>2</v>
    <v>3</v>
    <v>Finance</v>
    <v>4</v>
    <v>86.4</v>
    <v>73.5</v>
    <v>0.375</v>
    <v>-0.1</v>
    <v>-1.2889999999999998E-3</v>
    <v>TWD</v>
    <v>Winmate Inc.is principally engaged in the manufacture and sale of embedded system modules. The embedded system module products include rugged intelligent handheld terminal devices, rugged smart tablets, navigation liquid crystal display (LCD) computers and LCD computers for military use. The Company is also engaged in the manufacture and sale of LCD equipment and modules. The LCD equipment and modules products include industrial LCD screens, high-end industrial LCD screens and industrial transparent touch input devices.</v>
    <v>292</v>
    <v>Taiwan Stock Exchange</v>
    <v>XTAI</v>
    <v>XTAI</v>
    <v>9F, No.111-6, Singde Road, Sanchong District, NEW TAIPEI, NEW TAIPEI, 241 TW</v>
    <v>77.5</v>
    <v>Electronic Equipment &amp; Parts</v>
    <v>Stock</v>
    <v>44834.399027777778</v>
    <v>1768</v>
    <v>76.599999999999994</v>
    <v>5627852000</v>
    <v>Winmate Inc.</v>
    <v>Winmate Inc.</v>
    <v>77.400000000000006</v>
    <v>15.35</v>
    <v>77.599999999999994</v>
    <v>77.5</v>
    <v>72617450</v>
    <v>3416</v>
    <v>Winmate Inc. (XTAI:3416)</v>
    <v>20053</v>
    <v>43330</v>
    <v>1996</v>
  </rv>
  <rv s="2">
    <v>1769</v>
  </rv>
  <rv s="0">
    <v>https://www.bing.com/financeapi/forcetrigger?t=anbskr&amp;q=XTAI%3a3419&amp;form=skydnc</v>
    <v>Learn more on Bing</v>
  </rv>
  <rv s="1">
    <v>en-US</v>
    <v>anbskr</v>
    <v>268435456</v>
    <v>1</v>
    <v>Powered by Refinitiv</v>
    <v>0</v>
    <v>WHA YU INDUSTRIAL CO., LTD. (XTAI:3419)</v>
    <v>2</v>
    <v>3</v>
    <v>Finance</v>
    <v>4</v>
    <v>32.4</v>
    <v>13.6</v>
    <v>1.6182000000000001</v>
    <v>0.15</v>
    <v>9.554E-3</v>
    <v>TWD</v>
    <v>WHA YU INDUSTRIAL CO., LTD. is principally engaged in the production and sale of high, intermediate and low frequency wireless devices. Its wireless devices include radio frequency (RF) antennas and RF coaxial cable assemblies. The Company is also engaged in the production and sales of electronic and optical communication components and signal connection equipment. The Company distributes its products primarily in Asia, the Americas and Europe.</v>
    <v>2782</v>
    <v>Taiwan Stock Exchange</v>
    <v>XTAI</v>
    <v>XTAI</v>
    <v>No.326, Section 2, Kung Tao 5th Road, East District, HSINCHU, HSINCHU, 300 TW</v>
    <v>15.9</v>
    <v>Communications &amp; Networking</v>
    <v>Stock</v>
    <v>44834.399027777778</v>
    <v>1771</v>
    <v>15.1</v>
    <v>1909615000</v>
    <v>WHA YU INDUSTRIAL CO., LTD.</v>
    <v>WHA YU INDUSTRIAL CO., LTD.</v>
    <v>15.5</v>
    <v>23.89</v>
    <v>15.7</v>
    <v>15.85</v>
    <v>120480400</v>
    <v>3419</v>
    <v>WHA YU INDUSTRIAL CO., LTD. (XTAI:3419)</v>
    <v>499784</v>
    <v>631270</v>
    <v>1981</v>
  </rv>
  <rv s="2">
    <v>1772</v>
  </rv>
  <rv s="0">
    <v>https://www.bing.com/financeapi/forcetrigger?t=anbsnm&amp;q=XTAI%3a3432&amp;form=skydnc</v>
    <v>Learn more on Bing</v>
  </rv>
  <rv s="1">
    <v>en-US</v>
    <v>anbsnm</v>
    <v>268435456</v>
    <v>1</v>
    <v>Powered by Refinitiv</v>
    <v>0</v>
    <v>TAI TWUN ENTERPRISE CO. ,LTD. (XTAI:3432)</v>
    <v>2</v>
    <v>3</v>
    <v>Finance</v>
    <v>4</v>
    <v>29.3</v>
    <v>12.35</v>
    <v>1.1812</v>
    <v>0.35</v>
    <v>1.7995000000000001E-2</v>
    <v>TWD</v>
    <v>TAI TWUN ENTERPRISE CO., LTD. is a Taiwan-based company principally engaged in the manufacture and distribution of electronic components. The Company provides connectors, including printed circuit board (PCB) connectors, wire connectors, input/output connectors, direct current (DC) jack connectors, board to board connectors, mini universal serial bus (USB) connectors and single card connectors, as well as terminals, card readers, electronic card converters and plastic components. It distributes its products principally in Taiwan, Mainland China, Hong Kong, the Americas, Europe and Australia.</v>
    <v>889</v>
    <v>Taiwan Stock Exchange</v>
    <v>XTAI</v>
    <v>XTAI</v>
    <v>13F, No.880, Zhongzheng Road, Zhonghe District, NEW TAIPEI, NEW TAIPEI, 235 TW</v>
    <v>19.850000000000001</v>
    <v>Electronic Equipment &amp; Parts</v>
    <v>Stock</v>
    <v>44834.399027777778</v>
    <v>1774</v>
    <v>18.399999999999999</v>
    <v>1318403000</v>
    <v>TAI TWUN ENTERPRISE CO. ,LTD.</v>
    <v>TAI TWUN ENTERPRISE CO. ,LTD.</v>
    <v>18.600000000000001</v>
    <v>12.04</v>
    <v>19.45</v>
    <v>19.8</v>
    <v>66586000</v>
    <v>3432</v>
    <v>TAI TWUN ENTERPRISE CO. ,LTD. (XTAI:3432)</v>
    <v>1104101</v>
    <v>1564210</v>
    <v>1988</v>
  </rv>
  <rv s="2">
    <v>1775</v>
  </rv>
  <rv s="0">
    <v>https://www.bing.com/financeapi/forcetrigger?t=aybc1h&amp;q=XTAI%3a3437&amp;form=skydnc</v>
    <v>Learn more on Bing</v>
  </rv>
  <rv s="1">
    <v>en-US</v>
    <v>aybc1h</v>
    <v>268435456</v>
    <v>1</v>
    <v>Powered by Refinitiv</v>
    <v>0</v>
    <v>Advanced Optoelectronic Technology Inc. (XTAI:3437)</v>
    <v>2</v>
    <v>3</v>
    <v>Finance</v>
    <v>4</v>
    <v>30</v>
    <v>16</v>
    <v>1.962</v>
    <v>0.2</v>
    <v>1.2121E-2</v>
    <v>TWD</v>
    <v>Advanced Optoelectronic Technology Inc. is principally engaged in the research and development, testing, manufacture and distribution of surface mount device (SMD) light emitting diodes (LEDs). The Company’s products include LED backlight products and LED lighting products. The LED backlight products are applied in mobile phones, tablets, laptops, monitors and Liquid Crystal Display Televisions (LCD TVs). LED lighting products are applied in indoor lighting products, including lamp bulbs, down lights and flat-panel lamps. The Company is also engaged in the research and development, testing, manufacture and distribution of ultra violet (UV) wafers, grains, packages and LED lighting products.</v>
    <v>1332</v>
    <v>Taiwan Stock Exchange</v>
    <v>XTAI</v>
    <v>XTAI</v>
    <v>No.13, Gongye 5th Road, Hsinchu Industrial Park, HUKOU, HSINCHU, 303 TW</v>
    <v>16.7</v>
    <v>Semiconductors &amp; Semiconductor Equipment</v>
    <v>Stock</v>
    <v>44834.399027777778</v>
    <v>1777</v>
    <v>16</v>
    <v>2413952000</v>
    <v>Advanced Optoelectronic Technology Inc.</v>
    <v>Advanced Optoelectronic Technology Inc.</v>
    <v>16.399999999999999</v>
    <v>51.31</v>
    <v>16.5</v>
    <v>16.7</v>
    <v>144548000</v>
    <v>3437</v>
    <v>Advanced Optoelectronic Technology Inc. (XTAI:3437)</v>
    <v>145948</v>
    <v>254410</v>
    <v>1999</v>
  </rv>
  <rv s="2">
    <v>1778</v>
  </rv>
  <rv s="0">
    <v>https://www.bing.com/financeapi/forcetrigger?t=anbsqh&amp;q=XTAI%3a3443&amp;form=skydnc</v>
    <v>Learn more on Bing</v>
  </rv>
  <rv s="1">
    <v>en-US</v>
    <v>anbsqh</v>
    <v>268435456</v>
    <v>1</v>
    <v>Powered by Refinitiv</v>
    <v>0</v>
    <v>Global Unichip Corp. (XTAI:3443)</v>
    <v>2</v>
    <v>3</v>
    <v>Finance</v>
    <v>4</v>
    <v>661</v>
    <v>364</v>
    <v>1.6274</v>
    <v>13</v>
    <v>2.2568999999999999E-2</v>
    <v>TWD</v>
    <v>Global Unichip Corporation is a Taiwan-based company principally engaged in the research and development, production, testing and sales of application-specific integrated circuits (ASICs) and wafers. The application-specific integrated circuits (ASICs) and wafers are applied in customer-tailored wafer production, packaging and testing business. The company is also engaged in the provision of product-related and customer commissioned technical services. In addition, The Company is also engaged in the provision of technological support and consulting services related to products.</v>
    <v>481</v>
    <v>Taiwan Stock Exchange</v>
    <v>XTAI</v>
    <v>XTAI</v>
    <v>No.10, Li-Hsin 6th Road, Hsinchu Science Park, HSINCHU, HSINCHU, 300 TW</v>
    <v>591</v>
    <v>Semiconductors &amp; Semiconductor Equipment</v>
    <v>Stock</v>
    <v>44834.399027777778</v>
    <v>1780</v>
    <v>557</v>
    <v>78933020000</v>
    <v>Global Unichip Corp.</v>
    <v>Global Unichip Corp.</v>
    <v>566</v>
    <v>35.26</v>
    <v>576</v>
    <v>589</v>
    <v>134011900</v>
    <v>3443</v>
    <v>Global Unichip Corp. (XTAI:3443)</v>
    <v>4991314</v>
    <v>4731180</v>
    <v>1998</v>
  </rv>
  <rv s="2">
    <v>1781</v>
  </rv>
  <rv s="0">
    <v>https://www.bing.com/financeapi/forcetrigger?t=anbstc&amp;q=XTAI%3a3450&amp;form=skydnc</v>
    <v>Learn more on Bing</v>
  </rv>
  <rv s="1">
    <v>en-US</v>
    <v>anbstc</v>
    <v>268435456</v>
    <v>1</v>
    <v>Powered by Refinitiv</v>
    <v>0</v>
    <v>ELITE ADVANCED LASER CORPORATION (XTAI:3450)</v>
    <v>2</v>
    <v>3</v>
    <v>Finance</v>
    <v>4</v>
    <v>60.9</v>
    <v>38.6</v>
    <v>0.99639999999999995</v>
    <v>0.5</v>
    <v>1.2468999999999999E-2</v>
    <v>TWD</v>
    <v>ELITE ADVANCED LASER CORPORATION is principally engaged in the research and development, manufacture and sales of precision optoelectronic products. The Company’s products include optical information products, optical communication products, micro devices and power semiconductor products. The Company’s products are applied in three dimensional (3D) sensors, compact disc (CD) machines, mini projectors, community antenna television (CATV), computer products and household appliances, among others. The Company is also engaged in the provision of technical support and after-sales services related the products. The Company operates its business through two segments: optical information and optical communication segment and semiconductor segment. The Company distributes its products primarily in Asia and the Americas.</v>
    <v>1863</v>
    <v>Taiwan Stock Exchange</v>
    <v>XTAI</v>
    <v>XTAI</v>
    <v>10F, No.35, Chiau An Street, Zhonghe District, NEW TAIPEI, NEW TAIPEI, 235 TW</v>
    <v>40.75</v>
    <v>Semiconductors &amp; Semiconductor Equipment</v>
    <v>Stock</v>
    <v>44834.399027777778</v>
    <v>1783</v>
    <v>39.1</v>
    <v>5914664000</v>
    <v>ELITE ADVANCED LASER CORPORATION</v>
    <v>ELITE ADVANCED LASER CORPORATION</v>
    <v>39.950000000000003</v>
    <v>19.190000000000001</v>
    <v>40.1</v>
    <v>40.6</v>
    <v>145681400</v>
    <v>3450</v>
    <v>ELITE ADVANCED LASER CORPORATION (XTAI:3450)</v>
    <v>163453</v>
    <v>192500</v>
    <v>2000</v>
  </rv>
  <rv s="2">
    <v>1784</v>
  </rv>
  <rv s="0">
    <v>https://www.bing.com/financeapi/forcetrigger?t=anbsw7&amp;q=XTAI%3a3454&amp;form=skydnc</v>
    <v>Learn more on Bing</v>
  </rv>
  <rv s="1">
    <v>en-US</v>
    <v>anbsw7</v>
    <v>268435456</v>
    <v>1</v>
    <v>Powered by Refinitiv</v>
    <v>0</v>
    <v>VIVOTEK INC. (XTAI:3454)</v>
    <v>2</v>
    <v>3</v>
    <v>Finance</v>
    <v>4</v>
    <v>151</v>
    <v>68.5</v>
    <v>0.4738</v>
    <v>0.5</v>
    <v>3.7309999999999999E-3</v>
    <v>TWD</v>
    <v>Vivotek Inc is a Taiwan-based company mainly engaged in the research, development, design, manufacture and sale of network security monitoring products. The Company's product items include network cameras, network audio and video servers and image management software. The Company's products include H.265 series network cameras, wide-angle 180° and 360° fisheye cameras, automotive digital video recorders, and H.264 full-series network cameras. Products are mainly used in professional security monitoring, in the personal and SOHO markets, and project markets. The Company distributes its products in domestic and overseas markets.</v>
    <v>568</v>
    <v>Taiwan Stock Exchange</v>
    <v>XTAI</v>
    <v>XTAI</v>
    <v>6F, No.192, Lien Cheng Road, Chung-Ho District, NEW TAIPEI, NEW TAIPEI, 235 TW</v>
    <v>135.5</v>
    <v>Communications &amp; Networking</v>
    <v>Stock</v>
    <v>44834.399027777778</v>
    <v>1786</v>
    <v>128.5</v>
    <v>11643380000</v>
    <v>VIVOTEK INC.</v>
    <v>VIVOTEK INC.</v>
    <v>132</v>
    <v>40.6</v>
    <v>134</v>
    <v>134.5</v>
    <v>86567890</v>
    <v>3454</v>
    <v>VIVOTEK INC. (XTAI:3454)</v>
    <v>5222530</v>
    <v>7237800</v>
    <v>2000</v>
  </rv>
  <rv s="2">
    <v>1787</v>
  </rv>
  <rv s="0">
    <v>https://www.bing.com/financeapi/forcetrigger?t=anbsz2&amp;q=XTAI%3a3481&amp;form=skydnc</v>
    <v>Learn more on Bing</v>
  </rv>
  <rv s="1">
    <v>en-US</v>
    <v>anbsz2</v>
    <v>268435456</v>
    <v>1</v>
    <v>Powered by Refinitiv</v>
    <v>0</v>
    <v>Innolux Corporation (XTAI:3481)</v>
    <v>2</v>
    <v>3</v>
    <v>Finance</v>
    <v>4</v>
    <v>19.89</v>
    <v>10.199999999999999</v>
    <v>1.9528000000000001</v>
    <v>-0.25</v>
    <v>-2.3363999999999999E-2</v>
    <v>TWD</v>
    <v>InnoLux Corporation is principally engaged in the manufacture and sales of thin film transistor-liquid crystal display (TFT-LCD) panels and touch modules. The Company provides TFT-LCD panels and touch modules with variable sizes, which are applied in the manufacture of LCD Televisions (TVs), desktop monitors, laptops, mobile phones and portable audio/video players, among others. The Company’s products are also applied in products of medical, industrial, educational, aerial and other industries. The Company distributes its products in the domestic market and to overseas markets, including Asia, the Americas and Europe, among others.</v>
    <v>93443</v>
    <v>Taiwan Stock Exchange</v>
    <v>XTAI</v>
    <v>XTAI</v>
    <v>No.160, Kexue Road, Hsinchu Science Park, JHUNAN, MIAOLI, 350 TW</v>
    <v>10.8</v>
    <v>Electronic Equipment &amp; Parts</v>
    <v>Stock</v>
    <v>44832.39949074074</v>
    <v>1789</v>
    <v>10.4</v>
    <v>110348029000</v>
    <v>Innolux Corporation</v>
    <v>Innolux Corporation</v>
    <v>10.8</v>
    <v>4.59</v>
    <v>10.7</v>
    <v>10.45</v>
    <v>9556456000</v>
    <v>3481</v>
    <v>Innolux Corporation (XTAI:3481)</v>
    <v>62051789</v>
    <v>44115380</v>
    <v>2003</v>
  </rv>
  <rv s="2">
    <v>1790</v>
  </rv>
  <rv s="0">
    <v>https://www.bing.com/financeapi/forcetrigger?t=anbt2w&amp;q=XTAI%3a3494&amp;form=skydnc</v>
    <v>Learn more on Bing</v>
  </rv>
  <rv s="4">
    <v>en-US</v>
    <v>anbt2w</v>
    <v>268435456</v>
    <v>1</v>
    <v>Powered by Refinitiv</v>
    <v>5</v>
    <v>HiTi Digital Inc. (XTAI:3494)</v>
    <v>2</v>
    <v>6</v>
    <v>Finance</v>
    <v>4</v>
    <v>16.5</v>
    <v>4.49</v>
    <v>0.77839999999999998</v>
    <v>-0.04</v>
    <v>-4.0360000000000005E-3</v>
    <v>TWD</v>
    <v>HiTi Digital, Inc. is principally engaged in the design, research and development, manufacture and sales of printers and printer consumables. The Company offers household photo printers and other consumer electronic products related to digital image, including independent print printers and portable wireless printers. The Company provides commercial photo printers and related integration solutions, including card high-speed and high-capacity photo printers and high-resolution photo printers. It also provides colorful card printers and related integration solutions. The Company is also engaged in the provision of consumer video value-added services.</v>
    <v>680</v>
    <v>Taiwan Stock Exchange</v>
    <v>XTAI</v>
    <v>XTAI</v>
    <v>9F, No.213, Section 3, Beixin Road, Xindian District, NEW TAIPEI, NEW TAIPEI, 231 TW</v>
    <v>9.8699999999999992</v>
    <v>Computers, Phones &amp; Household Electronics</v>
    <v>Stock</v>
    <v>44834.399027777778</v>
    <v>1792</v>
    <v>9.26</v>
    <v>1184400000</v>
    <v>HiTi Digital Inc.</v>
    <v>HiTi Digital Inc.</v>
    <v>9.8000000000000007</v>
    <v>9.91</v>
    <v>9.8699999999999992</v>
    <v>120000000</v>
    <v>3494</v>
    <v>HiTi Digital Inc. (XTAI:3494)</v>
    <v>1209559</v>
    <v>1810720</v>
    <v>2001</v>
  </rv>
  <rv s="2">
    <v>1793</v>
  </rv>
  <rv s="0">
    <v>https://www.bing.com/financeapi/forcetrigger?t=anbt5r&amp;q=XTAI%3a3501&amp;form=skydnc</v>
    <v>Learn more on Bing</v>
  </rv>
  <rv s="1">
    <v>en-US</v>
    <v>anbt5r</v>
    <v>268435456</v>
    <v>1</v>
    <v>Powered by Refinitiv</v>
    <v>0</v>
    <v>Well Shin Technology Co., Ltd. (XTAI:3501)</v>
    <v>2</v>
    <v>3</v>
    <v>Finance</v>
    <v>4</v>
    <v>50.6</v>
    <v>41.4</v>
    <v>0.57840000000000003</v>
    <v>0.2</v>
    <v>4.3909999999999999E-3</v>
    <v>TWD</v>
    <v>Well Shin Technology Co., Ltd. is a Taiwan-based company principally engaged in the manufacture and sales of power cord sets for electronics, information, motors and appliances. The Company’s main products include power cord sets for consumer products and electrical appliances, plastic injection parts, sockets, conversion plugs and power supplies. The Company is also involved in the electronics assembly and foundry business. The Company's products are mainly used in computers, home appliances, large servers and electronic and electrical equipment. The Company distributes its products in domestic market and to overseas markets, such as the Americas, the rest of Asia and Europe.</v>
    <v>4790</v>
    <v>Taiwan Stock Exchange</v>
    <v>XTAI</v>
    <v>XTAI</v>
    <v>No.196, Xinhu 3rd Road, Neihu District, TAIPEI, TAIPEI, 114 TW</v>
    <v>45.9</v>
    <v>Machinery, Equipment &amp; Components</v>
    <v>Stock</v>
    <v>44834.399027777778</v>
    <v>1795</v>
    <v>45</v>
    <v>5410299000</v>
    <v>Well Shin Technology Co., Ltd.</v>
    <v>Well Shin Technology Co., Ltd.</v>
    <v>45.2</v>
    <v>11.64</v>
    <v>45.55</v>
    <v>45.75</v>
    <v>118257900</v>
    <v>3501</v>
    <v>Well Shin Technology Co., Ltd. (XTAI:3501)</v>
    <v>52072</v>
    <v>94160</v>
    <v>2002</v>
  </rv>
  <rv s="2">
    <v>1796</v>
  </rv>
  <rv s="0">
    <v>https://www.bing.com/financeapi/forcetrigger?t=anbt8m&amp;q=XTAI%3a3504&amp;form=skydnc</v>
    <v>Learn more on Bing</v>
  </rv>
  <rv s="1">
    <v>en-US</v>
    <v>anbt8m</v>
    <v>268435456</v>
    <v>1</v>
    <v>Powered by Refinitiv</v>
    <v>0</v>
    <v>Young Optics Inc. (XTAI:3504)</v>
    <v>2</v>
    <v>3</v>
    <v>Finance</v>
    <v>4</v>
    <v>154</v>
    <v>58.5</v>
    <v>1.8636999999999999</v>
    <v>1</v>
    <v>1.1669000000000001E-2</v>
    <v>TWD</v>
    <v>Young Optics Inc. is principally engaged in the manufacture and sales of projection products. The Company’s projection products mainly include industrial optical modules, micro projection optical modules, projection optical components and ultra-short focus optical modules. The industrial optical modules are applied in central control rooms, large television (TV) walls and electronic shelf displayers in shopping malls. The micro projection optical modules are applied in computers, mobile phones and digital cameras. The projection optical components are applied in optical lens. The ultra-short focus optical modules are applied in high-end projectors, home theaters and electronic whiteboards. The Company distributes its products mainly in America, Mainland China, Taiwan and others.</v>
    <v>3736</v>
    <v>Taiwan Stock Exchange</v>
    <v>XTAI</v>
    <v>XTAI</v>
    <v>No.7, Hsin-Ann Road, Hsinchu Science Park, HSINCHU, HSINCHU, 300 TW</v>
    <v>87.5</v>
    <v>Electronic Equipment &amp; Parts</v>
    <v>Stock</v>
    <v>44834.399027777778</v>
    <v>1798</v>
    <v>82.7</v>
    <v>9888983000</v>
    <v>Young Optics Inc.</v>
    <v>Young Optics Inc.</v>
    <v>82.7</v>
    <v>84.76</v>
    <v>85.7</v>
    <v>86.7</v>
    <v>114059800</v>
    <v>3504</v>
    <v>Young Optics Inc. (XTAI:3504)</v>
    <v>3450123</v>
    <v>4819140</v>
    <v>2002</v>
  </rv>
  <rv s="2">
    <v>1799</v>
  </rv>
  <rv s="0">
    <v>https://www.bing.com/financeapi/forcetrigger?t=anbtec&amp;q=XTAI%3a3515&amp;form=skydnc</v>
    <v>Learn more on Bing</v>
  </rv>
  <rv s="1">
    <v>en-US</v>
    <v>anbtec</v>
    <v>268435456</v>
    <v>1</v>
    <v>Powered by Refinitiv</v>
    <v>0</v>
    <v>ASROCK Incorporation (XTAI:3515)</v>
    <v>2</v>
    <v>3</v>
    <v>Finance</v>
    <v>4</v>
    <v>291</v>
    <v>83</v>
    <v>1.0402</v>
    <v>-0.2</v>
    <v>-2.3389999999999999E-3</v>
    <v>TWD</v>
    <v>ASRock Inc. is principally engaged in the manufacture and distribution of computer peripheral products. The Company’s products mainly include personal computers (PCs) motherboards, industrial computers motherboards, servers, workstation computers motherboards, mini home theaters, commercial systems and barebones and high-end routers. The Company distributes its products within domestic market and overseas markets, including Americas, Europe and Asia.</v>
    <v>600</v>
    <v>Taiwan Stock Exchange</v>
    <v>XTAI</v>
    <v>XTAI</v>
    <v>2F, No.37, Section 2, Jhongyang South Road, Beitou District, TAIPEI, TAIPEI, 112 TW</v>
    <v>85.9</v>
    <v>Computers, Phones &amp; Household Electronics</v>
    <v>Stock</v>
    <v>44834.399027777778</v>
    <v>1801</v>
    <v>83.1</v>
    <v>10485540000</v>
    <v>ASROCK Incorporation</v>
    <v>ASROCK Incorporation</v>
    <v>83.2</v>
    <v>5.35</v>
    <v>85.5</v>
    <v>85.3</v>
    <v>122925400</v>
    <v>3515</v>
    <v>ASROCK Incorporation (XTAI:3515)</v>
    <v>569918</v>
    <v>1754680</v>
    <v>2002</v>
  </rv>
  <rv s="2">
    <v>1802</v>
  </rv>
  <rv s="0">
    <v>https://www.bing.com/financeapi/forcetrigger?t=anbth7&amp;q=XTAI%3a3518&amp;form=skydnc</v>
    <v>Learn more on Bing</v>
  </rv>
  <rv s="1">
    <v>en-US</v>
    <v>anbth7</v>
    <v>268435456</v>
    <v>1</v>
    <v>Powered by Refinitiv</v>
    <v>0</v>
    <v>PARAGON TECHNOLOGIES CO., LTD. (XTAI:3518)</v>
    <v>2</v>
    <v>3</v>
    <v>Finance</v>
    <v>4</v>
    <v>29.55</v>
    <v>16.75</v>
    <v>1.5251999999999999</v>
    <v>0</v>
    <v>0</v>
    <v>TWD</v>
    <v>Paragon Technologies Co., Ltd is a Taiwan-based company principally engaged in Electromagnetic Interference (EMI) Shielding surface treatment and rim appearance coating surface treatment. The Company's products and services are applied in the surface processing and coating of mobile phones, personal digital assistants (PDAs), global positioning systems (GPSs), notebook computers, touch panels, liquid crystal displays (LCDs) and automobile spare parts, among others. The Company operates its business through three segments: equipment sales and services, EMI and AP. The Company operates its businesses primarily in Asia.</v>
    <v>2876</v>
    <v>Taiwan Stock Exchange</v>
    <v>XTAI</v>
    <v>XTAI</v>
    <v>No.86-52, Wenhua 1st Road, Guishan District, TAOYUAN, TAOYUAN, 333 TW</v>
    <v>24.65</v>
    <v>Professional &amp; Commercial Services</v>
    <v>Stock</v>
    <v>44834.399027777778</v>
    <v>1804</v>
    <v>23.35</v>
    <v>1990295969</v>
    <v>PARAGON TECHNOLOGIES CO., LTD.</v>
    <v>PARAGON TECHNOLOGIES CO., LTD.</v>
    <v>24.35</v>
    <v>53.11</v>
    <v>24.65</v>
    <v>24.65</v>
    <v>80742230</v>
    <v>3518</v>
    <v>PARAGON TECHNOLOGIES CO., LTD. (XTAI:3518)</v>
    <v>297270</v>
    <v>399520</v>
    <v>1995</v>
  </rv>
  <rv s="2">
    <v>1805</v>
  </rv>
  <rv s="0">
    <v>https://www.bing.com/financeapi/forcetrigger?t=anbtmw&amp;q=XTAI%3a3528&amp;form=skydnc</v>
    <v>Learn more on Bing</v>
  </rv>
  <rv s="1">
    <v>en-US</v>
    <v>anbtmw</v>
    <v>268435456</v>
    <v>1</v>
    <v>Powered by Refinitiv</v>
    <v>0</v>
    <v>ANSWER TECHNOLOGY CO., LTD. (XTAI:3528)</v>
    <v>2</v>
    <v>3</v>
    <v>Finance</v>
    <v>4</v>
    <v>53.8</v>
    <v>46.3</v>
    <v>0.32419999999999999</v>
    <v>0.6</v>
    <v>1.2145999999999999E-2</v>
    <v>TWD</v>
    <v>Answer Technology Co Ltd is a Taiwan-based company principally engaged in the distribution of analog integrated circuits (ICs), mixed-signal ICs, logic ICs and ICs for special applications. The Company's brand agency business covers domestic and overseas brands, such as Analog Devices, Discera, GreenMark, ITE, Parade, TRINAMIC and Xilinx. The Company's products are applied in electronic products, industrial computers, wireless products, card readers, automotive electronics and others. The Company distributes its products within domestic market and to overseas markets.</v>
    <v>169</v>
    <v>Taiwan Stock Exchange</v>
    <v>XTAI</v>
    <v>XTAI</v>
    <v>21F, No.75, Section 1, Hsin Tai Wu Road, Xizhi District, NEW TAIPEI, NEW TAIPEI, 221 TW</v>
    <v>50</v>
    <v>Semiconductors &amp; Semiconductor Equipment</v>
    <v>Stock</v>
    <v>44833.399039351854</v>
    <v>1807</v>
    <v>50</v>
    <v>3305473500</v>
    <v>ANSWER TECHNOLOGY CO., LTD.</v>
    <v>ANSWER TECHNOLOGY CO., LTD.</v>
    <v>50</v>
    <v>9.4</v>
    <v>49.4</v>
    <v>50</v>
    <v>66109470</v>
    <v>3528</v>
    <v>ANSWER TECHNOLOGY CO., LTD. (XTAI:3528)</v>
    <v>20</v>
    <v>15140</v>
    <v>2000</v>
  </rv>
  <rv s="2">
    <v>1808</v>
  </rv>
  <rv s="0">
    <v>https://www.bing.com/financeapi/forcetrigger?t=bgpfk2&amp;q=XTAI%3a3530&amp;form=skydnc</v>
    <v>Learn more on Bing</v>
  </rv>
  <rv s="1">
    <v>en-US</v>
    <v>bgpfk2</v>
    <v>268435456</v>
    <v>1</v>
    <v>Powered by Refinitiv</v>
    <v>0</v>
    <v>Silicon Optronics, Inc. (XTAI:3530)</v>
    <v>2</v>
    <v>3</v>
    <v>Finance</v>
    <v>4</v>
    <v>156.5</v>
    <v>67.8</v>
    <v>1.704</v>
    <v>0.9</v>
    <v>1.2802000000000001E-2</v>
    <v>TWD</v>
    <v>Silicon Optronics, Inc. is a Taiwan-based company principally engaged in the development and distribution of complementary metal-oxide semiconductor (CMOS) image sensors and modules. The Company's products include Video Graphics Array (VGA) area CMOS image sensors, high definition (HD) /Full HD area CMOS image sensors, two Mb/five Mb/eight Mb area CMOS image sensors and 1200/2400 dots per inch (dpi) linear CMOS image sensor/modules. The Company's products are applied in digital cameras, mobile phones, surveillance cameras and other image scanning products. The Company distributes its products within domestic market and to overseas markets.</v>
    <v>36</v>
    <v>Taiwan Stock Exchange</v>
    <v>XTAI</v>
    <v>XTAI</v>
    <v>4F, No. 10-2, Li-Hsin 1st Road, Hsinchu Science-Based Park, HSINCHU, HSINCHU, 300 TW</v>
    <v>71.5</v>
    <v>Semiconductors &amp; Semiconductor Equipment</v>
    <v>Stock</v>
    <v>44834.399027777778</v>
    <v>1810</v>
    <v>67.8</v>
    <v>5565625000</v>
    <v>Silicon Optronics, Inc.</v>
    <v>Silicon Optronics, Inc.</v>
    <v>68.099999999999994</v>
    <v>10.16</v>
    <v>70.3</v>
    <v>71.2</v>
    <v>78168900</v>
    <v>3530</v>
    <v>Silicon Optronics, Inc. (XTAI:3530)</v>
    <v>100317</v>
    <v>115200</v>
    <v>2004</v>
  </rv>
  <rv s="2">
    <v>1811</v>
  </rv>
  <rv s="0">
    <v>https://www.bing.com/financeapi/forcetrigger?t=anbtpr&amp;q=XTAI%3a3532&amp;form=skydnc</v>
    <v>Learn more on Bing</v>
  </rv>
  <rv s="1">
    <v>en-US</v>
    <v>anbtpr</v>
    <v>268435456</v>
    <v>1</v>
    <v>Powered by Refinitiv</v>
    <v>0</v>
    <v>FORMOSA SUMCO TECHNOLOGY CORPORATION (XTAI:3532)</v>
    <v>2</v>
    <v>3</v>
    <v>Finance</v>
    <v>4</v>
    <v>376</v>
    <v>130</v>
    <v>1.9813000000000001</v>
    <v>2</v>
    <v>1.4815E-2</v>
    <v>TWD</v>
    <v>Formosa Sumco Technology Corp is a Taiwan-based company principally engaged in the manufacture and distribution of silicon wafer products. The main products include eight-inch silicon wafers and twelve-inch silicon wafers. The silicon wafer products are applied in the manufacture of semiconductor products such as integrated circuits (ICs) and dynamic random access memory (DRAM) products. The Company is also engaged in the import and export of silicon wafers and related materials. The Company operates within the domestic market and to overseas markets, including Asia and the Americas.</v>
    <v>957</v>
    <v>Taiwan Stock Exchange</v>
    <v>XTAI</v>
    <v>XTAI</v>
    <v>Room 388, 7F, No. 201, Tung Hwa North Road, TAIPEI, TAIPEI, 105 TW</v>
    <v>138</v>
    <v>Semiconductors &amp; Semiconductor Equipment</v>
    <v>Stock</v>
    <v>44834.399027777778</v>
    <v>1813</v>
    <v>130</v>
    <v>53135220000</v>
    <v>FORMOSA SUMCO TECHNOLOGY CORPORATION</v>
    <v>FORMOSA SUMCO TECHNOLOGY CORPORATION</v>
    <v>130.5</v>
    <v>17.190000000000001</v>
    <v>135</v>
    <v>137</v>
    <v>387848300</v>
    <v>3532</v>
    <v>FORMOSA SUMCO TECHNOLOGY CORPORATION (XTAI:3532)</v>
    <v>3258382</v>
    <v>2657930</v>
    <v>1995</v>
  </rv>
  <rv s="2">
    <v>1814</v>
  </rv>
  <rv s="0">
    <v>https://www.bing.com/financeapi/forcetrigger?t=anbtsm&amp;q=XTAI%3a3533&amp;form=skydnc</v>
    <v>Learn more on Bing</v>
  </rv>
  <rv s="1">
    <v>en-US</v>
    <v>anbtsm</v>
    <v>268435456</v>
    <v>1</v>
    <v>Powered by Refinitiv</v>
    <v>0</v>
    <v>LOTES CO., LTD (XTAI:3533)</v>
    <v>2</v>
    <v>3</v>
    <v>Finance</v>
    <v>4</v>
    <v>850</v>
    <v>514</v>
    <v>0.67320000000000002</v>
    <v>25</v>
    <v>3.3828999999999998E-2</v>
    <v>TWD</v>
    <v>Lotes Co Ltd is a Taiwan-based company principally engaged in the manufacture, processing and trading of connectors and other electronic components. The Company's connectors and other electronic components are applied in the manufacture of desktop computers, notebook computers, communication products, mobile phones and consumer electronic products. The Company distributes its products within domestic market and to overseas markets.</v>
    <v>6316</v>
    <v>Taiwan Stock Exchange</v>
    <v>XTAI</v>
    <v>XTAI</v>
    <v>No.15, Wusyun Street, Anle District, KEELUNG, KEELUNG, 204 TW</v>
    <v>764</v>
    <v>Electronic Equipment &amp; Parts</v>
    <v>Stock</v>
    <v>44834.399027777778</v>
    <v>1816</v>
    <v>721</v>
    <v>81356140000</v>
    <v>LOTES CO., LTD</v>
    <v>LOTES CO., LTD</v>
    <v>730</v>
    <v>16.739999999999998</v>
    <v>739</v>
    <v>764</v>
    <v>106487100</v>
    <v>3533</v>
    <v>LOTES CO., LTD (XTAI:3533)</v>
    <v>927741</v>
    <v>826070</v>
    <v>1986</v>
  </rv>
  <rv s="2">
    <v>1817</v>
  </rv>
  <rv s="0">
    <v>https://www.bing.com/financeapi/forcetrigger?t=anbtvh&amp;q=XTAI%3a3535&amp;form=skydnc</v>
    <v>Learn more on Bing</v>
  </rv>
  <rv s="1">
    <v>en-US</v>
    <v>anbtvh</v>
    <v>268435456</v>
    <v>1</v>
    <v>Powered by Refinitiv</v>
    <v>0</v>
    <v>FAVITE INC. (XTAI:3535)</v>
    <v>2</v>
    <v>3</v>
    <v>Finance</v>
    <v>4</v>
    <v>37.299999999999997</v>
    <v>15.95</v>
    <v>1.3318000000000001</v>
    <v>0.4</v>
    <v>1.6227000000000002E-2</v>
    <v>TWD</v>
    <v>Favite Inc. is principally engaged in the manufacture and distribution of automatic optical inspection (AOI) machines and the provision of maintenance services. The Company provides testing, measurement and maintenance equipment for thin film transistor (TFT) arrays, color filters, touch panels and TFT cells. The Company is also engaged in the manufacture and distribution of Radio Frequency Identification (RFID) labels and reader electronics. The Company operates its RFID business through high frequency RFID labels, super high frequency RFID readers and remote controls. The Company distributes its products within domestic market and to overseas markets.</v>
    <v>236</v>
    <v>Taiwan Stock Exchange</v>
    <v>XTAI</v>
    <v>XTAI</v>
    <v>No.197, Section 2, Huanbei Road, ZHUBEI, HSINCHU, 302 TW</v>
    <v>25.15</v>
    <v>Semiconductors &amp; Semiconductor Equipment</v>
    <v>Stock</v>
    <v>44834.399027777778</v>
    <v>1819</v>
    <v>23.7</v>
    <v>1980261000</v>
    <v>FAVITE INC.</v>
    <v>FAVITE INC.</v>
    <v>24.1</v>
    <v>8.89</v>
    <v>24.65</v>
    <v>25.05</v>
    <v>79052360</v>
    <v>3535</v>
    <v>FAVITE INC. (XTAI:3535)</v>
    <v>1585492</v>
    <v>3686530</v>
    <v>2000</v>
  </rv>
  <rv s="2">
    <v>1820</v>
  </rv>
  <rv s="0">
    <v>https://www.bing.com/financeapi/forcetrigger?t=anbtyc&amp;q=XTAI%3a3536&amp;form=skydnc</v>
    <v>Learn more on Bing</v>
  </rv>
  <rv s="4">
    <v>en-US</v>
    <v>anbtyc</v>
    <v>268435456</v>
    <v>1</v>
    <v>Powered by Refinitiv</v>
    <v>5</v>
    <v>Sintronic Technology Inc. (XTAI:3536)</v>
    <v>2</v>
    <v>6</v>
    <v>Finance</v>
    <v>4</v>
    <v>7.14</v>
    <v>3.7</v>
    <v>1.1620999999999999</v>
    <v>0</v>
    <v>0</v>
    <v>TWD</v>
    <v>SINTRONIC TECHNOLOGY INC. is a Taiwan-based company principally engaged in the manufacture and distribution of rectifier devices and cold cathode fluorescent lamps (CCFLs). The rectifier devices are mainly applied in lightings, consumer power supplies, including notebook computer adapters and automotive area. The CCFLs are applied in lighting products, mainly in environmental protection and energy conservation. The Company is also engaged in the manufacture and distribution of panels, chemical materials and precision instruments. The Company distributes its products in domestic market and to overseas markets.</v>
    <v>351</v>
    <v>Taiwan Stock Exchange</v>
    <v>XTAI</v>
    <v>XTAI</v>
    <v>3F, No.46, Lane 66, Rueiguang Road, Neihu District, TAIPEI, TAIPEI, 114 TW</v>
    <v>4.84</v>
    <v>Homebuilding &amp; Construction Supplies</v>
    <v>Stock</v>
    <v>44834.399155092593</v>
    <v>1822</v>
    <v>4.84</v>
    <v>516912000</v>
    <v>Sintronic Technology Inc.</v>
    <v>Sintronic Technology Inc.</v>
    <v>4.84</v>
    <v>4.84</v>
    <v>4.84</v>
    <v>106800000</v>
    <v>3536</v>
    <v>Sintronic Technology Inc. (XTAI:3536)</v>
    <v>2000</v>
    <v>15400</v>
    <v>2000</v>
  </rv>
  <rv s="2">
    <v>1823</v>
  </rv>
  <rv s="0">
    <v>https://www.bing.com/financeapi/forcetrigger?t=bucd7w&amp;q=XTAI%3a3543&amp;form=skydnc</v>
    <v>Learn more on Bing</v>
  </rv>
  <rv s="1">
    <v>en-US</v>
    <v>bucd7w</v>
    <v>268435456</v>
    <v>1</v>
    <v>Powered by Refinitiv</v>
    <v>0</v>
    <v>JOCHU TECHNOLOGY CO., LTD. (XTAI:3543)</v>
    <v>2</v>
    <v>3</v>
    <v>Finance</v>
    <v>4</v>
    <v>28.3</v>
    <v>17.8</v>
    <v>0.59060000000000001</v>
    <v>0</v>
    <v>0</v>
    <v>TWD</v>
    <v>JOCHU TECHNOLOGY CO., LTD. is a Taiwan-based company principally engaged in the manufacture, processing and trading of optoelectronic components, modules and precision instrument components. The Company’s products mainly include thin film transistor (TFT) panel bezels, TFT panel back covers, inverter covers, shielding, lamp covers and others. The Company operates its business through two segments: domestic business and Asia business.</v>
    <v>2938</v>
    <v>Taiwan Stock Exchange</v>
    <v>XTAI</v>
    <v>XTAI</v>
    <v>No.42, Kuangfu Road, Hsinchu Industrial Zone, HUKOU, HSINCHU, 303 TW</v>
    <v>20.5</v>
    <v>Electronic Equipment &amp; Parts</v>
    <v>Stock</v>
    <v>44834.399027777778</v>
    <v>1825</v>
    <v>19.8</v>
    <v>1812041945</v>
    <v>JOCHU TECHNOLOGY CO., LTD.</v>
    <v>JOCHU TECHNOLOGY CO., LTD.</v>
    <v>20.25</v>
    <v>11.69</v>
    <v>20.3</v>
    <v>20.3</v>
    <v>89263150</v>
    <v>3543</v>
    <v>JOCHU TECHNOLOGY CO., LTD. (XTAI:3543)</v>
    <v>42004</v>
    <v>56920</v>
    <v>2000</v>
  </rv>
  <rv s="2">
    <v>1826</v>
  </rv>
  <rv s="0">
    <v>https://www.bing.com/financeapi/forcetrigger?t=anbu27&amp;q=XTAI%3a3545&amp;form=skydnc</v>
    <v>Learn more on Bing</v>
  </rv>
  <rv s="1">
    <v>en-US</v>
    <v>anbu27</v>
    <v>268435456</v>
    <v>1</v>
    <v>Powered by Refinitiv</v>
    <v>0</v>
    <v>FocalTech Systems Co., Ltd (XTAI:3545)</v>
    <v>2</v>
    <v>3</v>
    <v>Finance</v>
    <v>4</v>
    <v>184</v>
    <v>57.2</v>
    <v>1.5533999999999999</v>
    <v>1.6</v>
    <v>2.6936000000000002E-2</v>
    <v>TWD</v>
    <v>FocalTech Systems Co Ltd is a Taiwan-based company mainly engaged in the research, development, design, manufacture and sale of human-machine interface application chip products. The main products include touch and display integrated single chips, capacitive touch chips, thin film transistor liquid crystal display (TFT-LCD) panel driver chips, active-matrix organic light-emitting diode (AMOLED) panel driver chips, fingerprint recognition chips, automotive and industrial control chips. The products are used in smart phones, tablet computers, wearable devices, digital cameras, automotive products and other fields. The Company is also engaged in the design, manufacture and consulting of software and hardware products. The Company operates in mainland China and Taiwan markets.</v>
    <v>327</v>
    <v>Taiwan Stock Exchange</v>
    <v>XTAI</v>
    <v>XTAI</v>
    <v>4F&amp;6F, No.6, Dusing First Road, Ke Yuan Li, Hsinchu Science Park, HSINCHU, HSINCHU, 300 TW</v>
    <v>61.2</v>
    <v>Semiconductors &amp; Semiconductor Equipment</v>
    <v>Stock</v>
    <v>44834.399027777778</v>
    <v>1828</v>
    <v>57.2</v>
    <v>13202510000</v>
    <v>FocalTech Systems Co., Ltd</v>
    <v>FocalTech Systems Co., Ltd</v>
    <v>57.5</v>
    <v>3.12</v>
    <v>59.4</v>
    <v>61</v>
    <v>216434600</v>
    <v>3545</v>
    <v>FocalTech Systems Co., Ltd (XTAI:3545)</v>
    <v>1924046</v>
    <v>1769420</v>
    <v>2006</v>
  </rv>
  <rv s="2">
    <v>1829</v>
  </rv>
  <rv s="0">
    <v>https://www.bing.com/financeapi/forcetrigger?t=anbu52&amp;q=XTAI%3a3550&amp;form=skydnc</v>
    <v>Learn more on Bing</v>
  </rv>
  <rv s="1">
    <v>en-US</v>
    <v>anbu52</v>
    <v>268435456</v>
    <v>1</v>
    <v>Powered by Refinitiv</v>
    <v>0</v>
    <v>Copartner Technology Corporation (XTAI:3550)</v>
    <v>2</v>
    <v>3</v>
    <v>Finance</v>
    <v>4</v>
    <v>20.190000000000001</v>
    <v>13.11</v>
    <v>0.85399999999999998</v>
    <v>0.05</v>
    <v>3.6229999999999999E-3</v>
    <v>TWD</v>
    <v>COPARTNER TECHNOLOGY CORPORATION is a Taiwan-based company principally engaged in the manufacture and distribution of signal transmission wires, cables and plastic grains. The Company's products include display port cables, video graphics array (VGA) cables, digital visual interface (DVI) cables, serial advanced technology attachment (SATA) cables, universal serial bus (USB) cables, Institute of Electrical and Electronics Engineers (IEEE)-1394 cables, direct current (DC) power cables, local area network (LAN) cables, radio frequency (RF) cables, high definition multimedia interface (HDMI) cables and others. Its products are applied in monitors, liquid crystal display (LCD) displays, flexible disk drives (FDDs), hard disk drives (HDDs), printers, keyboards, mouse, digital cameras, notebook computers, switches, mobile phones and television game consoles, among others. The Company distributes its products in domestic market and to overseas markets.</v>
    <v>2065</v>
    <v>Taiwan Stock Exchange</v>
    <v>XTAI</v>
    <v>XTAI</v>
    <v>4F, No.6, Jian 8th Road, Zhonghe District, NEW TAIPEI, NEW TAIPEI, 235 TW</v>
    <v>13.85</v>
    <v>Communications &amp; Networking</v>
    <v>Stock</v>
    <v>44834.399027777778</v>
    <v>1831</v>
    <v>13.5</v>
    <v>1212568000</v>
    <v>Copartner Technology Corporation</v>
    <v>Copartner Technology Corporation</v>
    <v>13.65</v>
    <v>104.53</v>
    <v>13.8</v>
    <v>13.85</v>
    <v>87550000</v>
    <v>3550</v>
    <v>Copartner Technology Corporation (XTAI:3550)</v>
    <v>62242</v>
    <v>159550</v>
    <v>1987</v>
  </rv>
  <rv s="2">
    <v>1832</v>
  </rv>
  <rv s="0">
    <v>https://www.bing.com/financeapi/forcetrigger?t=anbu7w&amp;q=XTAI%3a3557&amp;form=skydnc</v>
    <v>Learn more on Bing</v>
  </rv>
  <rv s="1">
    <v>en-US</v>
    <v>anbu7w</v>
    <v>268435456</v>
    <v>1</v>
    <v>Powered by Refinitiv</v>
    <v>0</v>
    <v>Jia Wei Lifestyle, Inc. (XTAI:3557)</v>
    <v>2</v>
    <v>3</v>
    <v>Finance</v>
    <v>4</v>
    <v>84.7</v>
    <v>47</v>
    <v>1.0724</v>
    <v>0.15</v>
    <v>3.0639999999999999E-3</v>
    <v>TWD</v>
    <v>Jia Wei Lifestyle, Inc., formerly Gamma Optical Co., LTD. is a Taiwan-based company principally engaged in the international trading business of household goods. The Company currently operates in two businesses. The household goods business is mainly engaged in the international trade of catering supplies. The materials are acrylic and melamine. The products include multiple shapes and designs. The optical products business provides diffusion films for thin film transistors (TFT-LCD), reflectors, cymbals, composite films, light guide films, precision mold processing of optical films, and related raw materials for optical films. The Company's products are sold to Taiwan, the rest regions of Asia, and the Americas.</v>
    <v>1059</v>
    <v>Taiwan Stock Exchange</v>
    <v>XTAI</v>
    <v>XTAI</v>
    <v>14F-4, No. 296, Section 4, Xinyi Road, Da-an District, TAIPEI, TAIPEI, 106 TW</v>
    <v>49.5</v>
    <v>Household Goods</v>
    <v>Stock</v>
    <v>44834.399027777778</v>
    <v>1834</v>
    <v>48.5</v>
    <v>3942750000</v>
    <v>Jia Wei Lifestyle, Inc.</v>
    <v>Jia Wei Lifestyle, Inc.</v>
    <v>48.6</v>
    <v>7.4</v>
    <v>48.95</v>
    <v>49.1</v>
    <v>80300420</v>
    <v>3557</v>
    <v>Jia Wei Lifestyle, Inc. (XTAI:3557)</v>
    <v>71307</v>
    <v>88850</v>
    <v>2005</v>
  </rv>
  <rv s="2">
    <v>1835</v>
  </rv>
  <rv s="0">
    <v>https://www.bing.com/financeapi/forcetrigger?t=bpoboc&amp;q=XTAI%3a3563&amp;form=skydnc</v>
    <v>Learn more on Bing</v>
  </rv>
  <rv s="1">
    <v>en-US</v>
    <v>bpoboc</v>
    <v>268435456</v>
    <v>1</v>
    <v>Powered by Refinitiv</v>
    <v>0</v>
    <v>MACHVISION,INC (XTAI:3563)</v>
    <v>2</v>
    <v>3</v>
    <v>Finance</v>
    <v>4</v>
    <v>286</v>
    <v>122.5</v>
    <v>1.6153999999999999</v>
    <v>-0.5</v>
    <v>-3.9839999999999997E-3</v>
    <v>TWD</v>
    <v>Machvision Inc is a Taiwan-based company principally engaged in the manufacture and distribution of printed circuit board (PCB) inspection equipment. The Company's products include PCB drill bit inspection systems, PCB line inspection equipment and high density interconnect (HDI) and integrated circuit (IC) substrate inspection equipment. The Company is also engaged in the provision of equipment maintenance services. The Company provides three categories of technologies: advanced visual interface (AVI) technology, two dimensional (2D) and three dimensional (3D) measurement technology and automated optical inspection (AOI) technology. The Company operates its business within domestic market and to overseas markets.</v>
    <v>145</v>
    <v>Taiwan Stock Exchange</v>
    <v>XTAI</v>
    <v>XTAI</v>
    <v>No.2-3, Industry East Road II, Hsinchu Science-Based Industrial Park, HSINCHU, HSINCHU, 300 TW</v>
    <v>125.5</v>
    <v>Semiconductors &amp; Semiconductor Equipment</v>
    <v>Stock</v>
    <v>44834.399027777778</v>
    <v>1837</v>
    <v>122.5</v>
    <v>5591029000</v>
    <v>MACHVISION,INC</v>
    <v>MACHVISION,INC</v>
    <v>122.5</v>
    <v>7.24</v>
    <v>125.5</v>
    <v>125</v>
    <v>44728230</v>
    <v>3563</v>
    <v>MACHVISION,INC (XTAI:3563)</v>
    <v>66038</v>
    <v>62400</v>
    <v>1998</v>
  </rv>
  <rv s="2">
    <v>1838</v>
  </rv>
  <rv s="0">
    <v>https://www.bing.com/financeapi/forcetrigger?t=anbudm&amp;q=XTAI%3a3576&amp;form=skydnc</v>
    <v>Learn more on Bing</v>
  </rv>
  <rv s="1">
    <v>en-US</v>
    <v>anbudm</v>
    <v>268435456</v>
    <v>1</v>
    <v>Powered by Refinitiv</v>
    <v>0</v>
    <v>United Renewable Energy Co., Ltd. (XTAI:3576)</v>
    <v>2</v>
    <v>3</v>
    <v>Finance</v>
    <v>4</v>
    <v>26.25</v>
    <v>18.739999999999998</v>
    <v>1.2062999999999999</v>
    <v>0.3</v>
    <v>1.4117999999999999E-2</v>
    <v>TWD</v>
    <v>United Renewable Energy Co., Ltd., formerly Neo Solar Power Corporation is a Taiwan-based company principally engaged in the manufacture and distribution of solar cells and modules. The Company's main products include mono-crystalline silicon solar cells and multi-crystalline silicon solar cells. Its products are applied in the manufacture of solar thermal heaters, solar battery modules, computers, watches and power generation, among others. The Company distributes its products within domestic market and to overseas markets, including Japan, German, the United States, the United Kingdom and others.</v>
    <v>1812</v>
    <v>Taiwan Stock Exchange</v>
    <v>XTAI</v>
    <v>XTAI</v>
    <v>No.7, Li-Hsin Road III, Hsinchu Science Park, HSINCHU, HSINCHU, 300 TW</v>
    <v>21.55</v>
    <v>Renewable Energy</v>
    <v>Stock</v>
    <v>44834.399027777778</v>
    <v>1840</v>
    <v>20.7</v>
    <v>35079390000</v>
    <v>United Renewable Energy Co., Ltd.</v>
    <v>United Renewable Energy Co., Ltd.</v>
    <v>20.8</v>
    <v>168.49</v>
    <v>21.25</v>
    <v>21.55</v>
    <v>1627814000</v>
    <v>3576</v>
    <v>United Renewable Energy Co., Ltd. (XTAI:3576)</v>
    <v>4288125</v>
    <v>7136840</v>
    <v>2005</v>
  </rv>
  <rv s="2">
    <v>1841</v>
  </rv>
  <rv s="0">
    <v>https://www.bing.com/financeapi/forcetrigger?t=anbujc&amp;q=XTAI%3a3583&amp;form=skydnc</v>
    <v>Learn more on Bing</v>
  </rv>
  <rv s="1">
    <v>en-US</v>
    <v>anbujc</v>
    <v>268435456</v>
    <v>1</v>
    <v>Powered by Refinitiv</v>
    <v>0</v>
    <v>Scientech Corporation (XTAI:3583)</v>
    <v>2</v>
    <v>3</v>
    <v>Finance</v>
    <v>4</v>
    <v>115</v>
    <v>62.2</v>
    <v>1.8194999999999999</v>
    <v>1.5</v>
    <v>2.2454999999999999E-2</v>
    <v>TWD</v>
    <v>Scientech Corporation is a Taiwan-based company principally engaged in the research, development, manufacture and sales of semiconductor and light-emitting diode (LED) process equipment. The Company's main products include semiconductor, LED, solar and liquid crystal display (LCD) process equipment, wafers and chemical analysis equipment. The Company distributes its products in domestic market and to overseas markets.</v>
    <v>529</v>
    <v>Taiwan Stock Exchange</v>
    <v>XTAI</v>
    <v>XTAI</v>
    <v>11F, No.208, Rueiguang Road, Neihu District, TAIPEI, TAIPEI, 114 TW</v>
    <v>68.3</v>
    <v>Semiconductors &amp; Semiconductor Equipment</v>
    <v>Stock</v>
    <v>44834.399027777778</v>
    <v>1843</v>
    <v>64.599999999999994</v>
    <v>5541793000</v>
    <v>Scientech Corporation</v>
    <v>Scientech Corporation</v>
    <v>66.3</v>
    <v>10.44</v>
    <v>66.8</v>
    <v>68.3</v>
    <v>81139000</v>
    <v>3583</v>
    <v>Scientech Corporation (XTAI:3583)</v>
    <v>474340</v>
    <v>488760</v>
    <v>1979</v>
  </rv>
  <rv s="2">
    <v>1844</v>
  </rv>
  <rv s="0">
    <v>https://www.bing.com/financeapi/forcetrigger?t=anbum7&amp;q=XTAI%3a3588&amp;form=skydnc</v>
    <v>Learn more on Bing</v>
  </rv>
  <rv s="1">
    <v>en-US</v>
    <v>anbum7</v>
    <v>268435456</v>
    <v>1</v>
    <v>Powered by Refinitiv</v>
    <v>0</v>
    <v>Leadtrend Technology Corporation (XTAI:3588)</v>
    <v>2</v>
    <v>3</v>
    <v>Finance</v>
    <v>4</v>
    <v>163.08000000000001</v>
    <v>47.65</v>
    <v>1.8177000000000001</v>
    <v>1</v>
    <v>1.9880999999999999E-2</v>
    <v>TWD</v>
    <v>Leadtrend Technology Corporation is principally engaged in the design, manufacture and distribution of power management integrated circuits (ICs), interface ICs and power modules. The Company's major products include alternative current (AC)/direct current (DC) power management ICs. The Company's products are mainly applied in liquid crystal display (LCD) televisions, LCD monitors, consumer electronics, telecommunication equipment, set top boxes, lighting products, storage products, notebook computers, digital cameras, mobile phones, personal digital assistants (PDAs) and global positioning system (GPS) products, among others. The Company distributes its products in domestic market and to overseas markets.</v>
    <v>115</v>
    <v>Taiwan Stock Exchange</v>
    <v>XTAI</v>
    <v>XTAI</v>
    <v>4F-1, No.1, Taiyuan 2nd Street, ZHUBEI, HSINCHU, 302 TW</v>
    <v>51.3</v>
    <v>Semiconductors &amp; Semiconductor Equipment</v>
    <v>Stock</v>
    <v>44834.399027777778</v>
    <v>1846</v>
    <v>47.65</v>
    <v>2897877000</v>
    <v>Leadtrend Technology Corporation</v>
    <v>Leadtrend Technology Corporation</v>
    <v>49.2</v>
    <v>7.75</v>
    <v>50.3</v>
    <v>51.3</v>
    <v>56488830</v>
    <v>3588</v>
    <v>Leadtrend Technology Corporation (XTAI:3588)</v>
    <v>399125</v>
    <v>541130</v>
    <v>2002</v>
  </rv>
  <rv s="2">
    <v>1847</v>
  </rv>
  <rv s="0">
    <v>https://www.bing.com/financeapi/forcetrigger?t=anbup2&amp;q=XTAI%3a3591&amp;form=skydnc</v>
    <v>Learn more on Bing</v>
  </rv>
  <rv s="1">
    <v>en-US</v>
    <v>anbup2</v>
    <v>268435456</v>
    <v>1</v>
    <v>Powered by Refinitiv</v>
    <v>0</v>
    <v>EDISON OPTO CORPORATION (XTAI:3591)</v>
    <v>2</v>
    <v>3</v>
    <v>Finance</v>
    <v>4</v>
    <v>26.24</v>
    <v>11.84</v>
    <v>1.4357</v>
    <v>0</v>
    <v>0</v>
    <v>TWD</v>
    <v>Edison Opto Corp is a Taiwan-based company principally engaged in the manufacture and distribution of plastic leaded chip carrier (PLCC) components and high power light emitting diode (LED) components and modules. The PLCC components are applied in billboards, advertising sign boxes, flat lights, mechanical visual equipment lightings and a variety of indoor auxiliary lightings. The high power LED components and modules are applied in lighting products, medical lamps and other products. The Company is also engaged in manufacture and distribution of electronic circuit parts and optical transmission components and modules. The Company distributes its products within domestic market and to overseas markets.</v>
    <v>897</v>
    <v>Taiwan Stock Exchange</v>
    <v>XTAI</v>
    <v>XTAI</v>
    <v>17F, No.17, Ciaohe Road, Jhonghe District, NEW TAIPEI, NEW TAIPEI, 235 TW</v>
    <v>16.8</v>
    <v>Semiconductors &amp; Semiconductor Equipment</v>
    <v>Stock</v>
    <v>44834.399027777778</v>
    <v>1849</v>
    <v>16.350000000000001</v>
    <v>2253332745</v>
    <v>EDISON OPTO CORPORATION</v>
    <v>EDISON OPTO CORPORATION</v>
    <v>16.45</v>
    <v>26.49</v>
    <v>16.649999999999999</v>
    <v>16.649999999999999</v>
    <v>135335300</v>
    <v>3591</v>
    <v>EDISON OPTO CORPORATION (XTAI:3591)</v>
    <v>256400</v>
    <v>542620</v>
    <v>2001</v>
  </rv>
  <rv s="2">
    <v>1850</v>
  </rv>
  <rv s="0">
    <v>https://www.bing.com/financeapi/forcetrigger?t=c4sb5r&amp;q=XTAI%3a3592&amp;form=skydnc</v>
    <v>Learn more on Bing</v>
  </rv>
  <rv s="1">
    <v>en-US</v>
    <v>c4sb5r</v>
    <v>268435456</v>
    <v>1</v>
    <v>Powered by Refinitiv</v>
    <v>0</v>
    <v>Raydium Semiconductor Corporation (XTAI:3592)</v>
    <v>2</v>
    <v>3</v>
    <v>Finance</v>
    <v>4</v>
    <v>699</v>
    <v>205</v>
    <v>1.7612000000000001</v>
    <v>4.5</v>
    <v>2.1176E-2</v>
    <v>TWD</v>
    <v>Raydium Semiconductor Corporation is principally engaged in the design, development, manufacture and distribution of driver integrated circuits (ICs). The Company's products include thin film transistor-liquid crystal display (TFT-LCD) driver ICs for large-sized panels and TFT-LCD driver ICs for medium- and small-sized panels. The TFT-LCD driver ICs for large-sized panels are applied in the manufacture of notebook computers, LCD monitors and LCD televisions (TVs). The TFT-LCD driver ICs for medium- and small-sized panels are applied in the manufacture of mobile phones, digital cameras, personal digital assistants (PDAs), global positioning system (GPS) products, automobile monitors and handheld devices, among others. The Company mainly distributes its products in domestic market and to overseas markets.</v>
    <v>540</v>
    <v>Taiwan Stock Exchange</v>
    <v>XTAI</v>
    <v>XTAI</v>
    <v>2F, No.23, Li-Hsin Road, Hsinchu Science Park, HSINCHU, HSINCHU, 300 TW</v>
    <v>218</v>
    <v>Semiconductors &amp; Semiconductor Equipment</v>
    <v>Stock</v>
    <v>44834.399027777778</v>
    <v>1852</v>
    <v>205</v>
    <v>16460580000</v>
    <v>Raydium Semiconductor Corporation</v>
    <v>Raydium Semiconductor Corporation</v>
    <v>205.5</v>
    <v>2.85</v>
    <v>212.5</v>
    <v>217</v>
    <v>75855230</v>
    <v>3592</v>
    <v>Raydium Semiconductor Corporation (XTAI:3592)</v>
    <v>472698</v>
    <v>716430</v>
    <v>2003</v>
  </rv>
  <rv s="2">
    <v>1853</v>
  </rv>
  <rv s="0">
    <v>https://www.bing.com/financeapi/forcetrigger?t=anburw&amp;q=XTAI%3a3593&amp;form=skydnc</v>
    <v>Learn more on Bing</v>
  </rv>
  <rv s="1">
    <v>en-US</v>
    <v>anburw</v>
    <v>268435456</v>
    <v>1</v>
    <v>Powered by Refinitiv</v>
    <v>0</v>
    <v>LOGAH TECHNOLOGY CORPORATION (XTAI:3593)</v>
    <v>2</v>
    <v>3</v>
    <v>Finance</v>
    <v>4</v>
    <v>18.7</v>
    <v>12.4</v>
    <v>0.3846</v>
    <v>-0.1</v>
    <v>-7.1679999999999999E-3</v>
    <v>TWD</v>
    <v>Logah Technology Corp is a Taiwan-based company principally engaged in the research and development, manufacture and distribution of plastic parts. The company's plastic products are applied in headphones, All-in-One (AIO) computers, keyboard and liquid crystal display (LCD) televisions (TVs), game consoles and other consumer electronic products. The Company distributes its products its products in domestic market and to overseas markets.</v>
    <v>581</v>
    <v>Taiwan Stock Exchange</v>
    <v>XTAI</v>
    <v>XTAI</v>
    <v>No.15, Lane 62, Caigong 1st Road, Zuoying District, KAOHSIUNG, KAOHSIUNG, 813 TW</v>
    <v>13.95</v>
    <v>Electronic Equipment &amp; Parts</v>
    <v>Stock</v>
    <v>44834.399027777778</v>
    <v>1855</v>
    <v>13.75</v>
    <v>1288637000</v>
    <v>LOGAH TECHNOLOGY CORPORATION</v>
    <v>LOGAH TECHNOLOGY CORPORATION</v>
    <v>13.75</v>
    <v>868.9</v>
    <v>13.95</v>
    <v>13.85</v>
    <v>93042420</v>
    <v>3593</v>
    <v>LOGAH TECHNOLOGY CORPORATION (XTAI:3593)</v>
    <v>10009</v>
    <v>14850</v>
    <v>2003</v>
  </rv>
  <rv s="2">
    <v>1856</v>
  </rv>
  <rv s="0">
    <v>https://www.bing.com/financeapi/forcetrigger?t=anbuur&amp;q=XTAI%3a3596&amp;form=skydnc</v>
    <v>Learn more on Bing</v>
  </rv>
  <rv s="1">
    <v>en-US</v>
    <v>anbuur</v>
    <v>268435456</v>
    <v>1</v>
    <v>Powered by Refinitiv</v>
    <v>0</v>
    <v>Arcadyan Technology Corporation (XTAI:3596)</v>
    <v>2</v>
    <v>3</v>
    <v>Finance</v>
    <v>4</v>
    <v>139</v>
    <v>89.2</v>
    <v>0.5837</v>
    <v>1.4</v>
    <v>1.4908999999999999E-2</v>
    <v>TWD</v>
    <v>Arcadyan Technology Corp is a Taiwan-based company principally engaged in the research, development, manufacture and sale of wireless local area network (LAN) products and broadband wireless gateways. The Company's main products include wireless LAN products, integrated digital home and mobile office multimedia gateways and wireless audio and video products. The Company distributes its products in domestic market and to overseas markets.</v>
    <v>4818</v>
    <v>Taiwan Stock Exchange</v>
    <v>XTAI</v>
    <v>XTAI</v>
    <v>8F, No. 8, Section 2, Guangfu Road, Dong District, HSINCHU, HSINCHU, 300 TW</v>
    <v>95.6</v>
    <v>Communications &amp; Networking</v>
    <v>Stock</v>
    <v>44834.399027777778</v>
    <v>1858</v>
    <v>91.2</v>
    <v>20999770000</v>
    <v>Arcadyan Technology Corporation</v>
    <v>Arcadyan Technology Corporation</v>
    <v>92</v>
    <v>11.48</v>
    <v>93.9</v>
    <v>95.3</v>
    <v>220354300</v>
    <v>3596</v>
    <v>Arcadyan Technology Corporation (XTAI:3596)</v>
    <v>3838376</v>
    <v>3180030</v>
    <v>2003</v>
  </rv>
  <rv s="2">
    <v>1859</v>
  </rv>
  <rv s="0">
    <v>https://www.bing.com/financeapi/forcetrigger?t=anbuxm&amp;q=XTAI%3a3605&amp;form=skydnc</v>
    <v>Learn more on Bing</v>
  </rv>
  <rv s="1">
    <v>en-US</v>
    <v>anbuxm</v>
    <v>268435456</v>
    <v>1</v>
    <v>Powered by Refinitiv</v>
    <v>0</v>
    <v>ACES ELECTRONICS CO., LTD. (XTAI:3605)</v>
    <v>2</v>
    <v>3</v>
    <v>Finance</v>
    <v>4</v>
    <v>56</v>
    <v>28.6</v>
    <v>1.5491999999999999</v>
    <v>-0.05</v>
    <v>-1.686E-3</v>
    <v>TWD</v>
    <v>ACES Electronics Co., Ltd. is principally engaged in the development, design, manufacture and distribution of electronic connectors and cable groups. The Company’s products are applied in the manufacture of notebook computers and peripheral parts, smart phones, consumer electronics, panels, vehicle equipment and network communication products, among others. The Company distributes its products in domestic market and to overseas markets.</v>
    <v>6168</v>
    <v>Taiwan Stock Exchange</v>
    <v>XTAI</v>
    <v>XTAI</v>
    <v>No.13, Dongyuan Road, Yong Fu Li, Jhongli District, TAOYUAN, TAOYUAN, 320 TW</v>
    <v>29.7</v>
    <v>Electronic Equipment &amp; Parts</v>
    <v>Stock</v>
    <v>44834.399027777778</v>
    <v>1861</v>
    <v>28.8</v>
    <v>3978118000</v>
    <v>ACES ELECTRONICS CO., LTD.</v>
    <v>ACES ELECTRONICS CO., LTD.</v>
    <v>29</v>
    <v>8.31</v>
    <v>29.65</v>
    <v>29.6</v>
    <v>134395900</v>
    <v>3605</v>
    <v>ACES ELECTRONICS CO., LTD. (XTAI:3605)</v>
    <v>186208</v>
    <v>326940</v>
    <v>1996</v>
  </rv>
  <rv s="2">
    <v>1862</v>
  </rv>
  <rv s="0">
    <v>https://www.bing.com/financeapi/forcetrigger?t=anbv1h&amp;q=XTAI%3a3607&amp;form=skydnc</v>
    <v>Learn more on Bing</v>
  </rv>
  <rv s="4">
    <v>en-US</v>
    <v>anbv1h</v>
    <v>268435456</v>
    <v>1</v>
    <v>Powered by Refinitiv</v>
    <v>5</v>
    <v>Coxon Precise Industrial Co., Ltd (XTAI:3607)</v>
    <v>2</v>
    <v>6</v>
    <v>Finance</v>
    <v>4</v>
    <v>20.350000000000001</v>
    <v>11.6</v>
    <v>1.7798</v>
    <v>-0.1</v>
    <v>-8.0320000000000009E-3</v>
    <v>TWD</v>
    <v>COXON PRECISE INDUSTRIAL CO., LTD is a Taiwan-based company principally engaged in the manufacture and sales of plastic components of computer and molds. Its plastic components are applied in the manufacture of mobile phone cases, notebook (NB) computers, digital cameras, game consoles and headset shells. The Company is also engaged in the trading of raw materials. The Company distributes its products primarily in Asia, Europe and the Americas.</v>
    <v>10083</v>
    <v>Taiwan Stock Exchange</v>
    <v>XTAI</v>
    <v>XTAI</v>
    <v>No.48, Lane 1274, Chung Cheng Road, Chungli District, TAOYUAN, TAOYUAN, 320 TW</v>
    <v>12.5</v>
    <v>Chemicals</v>
    <v>Stock</v>
    <v>44834.399027777778</v>
    <v>1864</v>
    <v>12.1</v>
    <v>1502529000</v>
    <v>Coxon Precise Industrial Co., Ltd</v>
    <v>Coxon Precise Industrial Co., Ltd</v>
    <v>12.5</v>
    <v>12.45</v>
    <v>12.35</v>
    <v>121662200</v>
    <v>3607</v>
    <v>Coxon Precise Industrial Co., Ltd (XTAI:3607)</v>
    <v>127003</v>
    <v>245780</v>
    <v>1989</v>
  </rv>
  <rv s="2">
    <v>1865</v>
  </rv>
  <rv s="0">
    <v>https://www.bing.com/financeapi/forcetrigger?t=anbv4c&amp;q=XTAI%3a3617&amp;form=skydnc</v>
    <v>Learn more on Bing</v>
  </rv>
  <rv s="1">
    <v>en-US</v>
    <v>anbv4c</v>
    <v>268435456</v>
    <v>1</v>
    <v>Powered by Refinitiv</v>
    <v>0</v>
    <v>CyberPower Systems,Inc. (XTAI:3617)</v>
    <v>2</v>
    <v>3</v>
    <v>Finance</v>
    <v>4</v>
    <v>112</v>
    <v>58.1</v>
    <v>1.0522</v>
    <v>-0.9</v>
    <v>-9.3849999999999992E-3</v>
    <v>TWD</v>
    <v>CyberPower Systems, Inc. is a Taiwan-based company principally engaged in the design, manufacture and distribution of uninterruptible power supply (UPS) systems, portable power converters, power protection and management equipment and computer peripherals and related accessories. The Company's products also include solar chargers, electronic alternators, emergency power systems and networked remote power management equipment. The Company distributes its products within domestic market and to overseas markets, including the rest of Asia, the Americas, Europe and Africa.</v>
    <v>1731</v>
    <v>Taiwan Stock Exchange</v>
    <v>XTAI</v>
    <v>XTAI</v>
    <v>11F, No.26, Jinzhuang Road, Neihu District, TAIPEI, TAIPEI, 114 TW</v>
    <v>95.7</v>
    <v>Machinery, Equipment &amp; Components</v>
    <v>Stock</v>
    <v>44834.399027777778</v>
    <v>1867</v>
    <v>93</v>
    <v>7690345000</v>
    <v>CyberPower Systems,Inc.</v>
    <v>CyberPower Systems,Inc.</v>
    <v>94.3</v>
    <v>25.7</v>
    <v>95.9</v>
    <v>95</v>
    <v>80951000</v>
    <v>3617</v>
    <v>CyberPower Systems,Inc. (XTAI:3617)</v>
    <v>156304</v>
    <v>444740</v>
    <v>1997</v>
  </rv>
  <rv s="2">
    <v>1868</v>
  </rv>
  <rv s="0">
    <v>https://www.bing.com/financeapi/forcetrigger?t=anbv77&amp;q=XTAI%3a3622&amp;form=skydnc</v>
    <v>Learn more on Bing</v>
  </rv>
  <rv s="1">
    <v>en-US</v>
    <v>anbv77</v>
    <v>268435456</v>
    <v>1</v>
    <v>Powered by Refinitiv</v>
    <v>0</v>
    <v>YOUNG FAST OPTOELECTRONICS CO., LTD (XTAI:3622)</v>
    <v>2</v>
    <v>3</v>
    <v>Finance</v>
    <v>4</v>
    <v>36.200000000000003</v>
    <v>25.15</v>
    <v>1.2609999999999999</v>
    <v>0.55000000000000004</v>
    <v>2.1277000000000001E-2</v>
    <v>TWD</v>
    <v>Young Fast Optoelectronics Co., Ltd is principally engaged in the development, design, manufacture and distribution of touch panels and others. The Company operates its business through two segments: Optoelectronic segment and Mechanical and Electronic segment. The Optoelectronic segment provides projection capacitive touch panels and four-wire resistance touch panels. The Mechanical and Electronic segment provides 69- and 161-kilovolt (KV) connection boxes, 69- and 161-KV terminal boxes and 69- and 161-KV power cable protection equipment. Its touch panels are applied in manufacture of smart phones, mobile phones, personal navigation devices and other consumer electronics. The Company distributes its products within domestic market and to overseas markets.</v>
    <v>8971</v>
    <v>Taiwan Stock Exchange</v>
    <v>XTAI</v>
    <v>XTAI</v>
    <v>No.31, Jing Jian 1st Road, Kuanyin Industrial Estate, Kuanyin District, TAOYUAN, TAOYUAN, 328 TW</v>
    <v>26.45</v>
    <v>Electronic Equipment &amp; Parts</v>
    <v>Stock</v>
    <v>44834.399027777778</v>
    <v>1870</v>
    <v>25.45</v>
    <v>3995049000</v>
    <v>YOUNG FAST OPTOELECTRONICS CO., LTD</v>
    <v>YOUNG FAST OPTOELECTRONICS CO., LTD</v>
    <v>25.6</v>
    <v>10.49</v>
    <v>25.85</v>
    <v>26.4</v>
    <v>151327600</v>
    <v>3622</v>
    <v>YOUNG FAST OPTOELECTRONICS CO., LTD (XTAI:3622)</v>
    <v>116975</v>
    <v>180540</v>
    <v>2002</v>
  </rv>
  <rv s="2">
    <v>1871</v>
  </rv>
  <rv s="0">
    <v>https://www.bing.com/financeapi/forcetrigger?t=anbva2&amp;q=XTAI%3a3645&amp;form=skydnc</v>
    <v>Learn more on Bing</v>
  </rv>
  <rv s="1">
    <v>en-US</v>
    <v>anbva2</v>
    <v>268435456</v>
    <v>1</v>
    <v>Powered by Refinitiv</v>
    <v>0</v>
    <v>Taimide Tech. Inc (XTAI:3645)</v>
    <v>2</v>
    <v>3</v>
    <v>Finance</v>
    <v>4</v>
    <v>62.7</v>
    <v>31.45</v>
    <v>1.5071000000000001</v>
    <v>0.55000000000000004</v>
    <v>1.6819999999999998E-2</v>
    <v>TWD</v>
    <v>Taimide Tech. Inc is a Taiwan-based company principally engaged in the manufacture and distribution of polyimide films. The Company’s products portfolio consist of TH series, TL series, BK (Black) series, TX series and TA series, including general polymide films, superior dimensional stability polyimide films, non-transparent polymide films, super thin and ultra polymide films and polymide films for semi-additive process. The Company's polyimide films are mainly applied in high density soft printed circuit boards (PCBs). The Company mainly distributes its products in Taiwan, other Asian markets, Europe and the Americas.</v>
    <v>272</v>
    <v>Taiwan Stock Exchange</v>
    <v>XTAI</v>
    <v>XTAI</v>
    <v>No.127, Section 3, Wender Road, SINPU, HSINCHU, 305 TW</v>
    <v>33.299999999999997</v>
    <v>Chemicals</v>
    <v>Stock</v>
    <v>44834.399027777778</v>
    <v>1873</v>
    <v>31.6</v>
    <v>4382316000</v>
    <v>Taimide Tech. Inc</v>
    <v>Taimide Tech. Inc</v>
    <v>32</v>
    <v>11.39</v>
    <v>32.700000000000003</v>
    <v>33.25</v>
    <v>131799000</v>
    <v>3645</v>
    <v>Taimide Tech. Inc (XTAI:3645)</v>
    <v>502805</v>
    <v>957540</v>
    <v>2000</v>
  </rv>
  <rv s="2">
    <v>1874</v>
  </rv>
  <rv s="12">
    <v>en-US</v>
    <v>c7ewcw</v>
    <v>268435456</v>
    <v>1</v>
    <v>Powered by Refinitiv</v>
    <v>23</v>
    <v>UNITECH ELECTRONICS CO., LTD. (XTAI:3652)</v>
    <v>24</v>
    <v>3</v>
    <v>Finance</v>
    <v>4</v>
    <v>26.95</v>
    <v>20</v>
    <v>1.381</v>
    <v>-0.2</v>
    <v>-8.9090000000000003E-3</v>
    <v>TWD</v>
    <v>Unitech Electronic Co Ltd is a Taiwan-based company principally engaged in research, design, manufacture and sales of auto data capture (ADC) products under the brand name of unitech. The Company's products include mobile computers, barcode scanners and intelligent home security terminals. Its products are applied in inventory management, production line data collection, access control, express delivery and transportation management, meter reading, healthcare and security control, among others. The Company distributes its products within domestic market and to overseas markets, including the rest of Asia, the Americas, Europe and the Oceania.</v>
    <v>430</v>
    <v>Taiwan Stock Exchange</v>
    <v>XTAI</v>
    <v>XTAI</v>
    <v>8F, No.122, Lane 235, Pao-Chiao Road, Hsin-Tien District, NEW TAIPEI, NEW TAIPEI, 231 TW</v>
    <v>22.5</v>
    <v>Computers, Phones &amp; Household Electronics</v>
    <v>Stock</v>
    <v>44834.399027777778</v>
    <v>21.65</v>
    <v>1670919000</v>
    <v>UNITECH ELECTRONICS CO., LTD.</v>
    <v>UNITECH ELECTRONICS CO., LTD.</v>
    <v>22</v>
    <v>21.81</v>
    <v>22.45</v>
    <v>22.25</v>
    <v>75097500</v>
    <v>3652</v>
    <v>UNITECH ELECTRONICS CO., LTD. (XTAI:3652)</v>
    <v>90001</v>
    <v>408000</v>
    <v>2008</v>
  </rv>
  <rv s="2">
    <v>1876</v>
  </rv>
  <rv s="0">
    <v>https://www.bing.com/financeapi/forcetrigger?t=anbvcw&amp;q=XTAI%3a3653&amp;form=skydnc</v>
    <v>Learn more on Bing</v>
  </rv>
  <rv s="1">
    <v>en-US</v>
    <v>anbvcw</v>
    <v>268435456</v>
    <v>1</v>
    <v>Powered by Refinitiv</v>
    <v>0</v>
    <v>JENTECH PRECISION INDUSTRIAL CO., LTD (XTAI:3653)</v>
    <v>2</v>
    <v>3</v>
    <v>Finance</v>
    <v>4</v>
    <v>419.1</v>
    <v>231.83</v>
    <v>1.0387999999999999</v>
    <v>12.5</v>
    <v>3.3875000000000002E-2</v>
    <v>TWD</v>
    <v>Jentech Precision Industrial Co., Ltd is a Taiwan-based company principally engaged in the manufacture and sales of heat spreaders and lead frames. The Company's products also include electronic peripherals, communication equipment and the related accessories. The Company's products include light-emitting diode (LED) lead frames, heat spreaders, electro-magnetic interference (EMI) shielding cases and high frequency coaxial connectors. Its LED lead frames are applied in monitors, traffic signs, stoplights, backlight boards and others. Its heat spreaders are applied in advanced integrated circuit (IC) packages and semiconductor devices. Its EMI shielding cases are applied in wireless communication products such as laptops, mobile phones, personal digital assistants (PDAs) and others. Its high frequency coaxial connectors are applied in radar and microwave communication systems. The Company distributes its products within domestic market and to overseas markets.</v>
    <v>1410</v>
    <v>Taiwan Stock Exchange</v>
    <v>XTAI</v>
    <v>XTAI</v>
    <v>No.40, Keji 1st Road, Neighborhood 19, Wenhua Village, GUEISHAN, TAOYUAN, 333 TW</v>
    <v>381.5</v>
    <v>Semiconductors &amp; Semiconductor Equipment</v>
    <v>Stock</v>
    <v>44834.399027777778</v>
    <v>1878</v>
    <v>360</v>
    <v>51299490000</v>
    <v>JENTECH PRECISION INDUSTRIAL CO., LTD</v>
    <v>JENTECH PRECISION INDUSTRIAL CO., LTD</v>
    <v>363.5</v>
    <v>27.72</v>
    <v>369</v>
    <v>381.5</v>
    <v>134467900</v>
    <v>3653</v>
    <v>JENTECH PRECISION INDUSTRIAL CO., LTD (XTAI:3653)</v>
    <v>1278394</v>
    <v>1439470</v>
    <v>1987</v>
  </rv>
  <rv s="2">
    <v>1879</v>
  </rv>
  <rv s="0">
    <v>https://www.bing.com/financeapi/forcetrigger?t=b1irmw&amp;q=XTAI%3a3661&amp;form=skydnc</v>
    <v>Learn more on Bing</v>
  </rv>
  <rv s="1">
    <v>en-US</v>
    <v>b1irmw</v>
    <v>268435456</v>
    <v>1</v>
    <v>Powered by Refinitiv</v>
    <v>0</v>
    <v>Alchip Technologies, Limited (XTAI:3661)</v>
    <v>2</v>
    <v>3</v>
    <v>Finance</v>
    <v>4</v>
    <v>1325</v>
    <v>546</v>
    <v>1.7010000000000001</v>
    <v>44</v>
    <v>5.3463000000000004E-2</v>
    <v>TWD</v>
    <v>Alchip Technologies, Ltd. is principally engaged in the research, development, design and manufacturing of application specific integrated circuits (ASICs) and system-on-chip (SoC) products. The Company is also involved in the non-recurring engineering of wafers, which provides IC design component database and semiconductor intellectual property (SIP), and designs and tests products produced by its original equipment manufacturer for clients. The Company also offers wafer back-end manufacturing, packaging and testing services. The Company's main products are mainly applied in digital televisions, communications network, other consumer electronics, communication equipment, medical devices and automobile electronics, among others. The Company distributes its products in domestic markets, and to Japan and mainland China.</v>
    <v>1</v>
    <v>Taiwan Stock Exchange</v>
    <v>XTAI</v>
    <v>XTAI</v>
    <v>9F, No. 12, Wenhu Street, Neihu District, TAIPEI, TAIPEI, 114 TW</v>
    <v>867</v>
    <v>Semiconductors &amp; Semiconductor Equipment</v>
    <v>Stock</v>
    <v>44834.399027777778</v>
    <v>1881</v>
    <v>796</v>
    <v>61953390000</v>
    <v>Alchip Technologies, Limited</v>
    <v>Alchip Technologies, Limited</v>
    <v>802</v>
    <v>38.61</v>
    <v>823</v>
    <v>867</v>
    <v>71457200</v>
    <v>3661</v>
    <v>Alchip Technologies, Limited (XTAI:3661)</v>
    <v>7099665</v>
    <v>5471500</v>
    <v>2003</v>
  </rv>
  <rv s="2">
    <v>1882</v>
  </rv>
  <rv s="0">
    <v>https://www.bing.com/financeapi/forcetrigger?t=anbvfr&amp;q=XTAI%3a3665&amp;form=skydnc</v>
    <v>Learn more on Bing</v>
  </rv>
  <rv s="1">
    <v>en-US</v>
    <v>anbvfr</v>
    <v>268435456</v>
    <v>1</v>
    <v>Powered by Refinitiv</v>
    <v>0</v>
    <v>BIZLINK HOLDING INC. (XTAI:3665)</v>
    <v>2</v>
    <v>3</v>
    <v>Finance</v>
    <v>4</v>
    <v>345</v>
    <v>221</v>
    <v>0.50649999999999995</v>
    <v>3</v>
    <v>1.0810999999999999E-2</v>
    <v>TWD</v>
    <v>BizLink Holding Inc. is an interconnect solutions provider. The Company’s segments include Computer Related Products, Fiber Optics, Home Appliances and Others. The Company provides solutions to the design and application of wire harnesses, covering the fields of industrial automation, information technology, enterprise computer peripherals, automotive, medical care, new energy, semiconductor equipment, special application wires, optical communication equipment, and interconnect devices for solar energy; and engage in interconnect new product introduction (NPI), system integration, and machine assembly and manufacturing. It supplies products for sectors, including information technology (IT) infrastructure, client peripherals, optical fiber communications, telecom and networking, electrical appliances, healthcare, factory automation, machinery and sensors, motor vehicle, rolling stock, marine, industrial, and solar industries. The Company has over 32 production sites in 16 countries.</v>
    <v>5003</v>
    <v>Taiwan Stock Exchange</v>
    <v>XTAI</v>
    <v>XTAI</v>
    <v>3400 Gateway Blvd, FREMONT, CA, 94538-6583 US</v>
    <v>280.5</v>
    <v>Machinery, Equipment &amp; Components</v>
    <v>Stock</v>
    <v>44834.399027777778</v>
    <v>1884</v>
    <v>268.5</v>
    <v>43850920000</v>
    <v>BIZLINK HOLDING INC.</v>
    <v>BIZLINK HOLDING INC.</v>
    <v>272</v>
    <v>13.92</v>
    <v>277.5</v>
    <v>280.5</v>
    <v>156331300</v>
    <v>3665</v>
    <v>BIZLINK HOLDING INC. (XTAI:3665)</v>
    <v>2116396</v>
    <v>2302230</v>
    <v>2000</v>
  </rv>
  <rv s="2">
    <v>1885</v>
  </rv>
  <rv s="0">
    <v>https://www.bing.com/financeapi/forcetrigger?t=anbvim&amp;q=XTAI%3a3669&amp;form=skydnc</v>
    <v>Learn more on Bing</v>
  </rv>
  <rv s="1">
    <v>en-US</v>
    <v>anbvim</v>
    <v>268435456</v>
    <v>1</v>
    <v>Powered by Refinitiv</v>
    <v>0</v>
    <v>AVer Information Inc. (XTAI:3669)</v>
    <v>2</v>
    <v>3</v>
    <v>Finance</v>
    <v>4</v>
    <v>72.400000000000006</v>
    <v>35.299999999999997</v>
    <v>1.29</v>
    <v>0.5</v>
    <v>1.2821000000000001E-2</v>
    <v>TWD</v>
    <v>AVer Information Inc. is a Taiwan-based company principally engaged in the design, manufacture, processing and sales of briefing and video conference series products. The Company's main products include a variety of physical cameras; charging storage carts and desktop cabinets of tablet personal computers (PCs), Chromebook and iPad; high-definition (HD) classroom cameras, as well as cloud flip teaching systems. The Company distributes its products in domestic market and to overseas markets.</v>
    <v>598</v>
    <v>Taiwan Stock Exchange</v>
    <v>XTAI</v>
    <v>XTAI</v>
    <v>8F, No.157, Da'an Road, Tucheng District, NEW TAIPEI, NEW TAIPEI, 236 TW</v>
    <v>39.5</v>
    <v>Computers, Phones &amp; Household Electronics</v>
    <v>Stock</v>
    <v>44834.399027777778</v>
    <v>1887</v>
    <v>37.700000000000003</v>
    <v>3670338000</v>
    <v>AVer Information Inc.</v>
    <v>AVer Information Inc.</v>
    <v>38.200000000000003</v>
    <v>7.81</v>
    <v>39</v>
    <v>39.5</v>
    <v>92919950</v>
    <v>3669</v>
    <v>AVer Information Inc. (XTAI:3669)</v>
    <v>70139</v>
    <v>167200</v>
    <v>2008</v>
  </rv>
  <rv s="2">
    <v>1888</v>
  </rv>
  <rv s="0">
    <v>https://www.bing.com/financeapi/forcetrigger?t=anbvlh&amp;q=XTAI%3a3673&amp;form=skydnc</v>
    <v>Learn more on Bing</v>
  </rv>
  <rv s="1">
    <v>en-US</v>
    <v>anbvlh</v>
    <v>268435456</v>
    <v>1</v>
    <v>Powered by Refinitiv</v>
    <v>0</v>
    <v>TPK Holding Co., Ltd. (XTAI:3673)</v>
    <v>2</v>
    <v>3</v>
    <v>Finance</v>
    <v>4</v>
    <v>46.4</v>
    <v>30.2</v>
    <v>1.2491000000000001</v>
    <v>0.65</v>
    <v>2.1036000000000003E-2</v>
    <v>TWD</v>
    <v>TPK Holding Co Ltd is principally engaged in the research and development, manufacture and distribution of touch modules. The Company's main products are medium- and small-sized touch panels. Its products are applied in mobile phones, portable media players (PMPs), personal navigation devices (PNDs), handheld game consoles, tablet personal computers (PCs), electronic books and digital photo frames, among others. The Company is also engaged in indium tin oxide (ITO) glass business. The Company distributes its products primarily in the Americas, Asia and others.</v>
    <v>53510</v>
    <v>Taiwan Stock Exchange</v>
    <v>XTAI</v>
    <v>XTAI</v>
    <v>No.13-18, Section 6, Min Quan East Road, Neihu District, TAIPEI, TAIPEI, 114 TW</v>
    <v>31.55</v>
    <v>Electronic Equipment &amp; Parts</v>
    <v>Stock</v>
    <v>44834.399027777778</v>
    <v>1890</v>
    <v>30.2</v>
    <v>12830240000</v>
    <v>TPK Holding Co., Ltd.</v>
    <v>TPK Holding Co., Ltd.</v>
    <v>30.7</v>
    <v>18.39</v>
    <v>30.9</v>
    <v>31.55</v>
    <v>406663800</v>
    <v>3673</v>
    <v>TPK Holding Co., Ltd. (XTAI:3673)</v>
    <v>856149</v>
    <v>964450</v>
    <v>2005</v>
  </rv>
  <rv s="2">
    <v>1891</v>
  </rv>
  <rv s="0">
    <v>https://www.bing.com/financeapi/forcetrigger?t=anbvoc&amp;q=XTAI%3a3679&amp;form=skydnc</v>
    <v>Learn more on Bing</v>
  </rv>
  <rv s="1">
    <v>en-US</v>
    <v>anbvoc</v>
    <v>268435456</v>
    <v>1</v>
    <v>Powered by Refinitiv</v>
    <v>0</v>
    <v>Nishoku Technology Inc. (XTAI:3679)</v>
    <v>2</v>
    <v>3</v>
    <v>Finance</v>
    <v>4</v>
    <v>94.6</v>
    <v>67.8</v>
    <v>1.2606999999999999</v>
    <v>-1.1000000000000001</v>
    <v>-1.3158000000000001E-2</v>
    <v>TWD</v>
    <v>Nishoku Technology Inc. is a Taiwan-based company principally engaged in the design, development, manufacture and distribution of plastic molds and plastic injection components. The Company's plastic molds and plastic injection components include caps, case fronts, mouse lenses, holder displays, keypads, calculator buttons, battery bottoms, handles, remote controllers, interphone buttons, digital album covers and others. Its products are applied in communication products, information products, consumer electronics and household products, such as mobile phones, global position system (GPS) equipment, game consoles, notebook computers, computer peripherals, office equipment and others. The Company mainly distributes its products in Taiwan, the Americas, Europe and the rest of Asia.</v>
    <v>5200</v>
    <v>Taiwan Stock Exchange</v>
    <v>XTAI</v>
    <v>XTAI</v>
    <v>No.36, Lane 11, Huacheng Road, Xinzhuang District, NEW TAIPEI, NEW TAIPEI, 242 TW</v>
    <v>83.6</v>
    <v>Chemicals</v>
    <v>Stock</v>
    <v>44834.399027777778</v>
    <v>1893</v>
    <v>82</v>
    <v>5201479000</v>
    <v>Nishoku Technology Inc.</v>
    <v>Nishoku Technology Inc.</v>
    <v>83</v>
    <v>8.0500000000000007</v>
    <v>83.6</v>
    <v>82.5</v>
    <v>63048230</v>
    <v>3679</v>
    <v>Nishoku Technology Inc. (XTAI:3679)</v>
    <v>51264</v>
    <v>29840</v>
    <v>1980</v>
  </rv>
  <rv s="2">
    <v>1894</v>
  </rv>
  <rv s="0">
    <v>https://www.bing.com/financeapi/forcetrigger?t=anbvr7&amp;q=XTAI%3a3682&amp;form=skydnc</v>
    <v>Learn more on Bing</v>
  </rv>
  <rv s="4">
    <v>en-US</v>
    <v>anbvr7</v>
    <v>268435456</v>
    <v>1</v>
    <v>Powered by Refinitiv</v>
    <v>5</v>
    <v>Asia Pacific Telecom Co., Ltd. (XTAI:3682)</v>
    <v>2</v>
    <v>6</v>
    <v>Finance</v>
    <v>4</v>
    <v>8.84</v>
    <v>6.36</v>
    <v>0.89419999999999999</v>
    <v>-0.03</v>
    <v>-4.594E-3</v>
    <v>TWD</v>
    <v>Asia Pacific Telecom Co Ltd is a Taiwan-based company principally engaged in the provision of integrated telecommunications services. The Company operates urban network, remote distance network, international network and the fourth generation (4G) mobile broadband businesses. The Company is engaged in the provision of fixed network services, mobile communication services, smart life and Internet of Things (IoT) services. The fixed network services include local voice communication services, remote distance telephone services, international voice telephone services, fax, ethernet virtual private network (VPN) services, broadband Internet services and smart VPN services. The mobile communication services include domestic calls, international calls, message services, mobile virtual private network (MVPN) services and other value-added services. The smart life and IoT services include online identity recognition services, interactive robots, face recognition services and IoT services.</v>
    <v>1575</v>
    <v>Taiwan Stock Exchange</v>
    <v>XTAI</v>
    <v>XTAI</v>
    <v>8F, No.32, Jihu Road, Neihu District, TAIPEI, TAIPEI, 114 TW</v>
    <v>6.55</v>
    <v>Telecommunications Services</v>
    <v>Stock</v>
    <v>44834.399027777778</v>
    <v>1896</v>
    <v>6.46</v>
    <v>28061780000</v>
    <v>Asia Pacific Telecom Co., Ltd.</v>
    <v>Asia Pacific Telecom Co., Ltd.</v>
    <v>6.5</v>
    <v>6.53</v>
    <v>6.5</v>
    <v>4317196000</v>
    <v>3682</v>
    <v>Asia Pacific Telecom Co., Ltd. (XTAI:3682)</v>
    <v>1073171</v>
    <v>1845360</v>
    <v>2000</v>
  </rv>
  <rv s="2">
    <v>1897</v>
  </rv>
  <rv s="0">
    <v>https://www.bing.com/financeapi/forcetrigger?t=anbvu2&amp;q=XTAI%3a3686&amp;form=skydnc</v>
    <v>Learn more on Bing</v>
  </rv>
  <rv s="4">
    <v>en-US</v>
    <v>anbvu2</v>
    <v>268435456</v>
    <v>1</v>
    <v>Powered by Refinitiv</v>
    <v>5</v>
    <v>Danen Technology Corporation (XTAI:3686)</v>
    <v>2</v>
    <v>6</v>
    <v>Finance</v>
    <v>4</v>
    <v>28.49</v>
    <v>10</v>
    <v>1.7793000000000001</v>
    <v>-0.8</v>
    <v>-7.4074000000000001E-2</v>
    <v>TWD</v>
    <v>Danen Technology Corporation is a Taiwan-based company principally engaged in the research, development, manufacture, retail and wholesale of solar silicon chips. The Company's main products include 6-inch solar polysilicon chips, solar polycrystalline silicon ingots and crystals and others. The Company also provides product processing services. The Company distributes its products in domestic market and to overseas markets.</v>
    <v>21</v>
    <v>Taiwan Stock Exchange</v>
    <v>XTAI</v>
    <v>XTAI</v>
    <v>No.599, Huan-Nan Road, Datan Village, Guanyin District, TAOYUAN, TAOYUAN, 328 TW</v>
    <v>10.7</v>
    <v>Renewable Energy</v>
    <v>Stock</v>
    <v>44832.39949074074</v>
    <v>1899</v>
    <v>10</v>
    <v>1135136000</v>
    <v>Danen Technology Corporation</v>
    <v>Danen Technology Corporation</v>
    <v>10.7</v>
    <v>10.8</v>
    <v>10</v>
    <v>76495120</v>
    <v>3686</v>
    <v>Danen Technology Corporation (XTAI:3686)</v>
    <v>979556</v>
    <v>366090</v>
    <v>2007</v>
  </rv>
  <rv s="2">
    <v>1900</v>
  </rv>
  <rv s="0">
    <v>https://www.bing.com/financeapi/forcetrigger?t=anbvww&amp;q=XTAI%3a3694&amp;form=skydnc</v>
    <v>Learn more on Bing</v>
  </rv>
  <rv s="1">
    <v>en-US</v>
    <v>anbvww</v>
    <v>268435456</v>
    <v>1</v>
    <v>Powered by Refinitiv</v>
    <v>0</v>
    <v>AzureWave Technologies, Inc. (XTAI:3694)</v>
    <v>2</v>
    <v>3</v>
    <v>Finance</v>
    <v>4</v>
    <v>29.55</v>
    <v>15.85</v>
    <v>1.4213</v>
    <v>0.1</v>
    <v>5.3620000000000004E-3</v>
    <v>TWD</v>
    <v>AzureWave Technologies, Inc. is a Taiwan-based company principally engaged in the research and development, production and distribution of wireless communication modules and digital image modules. Its wireless communication module products include wireless fidelity (Wi-Fi) products, Bluetooth products, global positioning system (GPS) and others. Its digital image module products include fixed focus modules, automatic focus module products and others. The Company also provides wireless network routers, wireless network sharing devices and wireless network cameras. The Company distributes its products within the domestic market and to overseas markets, including Hong Kong, Mainland China and Europe.</v>
    <v>1218</v>
    <v>Taiwan Stock Exchange</v>
    <v>XTAI</v>
    <v>XTAI</v>
    <v>8F, No.94, Baozhong Road, Xindian District, NEW TAIPEI, NEW TAIPEI, 231 TW</v>
    <v>18.75</v>
    <v>Communications &amp; Networking</v>
    <v>Stock</v>
    <v>44834.399027777778</v>
    <v>1902</v>
    <v>18</v>
    <v>2866234000</v>
    <v>AzureWave Technologies, Inc.</v>
    <v>AzureWave Technologies, Inc.</v>
    <v>18.2</v>
    <v>10.7</v>
    <v>18.649999999999999</v>
    <v>18.75</v>
    <v>152865800</v>
    <v>3694</v>
    <v>AzureWave Technologies, Inc. (XTAI:3694)</v>
    <v>154143</v>
    <v>288820</v>
    <v>2005</v>
  </rv>
  <rv s="2">
    <v>1903</v>
  </rv>
  <rv s="0">
    <v>https://www.bing.com/financeapi/forcetrigger?t=anbw3m&amp;q=XTAI%3a3701&amp;form=skydnc</v>
    <v>Learn more on Bing</v>
  </rv>
  <rv s="1">
    <v>en-US</v>
    <v>anbw3m</v>
    <v>268435456</v>
    <v>1</v>
    <v>Powered by Refinitiv</v>
    <v>0</v>
    <v>FIC Global, Inc. (XTAI:3701)</v>
    <v>2</v>
    <v>3</v>
    <v>Finance</v>
    <v>4</v>
    <v>98</v>
    <v>31.6</v>
    <v>0.7671</v>
    <v>0.6</v>
    <v>1.6064000000000002E-2</v>
    <v>TWD</v>
    <v>FIC Global, Inc. is a Taiwan-based investment management company. The Company is mainly engaged in general investment business. Through its subsidiaries, The Company is primarily engaged in the design, development and sales of advanced reduced instruction set computer (RISC) machine (ARM) structured software and hardware, as well as green energy systems. The Company's products are mainly used in smart cities, smart stores and smart transportation. The Company distributes its products in domestic market and to overseas markets.</v>
    <v>10492</v>
    <v>Taiwan Stock Exchange</v>
    <v>XTAI</v>
    <v>XTAI</v>
    <v>1F-9F, No.300, Yang Guang Street, Neihu District, TAIPEI, TAIPEI, 114 TW</v>
    <v>38</v>
    <v>Computers, Phones &amp; Household Electronics</v>
    <v>Stock</v>
    <v>44834.399027777778</v>
    <v>1905</v>
    <v>35.799999999999997</v>
    <v>8107444000</v>
    <v>FIC Global, Inc.</v>
    <v>FIC Global, Inc.</v>
    <v>36.450000000000003</v>
    <v>21.13</v>
    <v>37.35</v>
    <v>37.950000000000003</v>
    <v>213634900</v>
    <v>3701</v>
    <v>FIC Global, Inc. (XTAI:3701)</v>
    <v>606376</v>
    <v>917110</v>
    <v>2004</v>
  </rv>
  <rv s="2">
    <v>1906</v>
  </rv>
  <rv s="0">
    <v>https://www.bing.com/financeapi/forcetrigger?t=anbw6h&amp;q=XTAI%3a3702&amp;form=skydnc</v>
    <v>Learn more on Bing</v>
  </rv>
  <rv s="1">
    <v>en-US</v>
    <v>anbw6h</v>
    <v>268435456</v>
    <v>1</v>
    <v>Powered by Refinitiv</v>
    <v>0</v>
    <v>WPG HOLDINGS LIMITED (XTAI:3702)</v>
    <v>2</v>
    <v>3</v>
    <v>Finance</v>
    <v>4</v>
    <v>58.5</v>
    <v>45.6</v>
    <v>0.47549999999999998</v>
    <v>-0.65</v>
    <v>-1.38E-2</v>
    <v>TWD</v>
    <v>WPG Holdings Ltd is a Taiwan-based company mainly engaged in the business of distributing semiconductor components. The Company's products include core components, analog and mixed signal components, discrete and logic components, memory components, passive, electromagnetic and connector components, optical components and sensing components, and other components. The core components include computer chipsets, various round/sound effects/video controllers, and smart phone chips. Analog and mixed signal components include comparators, digital/analog converters, and power supply controllers. Discrete and logic components include diodes, rectifiers, transistors and photoelectric crystals. Passive, electromagnetic, and connector components include resistors, inductors, and magnetic components. Optical components and sensing components include light emitting diodes (LEDs), sensors and LED panels. The original memory includes DRAM, SRAM, EPROM, EEPROM, Flash, MCP, among others.</v>
    <v>6060</v>
    <v>Taiwan Stock Exchange</v>
    <v>XTAI</v>
    <v>XTAI</v>
    <v>22F, No. 189, Jingmao 2nd Road, Nangang District, TAIPEI, TAIPEI, 115 TW</v>
    <v>46.65</v>
    <v>Semiconductors &amp; Semiconductor Equipment</v>
    <v>Stock</v>
    <v>44834.399027777778</v>
    <v>1908</v>
    <v>45.6</v>
    <v>87632190000</v>
    <v>WPG HOLDINGS LIMITED</v>
    <v>WPG HOLDINGS LIMITED</v>
    <v>45.85</v>
    <v>6.59</v>
    <v>47.1</v>
    <v>46.45</v>
    <v>1879057000</v>
    <v>3702</v>
    <v>WPG HOLDINGS LIMITED (XTAI:3702)</v>
    <v>6988965</v>
    <v>7603400</v>
    <v>2005</v>
  </rv>
  <rv s="2">
    <v>1909</v>
  </rv>
  <rv s="0">
    <v>https://www.bing.com/financeapi/forcetrigger?t=anbw9c&amp;q=XTAI%3a3703&amp;form=skydnc</v>
    <v>Learn more on Bing</v>
  </rv>
  <rv s="1">
    <v>en-US</v>
    <v>anbw9c</v>
    <v>268435456</v>
    <v>1</v>
    <v>Powered by Refinitiv</v>
    <v>0</v>
    <v>CONTINENTAL HOLDINGS CORP. (XTAI:3703)</v>
    <v>2</v>
    <v>3</v>
    <v>Finance</v>
    <v>4</v>
    <v>34.5</v>
    <v>21.9</v>
    <v>0.75729999999999997</v>
    <v>0.75</v>
    <v>2.5510000000000001E-2</v>
    <v>TWD</v>
    <v>Continental Holdings Corporation is a Taiwan-based company principally engaged in construction and engineering businesses. Through its subsidiaries, the Company is involved in the construction of fundamental construction projects, including public projects, civil projects and building projects; the planning and development of properties; the construction of real estate properties, including office buildings, residential buildings, hospitals and plants; the management of properties; the construction of water, electricity, gas and air conditioning engineering projects, as well as the investment of environment protection engineering projects. The Company mainly operates its businesses in Taiwan market.</v>
    <v>2170</v>
    <v>Taiwan Stock Exchange</v>
    <v>XTAI</v>
    <v>XTAI</v>
    <v>23F, No. 95, Section 2, Dun-Hua South Road, Da An District, TAIPEI, TAIPEI, 106 TW</v>
    <v>30.25</v>
    <v>Construction &amp; Engineering</v>
    <v>Stock</v>
    <v>44834.399027777778</v>
    <v>1911</v>
    <v>28.8</v>
    <v>24819960000</v>
    <v>CONTINENTAL HOLDINGS CORP.</v>
    <v>CONTINENTAL HOLDINGS CORP.</v>
    <v>29</v>
    <v>7.75</v>
    <v>29.4</v>
    <v>30.15</v>
    <v>823216000</v>
    <v>3703</v>
    <v>CONTINENTAL HOLDINGS CORP. (XTAI:3703)</v>
    <v>4045736</v>
    <v>5143520</v>
    <v>2010</v>
  </rv>
  <rv s="2">
    <v>1912</v>
  </rv>
  <rv s="0">
    <v>https://www.bing.com/financeapi/forcetrigger?t=anbwc7&amp;q=XTAI%3a3704&amp;form=skydnc</v>
    <v>Learn more on Bing</v>
  </rv>
  <rv s="1">
    <v>en-US</v>
    <v>anbwc7</v>
    <v>268435456</v>
    <v>1</v>
    <v>Powered by Refinitiv</v>
    <v>0</v>
    <v>Unizyx Holding Corporation (XTAI:3704)</v>
    <v>2</v>
    <v>3</v>
    <v>Finance</v>
    <v>4</v>
    <v>40.69</v>
    <v>23.2</v>
    <v>1.3549</v>
    <v>-2</v>
    <v>-7.6336000000000001E-2</v>
    <v>TWD</v>
    <v>Unizyx Holding Corp is a Taiwan-based company mainly engaged in the products and services provision to telecommunications service providers, corporate users and home users. The main brand is Zyxel. The main products are broadband access equipment, including wireless and mobile client series, mobile base stations, fixed network client series; fiber optic equipment, including fiber optic client series, and central office equipment; enterprise user equipment, including Ethernet switches, enterprise wireless networking, network security products; home user equipment, including home networking equipment, full coverage wireless extension system, power line communication, digital home storage equipment and cloud services, multimedia networking, smart home cloud camera, Internet of Things, radio frequency equipment.</v>
    <v>3233</v>
    <v>Taiwan Stock Exchange</v>
    <v>XTAI</v>
    <v>XTAI</v>
    <v>3F, No.363, Section 2, Gongdao 5th Road, HSINCHU, HSINCHU, 300 TW</v>
    <v>26.4</v>
    <v>Communications &amp; Networking</v>
    <v>Stock</v>
    <v>44832.39949074074</v>
    <v>1914</v>
    <v>24.2</v>
    <v>10415150000</v>
    <v>Unizyx Holding Corporation</v>
    <v>Unizyx Holding Corporation</v>
    <v>26.35</v>
    <v>9.5500000000000007</v>
    <v>26.2</v>
    <v>24.2</v>
    <v>397525000</v>
    <v>3704</v>
    <v>Unizyx Holding Corporation (XTAI:3704)</v>
    <v>2230551</v>
    <v>1959480</v>
    <v>2010</v>
  </rv>
  <rv s="2">
    <v>1915</v>
  </rv>
  <rv s="0">
    <v>https://www.bing.com/financeapi/forcetrigger?t=anbwf2&amp;q=XTAI%3a3705&amp;form=skydnc</v>
    <v>Learn more on Bing</v>
  </rv>
  <rv s="1">
    <v>en-US</v>
    <v>anbwf2</v>
    <v>268435456</v>
    <v>1</v>
    <v>Powered by Refinitiv</v>
    <v>0</v>
    <v>YungShin Global Holding Corporation (XTAI:3705)</v>
    <v>2</v>
    <v>3</v>
    <v>Finance</v>
    <v>4</v>
    <v>43.78</v>
    <v>37.200000000000003</v>
    <v>7.4099999999999999E-2</v>
    <v>0.2</v>
    <v>5.0629999999999998E-3</v>
    <v>TWD</v>
    <v>YungShin Global Holding Corp is a Taiwan-based company mainly engaged in the manufacture and sale of human pharmaceutical medicine and animal medicine. The Company mainly invests in the manufacturing and trading of various medicines, animal medicines, Chinese medicines, health foods, chemicals, cosmetics, soaps, medicated soaps, various detergents, spices, feeds, diagnostic equipment and reagents. The Company also invests in the sales of pharmaceuticals, pharmaceutical raw materials and health food raw materials, as well as the production and sales of chemical drugs and feed additives and other animal products. The main products are antibiotic injection items, various aqueous solutions for medicine and oral tablets of antibiotics, veterinary drug products, medicated feed additives and non-medicated feed additives and others.</v>
    <v>1574</v>
    <v>Taiwan Stock Exchange</v>
    <v>XTAI</v>
    <v>XTAI</v>
    <v>11F, No.181, Mincyuan East Road, Songshan District, TAIPEI, TAIPEI, 105 TW</v>
    <v>39.700000000000003</v>
    <v>Pharmaceuticals</v>
    <v>Stock</v>
    <v>44834.399039351854</v>
    <v>1917</v>
    <v>39.200000000000003</v>
    <v>10576990000</v>
    <v>YungShin Global Holding Corporation</v>
    <v>YungShin Global Holding Corporation</v>
    <v>39.4</v>
    <v>11.99</v>
    <v>39.5</v>
    <v>39.700000000000003</v>
    <v>266423000</v>
    <v>3705</v>
    <v>YungShin Global Holding Corporation (XTAI:3705)</v>
    <v>281724</v>
    <v>221720</v>
    <v>2011</v>
  </rv>
  <rv s="2">
    <v>1918</v>
  </rv>
  <rv s="0">
    <v>https://www.bing.com/financeapi/forcetrigger?t=anbwhw&amp;q=XTAI%3a3706&amp;form=skydnc</v>
    <v>Learn more on Bing</v>
  </rv>
  <rv s="5">
    <v>en-US</v>
    <v>anbwhw</v>
    <v>268435456</v>
    <v>1</v>
    <v>Powered by Refinitiv</v>
    <v>7</v>
    <v>MiTAC Holdings Corporation (XTAI:3706)</v>
    <v>2</v>
    <v>8</v>
    <v>Finance</v>
    <v>4</v>
    <v>35.5</v>
    <v>26</v>
    <v>0.76749999999999996</v>
    <v>-0.15</v>
    <v>-5.5249999999999995E-3</v>
    <v>TWD</v>
    <v>MiTAC Holdings Corporation is a Taiwan-based investment holding company. Through its subsidiaries, the Company is mainly engaged in the development, design, manufacture, and sales of computers and related peripheral equipment, as well as communications and related products. The Company operates its businesses through two segments. The Cloud Computing Product segment provides workstations, servers, storage devices, enterprise-level servers and workstations, all-in-one liquid crystal display (LCD) personal computers (PCs), Mini PCs, point-of-sale (POS) systems, as well as embedded industrial panel PCs, barebones and embedded motherboards. The Mobile Communications Product segment provides automotive electronics, consumer electronics, enterprise electronics and smart wearable devices, as well as smart navigation and cloud services. The Company distributes its products in domestic market and to overseas markets, such as the United States and Europe.</v>
    <v>Taiwan Stock Exchange</v>
    <v>XTAI</v>
    <v>XTAI</v>
    <v>No.202, Wenhua 2nd Road, Guishan District, TAOYUAN, TAOYUAN, 333 TW</v>
    <v>27.15</v>
    <v>Computers, Phones &amp; Household Electronics</v>
    <v>Stock</v>
    <v>44834.399039351854</v>
    <v>1920</v>
    <v>26.75</v>
    <v>32577030000</v>
    <v>MiTAC Holdings Corporation</v>
    <v>MiTAC Holdings Corporation</v>
    <v>26.8</v>
    <v>3.44</v>
    <v>27.15</v>
    <v>27</v>
    <v>1206557000</v>
    <v>3706</v>
    <v>MiTAC Holdings Corporation (XTAI:3706)</v>
    <v>1497789</v>
    <v>1869260</v>
    <v>2013</v>
  </rv>
  <rv s="2">
    <v>1921</v>
  </rv>
  <rv s="0">
    <v>https://www.bing.com/financeapi/forcetrigger?t=anbwkr&amp;q=XTAI%3a3708&amp;form=skydnc</v>
    <v>Learn more on Bing</v>
  </rv>
  <rv s="1">
    <v>en-US</v>
    <v>anbwkr</v>
    <v>268435456</v>
    <v>1</v>
    <v>Powered by Refinitiv</v>
    <v>0</v>
    <v>Swancor Holding Co., LTD. (XTAI:3708)</v>
    <v>2</v>
    <v>3</v>
    <v>Finance</v>
    <v>4</v>
    <v>145.5</v>
    <v>85</v>
    <v>0.80769999999999997</v>
    <v>-0.6</v>
    <v>-6.3419999999999995E-3</v>
    <v>TWD</v>
    <v>Swancor Holding Co Ltd is a Taiwan-based company mainly engage in the provision of resins. The new materials business is engaged in the provision of environmental protection and corrosion resistant materials such as vinyl ester resins and special unsaturated polyester resins, wind power blade materials such as infusion resins, mold resins, adhesives and prepreg resins for wind turbine blade beams, as well as composite materials such as environmentally friendly resins, rail transit safety materials and epoxy resins. The carbon fiber composite materials business is engage in the provision of wind power prepregs, flame-retardant prepregs, carbon fiber pultruded sheets and thermoplastic sheets. The offshore wind power business is engaged in the provision of offshore wind power development and maintenance services, energy technology services. The Company is also engaged in investment and technology business. The Company operates in Taiwan and mainland China markets.</v>
    <v>272</v>
    <v>Taiwan Stock Exchange</v>
    <v>XTAI</v>
    <v>XTAI</v>
    <v>No.9, Industry South 6 Road, NANTOU, NANTOU, 540 TW</v>
    <v>94.5</v>
    <v>Chemicals</v>
    <v>Stock</v>
    <v>44834.399039351854</v>
    <v>1923</v>
    <v>91</v>
    <v>9221056000</v>
    <v>Swancor Holding Co., LTD.</v>
    <v>Swancor Holding Co., LTD.</v>
    <v>92.6</v>
    <v>34.36</v>
    <v>94.6</v>
    <v>94</v>
    <v>98096340</v>
    <v>3708</v>
    <v>Swancor Holding Co., LTD. (XTAI:3708)</v>
    <v>2871371</v>
    <v>6849980</v>
    <v>2016</v>
  </rv>
  <rv s="2">
    <v>1924</v>
  </rv>
  <rv s="0">
    <v>https://www.bing.com/financeapi/forcetrigger?t=aztxfr&amp;q=XTAI%3a3711&amp;form=skydnc</v>
    <v>Learn more on Bing</v>
  </rv>
  <rv s="1">
    <v>en-US</v>
    <v>aztxfr</v>
    <v>268435456</v>
    <v>1</v>
    <v>Powered by Refinitiv</v>
    <v>0</v>
    <v>ASE Technology Holding Co., Ltd. (XTAI:3711)</v>
    <v>2</v>
    <v>3</v>
    <v>Finance</v>
    <v>4</v>
    <v>117</v>
    <v>71.400000000000006</v>
    <v>1.5428999999999999</v>
    <v>1.2</v>
    <v>1.5208999999999999E-2</v>
    <v>TWD</v>
    <v>ASE Technology Holding Co., Ltd. is mainly engaged in the general investment business. The Company provides customers with three types of services. Integrated Circuit (IC) services consists of packaging services, including packaging and module design, IC packaging, and multi-chip packaging; testing services, including previous testing, wafer pin testing and finished product testing, as well as materials, including substrate design and manufacturing. Electronic manufacturing service business are involved in the development and design of communication, consumer electronics, computers, storage, industrial, automotive electronics and other types of electronic products, the material procurement business, logistics, maintenance and other after-sales services. Other services include real estate development, construction, home sales property management and shopping mall rental business. The Company distributes its products to the United States, Taiwan, Europe, Asia and other regions.</v>
    <v>101981</v>
    <v>Taiwan Stock Exchange</v>
    <v>XTAI</v>
    <v>XTAI</v>
    <v>No.26, Chin 3 Road, Nantze Export Processing Zone, Nanzi District, KAOHSIUNG, KAOHSIUNG, 811 TW</v>
    <v>80.400000000000006</v>
    <v>Semiconductors &amp; Semiconductor Equipment</v>
    <v>Stock</v>
    <v>44834.399039351854</v>
    <v>1926</v>
    <v>77.7</v>
    <v>349230200000</v>
    <v>ASE Technology Holding Co., Ltd.</v>
    <v>ASE Technology Holding Co., Ltd.</v>
    <v>78.099999999999994</v>
    <v>4.66</v>
    <v>78.900000000000006</v>
    <v>80.099999999999994</v>
    <v>4359928000</v>
    <v>3711</v>
    <v>ASE Technology Holding Co., Ltd. (XTAI:3711)</v>
    <v>13604012</v>
    <v>11774250</v>
    <v>2018</v>
  </rv>
  <rv s="2">
    <v>1927</v>
  </rv>
  <rv s="0">
    <v>https://www.bing.com/financeapi/forcetrigger?t=bk7zlh&amp;q=XTAI%3a3712&amp;form=skydnc</v>
    <v>Learn more on Bing</v>
  </rv>
  <rv s="1">
    <v>en-US</v>
    <v>bk7zlh</v>
    <v>268435456</v>
    <v>1</v>
    <v>Powered by Refinitiv</v>
    <v>0</v>
    <v>FIT Holding Co., Ltd. (XTAI:3712)</v>
    <v>2</v>
    <v>3</v>
    <v>Finance</v>
    <v>4</v>
    <v>38.549999999999997</v>
    <v>23.65</v>
    <v>1.8411</v>
    <v>0.4</v>
    <v>1.6494999999999999E-2</v>
    <v>TWD</v>
    <v>FIT Holding Co., Ltd. is a Taiwan-based company mainly engaged in general investment business. Through its investment holding company subsidiaries, the Company also conducts the trading of Apple products and peripherals, the manufacturing and trading of electronic products, the manufacturing and trading of mobile peripheral products, the development and maintenance of renewable energy, and the research, development, manufacture of wired and wireless cloud image scanners and image identification devices, and the provision of labor and processing services, the research, design, development, manufacturing and sales of optical and optical communication components, including optical lens sets, mainly used in smartphones, tablets, game consoles and fiber optic networks product connectors.</v>
    <v>921</v>
    <v>Taiwan Stock Exchange</v>
    <v>XTAI</v>
    <v>XTAI</v>
    <v>No.49, Section 4, Zhongyang Road, Tucheng District, NEW TAIPEI, NEW TAIPEI, 236 TW</v>
    <v>24.65</v>
    <v>Electronic Equipment &amp; Parts</v>
    <v>Stock</v>
    <v>44834.399039351854</v>
    <v>1929</v>
    <v>23.65</v>
    <v>6069869000</v>
    <v>FIT Holding Co., Ltd.</v>
    <v>FIT Holding Co., Ltd.</v>
    <v>24.25</v>
    <v>11.35</v>
    <v>24.25</v>
    <v>24.65</v>
    <v>246242200</v>
    <v>3712</v>
    <v>FIT Holding Co., Ltd. (XTAI:3712)</v>
    <v>217212</v>
    <v>248050</v>
    <v>2018</v>
  </rv>
  <rv s="2">
    <v>1930</v>
  </rv>
  <rv s="0">
    <v>https://www.bing.com/financeapi/forcetrigger?t=anb9ec&amp;q=XTAI%3a3714&amp;form=skydnc</v>
    <v>Learn more on Bing</v>
  </rv>
  <rv s="1">
    <v>en-US</v>
    <v>anb9ec</v>
    <v>268435456</v>
    <v>1</v>
    <v>Powered by Refinitiv</v>
    <v>0</v>
    <v>ENNOSTAR Inc. (XTAI:3714)</v>
    <v>2</v>
    <v>3</v>
    <v>Finance</v>
    <v>4</v>
    <v>104</v>
    <v>39.700000000000003</v>
    <v>1.6967000000000001</v>
    <v>0.55000000000000004</v>
    <v>1.3447000000000001E-2</v>
    <v>TWD</v>
    <v>Ennostar Inc is a Taiwan-based company engaged in general investment. Through investment and holding subsidiaries, the Company is mainly engaged in the research, development, manufacture and sale of ultra-high brightness light emitting diode (LED) epitaxial wafers and chips, and the manufacture and sale of optoelectronic semiconductors. The main products include High brightness aluminum gallium indium phosphide LED epi wafers and chips, indium gallium nitride Epi Wafers and Chips, infrared aluminum gallium arsenide epitaxy wafers and chips, light-emitting diode packages and molds group, LED lighting and its components and applications. The products are mainly used in LCD backlight industry, lighting industry, automotive lighting industry, sensing industry. The company's products are mainly sold to domestic region, Asia and other regions.</v>
    <v>5729</v>
    <v>Taiwan Stock Exchange</v>
    <v>XTAI</v>
    <v>XTAI</v>
    <v>7F-5, No.1, Section 3, Gongdao 5th Road, East District, HSINCHU, HSINCHU, 300 TW</v>
    <v>41.45</v>
    <v>Semiconductors &amp; Semiconductor Equipment</v>
    <v>Stock</v>
    <v>44834.399039351854</v>
    <v>1932</v>
    <v>39.700000000000003</v>
    <v>28384290000</v>
    <v>ENNOSTAR Inc.</v>
    <v>ENNOSTAR Inc.</v>
    <v>39.9</v>
    <v>9.76</v>
    <v>40.9</v>
    <v>41.45</v>
    <v>684783900</v>
    <v>3714</v>
    <v>ENNOSTAR Inc. (XTAI:3714)</v>
    <v>3006088</v>
    <v>4175710</v>
    <v>2021</v>
  </rv>
  <rv s="2">
    <v>1933</v>
  </rv>
  <rv s="0">
    <v>https://www.bing.com/financeapi/forcetrigger?t=anc93m&amp;q=XTAI%3a6251&amp;form=skydnc</v>
    <v>Learn more on Bing</v>
  </rv>
  <rv s="1">
    <v>en-US</v>
    <v>anc93m</v>
    <v>268435456</v>
    <v>1</v>
    <v>Powered by Refinitiv</v>
    <v>0</v>
    <v>Dynamic Holding Co., Ltd. (XTAI:3715)</v>
    <v>2</v>
    <v>3</v>
    <v>Finance</v>
    <v>4</v>
    <v>26.2</v>
    <v>16.600000000000001</v>
    <v>1.0162</v>
    <v>-0.05</v>
    <v>-2.9070000000000003E-3</v>
    <v>TWD</v>
    <v>Dynamic Holding Co Ltd is a Taiwan-based company mainly engaged in the manufacturing, processing and sales of printed circuit boards. The Company's main products include traditional rigid boards, high-density link boards, rigid-soft composite boards, high-grade multilayer boards, thick copper boards, high heat dissipation boards with embedded copper blocks, and high frequency microwave boards. The products are mainly used in automotive, optoelectronics, storage devices, consumer electronics, networking and green energy boards. The Company sells products in the Taiwan market as well as in mainland China, Germany, Thailand, Korea, the United States and other overseas markets.</v>
    <v>6178</v>
    <v>Taiwan Stock Exchange</v>
    <v>XTAI</v>
    <v>XTAI</v>
    <v>6F, No. 50, Minquan Road, Luzhu District, TAOYUAN, TAOYUAN, 338 TW</v>
    <v>17.149999999999999</v>
    <v>Semiconductors &amp; Semiconductor Equipment</v>
    <v>Stock</v>
    <v>44834.399039351854</v>
    <v>1935</v>
    <v>16.600000000000001</v>
    <v>4759964000</v>
    <v>Dynamic Holding Co., Ltd.</v>
    <v>Dynamic Holding Co., Ltd.</v>
    <v>16.75</v>
    <v>7.44</v>
    <v>17.2</v>
    <v>17.149999999999999</v>
    <v>277548900</v>
    <v>3715</v>
    <v>Dynamic Holding Co., Ltd. (XTAI:3715)</v>
    <v>1032886</v>
    <v>1303860</v>
    <v>2022</v>
  </rv>
  <rv s="2">
    <v>1936</v>
  </rv>
  <rv s="0">
    <v>https://www.bing.com/financeapi/forcetrigger?t=anbwnm&amp;q=XTAI%3a4104&amp;form=skydnc</v>
    <v>Learn more on Bing</v>
  </rv>
  <rv s="1">
    <v>en-US</v>
    <v>anbwnm</v>
    <v>268435456</v>
    <v>1</v>
    <v>Powered by Refinitiv</v>
    <v>0</v>
    <v>EXCELSIOR MEDICAL CO., LTD (XTAI:4104)</v>
    <v>2</v>
    <v>3</v>
    <v>Finance</v>
    <v>4</v>
    <v>69</v>
    <v>52</v>
    <v>0.22500000000000001</v>
    <v>0</v>
    <v>0</v>
    <v>TWD</v>
    <v>EXCELSIOR MEDICAL CO., LTD. is a Taiwan-based company principally engaged in the distribution, maintenance and leasing of medical equipment and supplies. The Company’s principal products include artificial kidneys, hemodialysis blood tubing sets and epidural needles, dialysis liquid medicines and powder medicines, dialysis machines, human erythropoietin, surgery consumable materials, blood bags, plasma replacement machines and beauty medical equipment, among others. The Company is also involved in the production and sales of self-owned soybean milk machines, as well as household air fresheners under the brand name of Coway. The Company mainly operates its businesses in domestic market and overseas markets.</v>
    <v>774</v>
    <v>Taiwan Stock Exchange</v>
    <v>XTAI</v>
    <v>XTAI</v>
    <v>17F, No.880, Jhongjheng Road, Jhonghe District, NEW TAIPEI, NEW TAIPEI, 235 TW</v>
    <v>64.3</v>
    <v>Healthcare Equipment &amp; Supplies</v>
    <v>Stock</v>
    <v>44834.399039351854</v>
    <v>1938</v>
    <v>63.1</v>
    <v>9485209600</v>
    <v>EXCELSIOR MEDICAL CO., LTD</v>
    <v>EXCELSIOR MEDICAL CO., LTD</v>
    <v>63.5</v>
    <v>14.63</v>
    <v>64</v>
    <v>64</v>
    <v>148206400</v>
    <v>4104</v>
    <v>EXCELSIOR MEDICAL CO., LTD (XTAI:4104)</v>
    <v>105302</v>
    <v>265070</v>
    <v>1988</v>
  </rv>
  <rv s="2">
    <v>1939</v>
  </rv>
  <rv s="0">
    <v>https://www.bing.com/financeapi/forcetrigger?t=anbwqh&amp;q=XTAI%3a4106&amp;form=skydnc</v>
    <v>Learn more on Bing</v>
  </rv>
  <rv s="1">
    <v>en-US</v>
    <v>anbwqh</v>
    <v>268435456</v>
    <v>1</v>
    <v>Powered by Refinitiv</v>
    <v>0</v>
    <v>Wellell Inc. (XTAI:4106)</v>
    <v>2</v>
    <v>3</v>
    <v>Finance</v>
    <v>4</v>
    <v>45.15</v>
    <v>22.75</v>
    <v>1.67E-2</v>
    <v>0.4</v>
    <v>1.6461E-2</v>
    <v>TWD</v>
    <v>Wellell Inc, formerly Apex Medical Corp, is a Taiwan-based company principally engaged in the manufacture, trading, import and export of medical and healthcare related equipment. The main products include the wound management (WM) series, respiratory therapy (RT) series, welfare equipment, as well as the electronic medical devices (EMD) series, such as four-wheel walk helpers, crutches, wheelchairs, shower devices, automatic positive airway pressure (APAP) devices, interferential stimulators, electrical muscle stimulators (EMSs) and liquid crystal display (LCD) massage devices. The Company mainly distributes products to Europe, the Americas and Asia.</v>
    <v>535</v>
    <v>Taiwan Stock Exchange</v>
    <v>XTAI</v>
    <v>XTAI</v>
    <v>No.9, Min Sheng Street, Peipo Li, Tu-Cheng District, NEW TAIPEI, NEW TAIPEI, 236 TW</v>
    <v>24.85</v>
    <v>Healthcare Equipment &amp; Supplies</v>
    <v>Stock</v>
    <v>44834.399039351854</v>
    <v>1941</v>
    <v>23.75</v>
    <v>2492515000</v>
    <v>Wellell Inc.</v>
    <v>Wellell Inc.</v>
    <v>24.25</v>
    <v>20.61</v>
    <v>24.3</v>
    <v>24.7</v>
    <v>100911600</v>
    <v>4106</v>
    <v>Wellell Inc. (XTAI:4106)</v>
    <v>253690</v>
    <v>410080</v>
    <v>1990</v>
  </rv>
  <rv s="2">
    <v>1942</v>
  </rv>
  <rv s="0">
    <v>https://www.bing.com/financeapi/forcetrigger?t=anbwtc&amp;q=XTAI%3a4108&amp;form=skydnc</v>
    <v>Learn more on Bing</v>
  </rv>
  <rv s="4">
    <v>en-US</v>
    <v>anbwtc</v>
    <v>268435456</v>
    <v>1</v>
    <v>Powered by Refinitiv</v>
    <v>5</v>
    <v>PhytoHealth Corporation (XTAI:4108)</v>
    <v>2</v>
    <v>6</v>
    <v>Finance</v>
    <v>4</v>
    <v>24.9</v>
    <v>17.2</v>
    <v>1.5501</v>
    <v>-0.2</v>
    <v>-1.1049999999999999E-2</v>
    <v>TWD</v>
    <v>PhytoHealth Corporation is a Taiwan company principally engaged in the research, development and manufacture of new botanical drugs. The Company's main products include western medicines, Chinese herbal medicines, cosmetics, Class B drugs and supplementary food. The Company also provides pharmaceutical consulting services. The Company distributes its products in domestic market and to overseas markets.</v>
    <v>84</v>
    <v>Taiwan Stock Exchange</v>
    <v>XTAI</v>
    <v>XTAI</v>
    <v>5F-1, No.167, Fu Hsing North Road, TAIPEI, TAIPEI, 105 TW</v>
    <v>18</v>
    <v>Pharmaceuticals</v>
    <v>Stock</v>
    <v>44834.399039351854</v>
    <v>1944</v>
    <v>17.7</v>
    <v>3555278000</v>
    <v>PhytoHealth Corporation</v>
    <v>PhytoHealth Corporation</v>
    <v>17.95</v>
    <v>18.100000000000001</v>
    <v>17.899999999999999</v>
    <v>198618900</v>
    <v>4108</v>
    <v>PhytoHealth Corporation (XTAI:4108)</v>
    <v>167259</v>
    <v>256180</v>
    <v>1998</v>
  </rv>
  <rv s="2">
    <v>1945</v>
  </rv>
  <rv s="0">
    <v>https://www.bing.com/financeapi/forcetrigger?t=anbww7&amp;q=XTAI%3a4119&amp;form=skydnc</v>
    <v>Learn more on Bing</v>
  </rv>
  <rv s="1">
    <v>en-US</v>
    <v>anbww7</v>
    <v>268435456</v>
    <v>1</v>
    <v>Powered by Refinitiv</v>
    <v>0</v>
    <v>SCI Pharmtech, Inc. (XTAI:4119)</v>
    <v>2</v>
    <v>3</v>
    <v>Finance</v>
    <v>4</v>
    <v>98.5</v>
    <v>75.900000000000006</v>
    <v>-4.9299999999999997E-2</v>
    <v>0.3</v>
    <v>3.4480000000000001E-3</v>
    <v>TWD</v>
    <v>SCI Pharmtech, Inc. is a Taiwan-based company principally engaged in the processing, manufacture and sales of Active Pharmaceutical Ingredients (APIs). The Company's main products include APIs, API intermediates and special and precision chemicals. The Company distributes its products in domestic market and to overseas markets, including Europe, the Americas, the rest areas of Asia and others</v>
    <v>241</v>
    <v>Taiwan Stock Exchange</v>
    <v>XTAI</v>
    <v>XTAI</v>
    <v>No.61, Lane 309, Haihu North Road, Neighborhood 13, Binhai Lii, Luzhu District, TAOYUAN, TAOYUAN, 338 TW</v>
    <v>87.5</v>
    <v>Pharmaceuticals</v>
    <v>Stock</v>
    <v>44834.399039351854</v>
    <v>1947</v>
    <v>85.9</v>
    <v>8326881000</v>
    <v>SCI Pharmtech, Inc.</v>
    <v>SCI Pharmtech, Inc.</v>
    <v>87</v>
    <v>43.42</v>
    <v>87</v>
    <v>87.3</v>
    <v>95382370</v>
    <v>4119</v>
    <v>SCI Pharmtech, Inc. (XTAI:4119)</v>
    <v>187629</v>
    <v>396510</v>
    <v>1987</v>
  </rv>
  <rv s="2">
    <v>1948</v>
  </rv>
  <rv s="0">
    <v>https://www.bing.com/financeapi/forcetrigger?t=anbwz2&amp;q=XTAI%3a4133&amp;form=skydnc</v>
    <v>Learn more on Bing</v>
  </rv>
  <rv s="1">
    <v>en-US</v>
    <v>anbwz2</v>
    <v>268435456</v>
    <v>1</v>
    <v>Powered by Refinitiv</v>
    <v>0</v>
    <v>ABNOVA (TAIWAN) CORPORATION (XTAI:4133)</v>
    <v>2</v>
    <v>3</v>
    <v>Finance</v>
    <v>4</v>
    <v>84.9</v>
    <v>32.200000000000003</v>
    <v>0.46629999999999999</v>
    <v>-0.2</v>
    <v>-5.9170000000000004E-3</v>
    <v>TWD</v>
    <v>ABNOVA (TAIWAN) CORPORATION is a Taiwan-based company principally engaged in the manufacturing and sales of antibodies and proteins. The Company's products mainly include monoclonal antibodies, polyclonal antibodies, protein fragments, full-length proteins, active proteins, antibody pairs, fluorescence in situ hybridization probe and others. The Company's monoclonal and polyclonal antibodies are primarily applied in medical testing reagents, agricultural testing, industrial purification, medical treatment and other fields. Its proteins are mainly applied in medical testing reagents, agricultural testing, medical treatment, protein engineering and other fields. Its products are mainly traded in Taiwan, Americas and Europe.</v>
    <v>190</v>
    <v>Taiwan Stock Exchange</v>
    <v>XTAI</v>
    <v>XTAI</v>
    <v>9F, No.108, Jhouzih Street, Si Hu Li, Neihu District, TAIPEI, TAIPEI, 114 TW</v>
    <v>33.6</v>
    <v>Biotechnology &amp; Medical Research</v>
    <v>Stock</v>
    <v>44834.399039351854</v>
    <v>1950</v>
    <v>32.200000000000003</v>
    <v>2034601000</v>
    <v>ABNOVA (TAIWAN) CORPORATION</v>
    <v>ABNOVA (TAIWAN) CORPORATION</v>
    <v>33.5</v>
    <v>42.53</v>
    <v>33.799999999999997</v>
    <v>33.6</v>
    <v>60553590</v>
    <v>4133</v>
    <v>ABNOVA (TAIWAN) CORPORATION (XTAI:4133)</v>
    <v>1058676</v>
    <v>1320930</v>
    <v>2002</v>
  </rv>
  <rv s="2">
    <v>1951</v>
  </rv>
  <rv s="0">
    <v>https://www.bing.com/financeapi/forcetrigger?t=anbx2w&amp;q=XTAI%3a4137&amp;form=skydnc</v>
    <v>Learn more on Bing</v>
  </rv>
  <rv s="5">
    <v>en-US</v>
    <v>anbx2w</v>
    <v>268435456</v>
    <v>1</v>
    <v>Powered by Refinitiv</v>
    <v>7</v>
    <v>CHLITINA HOLDING LIMITED (XTAI:4137)</v>
    <v>2</v>
    <v>8</v>
    <v>Finance</v>
    <v>4</v>
    <v>263</v>
    <v>152.5</v>
    <v>0.62660000000000005</v>
    <v>-0.5</v>
    <v>-3.2049999999999999E-3</v>
    <v>TWD</v>
    <v>Chlitina Holding Ltd is a Taiwan-based company principally engaged in the research, development, manufacture and sale of beauty products and skin care packages. The Company's main products include facial care products, body products and aromatic products. The Company is also involved in the operation and promotion of franchise beauty chain stores. The Company distributes its products in domestic market and to overseas markets, such as mainland China and Hong Kong.</v>
    <v>Taiwan Stock Exchange</v>
    <v>XTAI</v>
    <v>XTAI</v>
    <v>10F, No.107, Songren Road, Xinyi District, TAIPEI, TAIPEI, 110 TW</v>
    <v>157</v>
    <v>Personal &amp; Household Products &amp; Services</v>
    <v>Stock</v>
    <v>44834.399039351854</v>
    <v>1953</v>
    <v>152.5</v>
    <v>12361060000</v>
    <v>CHLITINA HOLDING LIMITED</v>
    <v>CHLITINA HOLDING LIMITED</v>
    <v>152.5</v>
    <v>11.7</v>
    <v>156</v>
    <v>155.5</v>
    <v>79492350</v>
    <v>4137</v>
    <v>CHLITINA HOLDING LIMITED (XTAI:4137)</v>
    <v>103540</v>
    <v>138450</v>
    <v>2012</v>
  </rv>
  <rv s="2">
    <v>1954</v>
  </rv>
  <rv s="0">
    <v>https://www.bing.com/financeapi/forcetrigger?t=anbx8m&amp;q=XTAI%3a4142&amp;form=skydnc</v>
    <v>Learn more on Bing</v>
  </rv>
  <rv s="1">
    <v>en-US</v>
    <v>anbx8m</v>
    <v>268435456</v>
    <v>1</v>
    <v>Powered by Refinitiv</v>
    <v>0</v>
    <v>ADIMMUNE CORPORATION (XTAI:4142)</v>
    <v>2</v>
    <v>3</v>
    <v>Finance</v>
    <v>4</v>
    <v>52.4</v>
    <v>32.5</v>
    <v>0.34279999999999999</v>
    <v>0.9</v>
    <v>2.6945999999999998E-2</v>
    <v>TWD</v>
    <v>ADIMMUNE CORPORATION is a Taiwan-based company principally engaged in the research and development, processing, manufacture and trading of influenza vaccine products and non-flu vaccine products. The Company's products include Japanese encephalitis vaccines, tetanus vaccines, influenza vaccines, H1N1 influenza vaccines and tuberculin. The vaccine products are applied in the prevention of various infectious viruses. The tuberculin is applied in tuberculin purified protein derivative (PPD) test. The Company distributes its products within domestic market and to overseas markets, including other markets in Asia, Europe and Africa.</v>
    <v>564</v>
    <v>Taiwan Stock Exchange</v>
    <v>XTAI</v>
    <v>XTAI</v>
    <v>No.3, Section 1, Tanxing Road, Tanzi District, TAICHUNG, TAICHUNG, 427 TW</v>
    <v>34.299999999999997</v>
    <v>Pharmaceuticals</v>
    <v>Stock</v>
    <v>44834.399039351854</v>
    <v>1956</v>
    <v>32.5</v>
    <v>14732120000</v>
    <v>ADIMMUNE CORPORATION</v>
    <v>ADIMMUNE CORPORATION</v>
    <v>33.549999999999997</v>
    <v>55.29</v>
    <v>33.4</v>
    <v>34.299999999999997</v>
    <v>429507800</v>
    <v>4142</v>
    <v>ADIMMUNE CORPORATION (XTAI:4142)</v>
    <v>2431102</v>
    <v>1844710</v>
    <v>1965</v>
  </rv>
  <rv s="2">
    <v>1957</v>
  </rv>
  <rv s="0">
    <v>https://www.bing.com/financeapi/forcetrigger?t=anbxec&amp;q=XTAI%3a4148&amp;form=skydnc</v>
    <v>Learn more on Bing</v>
  </rv>
  <rv s="5">
    <v>en-US</v>
    <v>anbxec</v>
    <v>268435456</v>
    <v>1</v>
    <v>Powered by Refinitiv</v>
    <v>7</v>
    <v>ALL COSMOS BIO-TECH HOLDING CORPORATION (XTAI:4148)</v>
    <v>2</v>
    <v>8</v>
    <v>Finance</v>
    <v>4</v>
    <v>98.8</v>
    <v>33.6</v>
    <v>1.472</v>
    <v>0.8</v>
    <v>1.3793E-2</v>
    <v>TWD</v>
    <v>All Cosmos Bio-Tech Holding Corporation is a Malaysia-based investment holding company. The Company operates through its wholly owned subsidiary, All Cosmos Industries Sdn Bhd (ACI) is engaged in a range of industries, mainly divided into four areas, including agriculture, waste reutilization, health care and pharmaceutical, research and development of microbials. Its bio-chemical fertilizers are principally engaged in microbial research and developing, manufacturing and sales of bio-organic and biochemical fertilizers, and agriculture-related activities through the use of technology. The Company, through Grape King Bio, is engaged in health supplement manufacturing in Taiwan. Its waste reutilization companies include Sawit Ecoshield Sdn. Bhd., and Kinabalu Life Sciences Sdn Bhd. The Company, through Arif Efektif Sdn. Bhd. uses ranges of biotechnology to control bacteria and other microorganisms. It also produces a range of industrial microbes, fungal and virus.</v>
    <v>Taiwan Stock Exchange</v>
    <v>XTAI</v>
    <v>XTAI</v>
    <v>PLO 650, Jalan Keluli 7, Pasir Gudang Industrial Estate, PASIR GUDANG, JOHOR, 81700 MY</v>
    <v>58.8</v>
    <v>Chemicals</v>
    <v>Stock</v>
    <v>44834.399039351854</v>
    <v>1959</v>
    <v>55.3</v>
    <v>3765199000</v>
    <v>ALL COSMOS BIO-TECH HOLDING CORPORATION</v>
    <v>ALL COSMOS BIO-TECH HOLDING CORPORATION</v>
    <v>57.7</v>
    <v>12.91</v>
    <v>58</v>
    <v>58.8</v>
    <v>64034000</v>
    <v>4148</v>
    <v>ALL COSMOS BIO-TECH HOLDING CORPORATION (XTAI:4148)</v>
    <v>610116</v>
    <v>1613550</v>
    <v>2010</v>
  </rv>
  <rv s="2">
    <v>1960</v>
  </rv>
  <rv s="0">
    <v>https://www.bing.com/financeapi/forcetrigger?t=axeku2&amp;q=XTAI%3a4155&amp;form=skydnc</v>
    <v>Learn more on Bing</v>
  </rv>
  <rv s="1">
    <v>en-US</v>
    <v>axeku2</v>
    <v>268435456</v>
    <v>1</v>
    <v>Powered by Refinitiv</v>
    <v>0</v>
    <v>OK BIOTECH CO., LTD. (XTAI:4155)</v>
    <v>2</v>
    <v>3</v>
    <v>Finance</v>
    <v>4</v>
    <v>26.95</v>
    <v>22.1</v>
    <v>0.27860000000000001</v>
    <v>0.65</v>
    <v>2.6263000000000002E-2</v>
    <v>TWD</v>
    <v>OK Biotech Corporation is principally engaged in the manufacture and distribution of medical supplies and products. The Company primarily provides household medical glucose meters and disposable glucose testing strips. Its products are applied in the testing and monitoring of glucose value for diabetes patients, hospitals, clinic doctors and nurses, among others. The Company distributes its products principally in Taiwan, other Asian markets and the United States.</v>
    <v>62</v>
    <v>Taiwan Stock Exchange</v>
    <v>XTAI</v>
    <v>XTAI</v>
    <v>No.91, Section 2, Gongdao 5th Road, HSINCHU, HSINCHU, 300 TW</v>
    <v>25.45</v>
    <v>Healthcare Equipment &amp; Supplies</v>
    <v>Stock</v>
    <v>44834.399039351854</v>
    <v>1962</v>
    <v>24.25</v>
    <v>2411315000</v>
    <v>OK BIOTECH CO., LTD.</v>
    <v>OK BIOTECH CO., LTD.</v>
    <v>24.65</v>
    <v>20.5</v>
    <v>24.75</v>
    <v>25.4</v>
    <v>94933650</v>
    <v>4155</v>
    <v>OK BIOTECH CO., LTD. (XTAI:4155)</v>
    <v>1167145</v>
    <v>1974460</v>
    <v>2004</v>
  </rv>
  <rv s="2">
    <v>1963</v>
  </rv>
  <rv s="0">
    <v>https://www.bing.com/financeapi/forcetrigger?t=anbxh7&amp;q=XTAI%3a4164&amp;form=skydnc</v>
    <v>Learn more on Bing</v>
  </rv>
  <rv s="1">
    <v>en-US</v>
    <v>anbxh7</v>
    <v>268435456</v>
    <v>1</v>
    <v>Powered by Refinitiv</v>
    <v>0</v>
    <v>CHC Healthcare Group (XTAI:4164)</v>
    <v>2</v>
    <v>3</v>
    <v>Finance</v>
    <v>4</v>
    <v>50.3</v>
    <v>35.049999999999997</v>
    <v>0.53159999999999996</v>
    <v>0.65</v>
    <v>1.5814999999999999E-2</v>
    <v>TWD</v>
    <v>CHC Healthcare Group is a Taiwan-based investment holding company. The Company primarily involves in the agent distribution of radiation oncology, neurology, medical image and nuclear medical, as well as dental and ophthalmological equipment and instrument. The Company also offers related maintenance and leasing services, components and consumable materials and specialty consulting services. The Company deals with medical instrument with brands as Elekta, PTW, GE, Ashland, Megin, Leica, Hillrom, Sony, Ellex and Wexler, among others. The Company is also involved in the operation of pharmacy.</v>
    <v>160</v>
    <v>Taiwan Stock Exchange</v>
    <v>XTAI</v>
    <v>XTAI</v>
    <v>No. 88, Xingai Road, Neihu District, TAIPEI, TAIPEI, 114 TW</v>
    <v>41.75</v>
    <v>Healthcare Equipment &amp; Supplies</v>
    <v>Stock</v>
    <v>44834.399039351854</v>
    <v>1965</v>
    <v>40.5</v>
    <v>6744080000</v>
    <v>CHC Healthcare Group</v>
    <v>CHC Healthcare Group</v>
    <v>40.799999999999997</v>
    <v>17.8</v>
    <v>41.1</v>
    <v>41.75</v>
    <v>161534900</v>
    <v>4164</v>
    <v>CHC Healthcare Group (XTAI:4164)</v>
    <v>131203</v>
    <v>345860</v>
    <v>2009</v>
  </rv>
  <rv s="2">
    <v>1966</v>
  </rv>
  <rv s="0">
    <v>https://www.bing.com/financeapi/forcetrigger?t=anbxk2&amp;q=XTAI%3a4190&amp;form=skydnc</v>
    <v>Learn more on Bing</v>
  </rv>
  <rv s="5">
    <v>en-US</v>
    <v>anbxk2</v>
    <v>268435456</v>
    <v>1</v>
    <v>Powered by Refinitiv</v>
    <v>7</v>
    <v>JOURDENESS GROUP LIMITED (XTAI:4190)</v>
    <v>2</v>
    <v>8</v>
    <v>Finance</v>
    <v>4</v>
    <v>82</v>
    <v>60</v>
    <v>0.68310000000000004</v>
    <v>1.1000000000000001</v>
    <v>1.5088999999999998E-2</v>
    <v>TWD</v>
    <v>Jourdeness Group Limited is a skincare manufacturer and spa franchise. The Company is engaged in research and development (R&amp;D), manufacture, sales of beauty care products and performing of beauty and body spa service. It offers skincare treatments and products with integrated manufacturing. The Company has spa franchisees, directly operated salons and franchisees in Taiwan. It also has directly operated salons franchisees across Mainland China. The Company's salons offer services, including abdominal massage, lower-back acupuncture, and hands and feet care packages.</v>
    <v>Taiwan Stock Exchange</v>
    <v>XTAI</v>
    <v>XTAI</v>
    <v>The Grand Pavilion Commercial Centre, Oleander Way, 802 West Bay Road, P.O. Box 32052, BRITISH WEST INDIES, GRAND CAYMAN, KY1-1208 KY</v>
    <v>74.2</v>
    <v>Personal &amp; Household Products &amp; Services</v>
    <v>Stock</v>
    <v>44834.399039351854</v>
    <v>1968</v>
    <v>71.900000000000006</v>
    <v>4500954000</v>
    <v>JOURDENESS GROUP LIMITED</v>
    <v>JOURDENESS GROUP LIMITED</v>
    <v>72.900000000000006</v>
    <v>25.24</v>
    <v>72.900000000000006</v>
    <v>74</v>
    <v>60823700</v>
    <v>4190</v>
    <v>JOURDENESS GROUP LIMITED (XTAI:4190)</v>
    <v>262962</v>
    <v>256620</v>
    <v>2010</v>
  </rv>
  <rv s="2">
    <v>1969</v>
  </rv>
  <rv s="0">
    <v>https://www.bing.com/financeapi/forcetrigger?t=anbxmw&amp;q=XTAI%3a4306&amp;form=skydnc</v>
    <v>Learn more on Bing</v>
  </rv>
  <rv s="1">
    <v>en-US</v>
    <v>anbxmw</v>
    <v>268435456</v>
    <v>1</v>
    <v>Powered by Refinitiv</v>
    <v>0</v>
    <v>YEM CHIO CO., LTD. (XTAI:4306)</v>
    <v>2</v>
    <v>3</v>
    <v>Finance</v>
    <v>4</v>
    <v>16.350000000000001</v>
    <v>13.65</v>
    <v>0.76849999999999996</v>
    <v>0</v>
    <v>0</v>
    <v>TWD</v>
    <v>YEM CHIO CO., LTD. is a Taiwan-based company principally engaged in the manufacture, development, processing and distribution of thin films, adhesive tapes and packaging materials, as well as real estate business and the trading of computer products. The Company offers adhesive tapes, including biaxially oriented polypropylene (BOPP) tapes, stationery tapes, double-sided tapes, protection tapes and foam tapes; plastic and packaging materials, including plastic bags and strapping bands, as well as various thin films. The Company distributes its products within domestic market and to overseas markets.</v>
    <v>3150</v>
    <v>Taiwan Stock Exchange</v>
    <v>XTAI</v>
    <v>XTAI</v>
    <v>7F, No.397, Xingshan Road, Neihu District, TAIPEI, TAIPEI, 114 TW</v>
    <v>14</v>
    <v>Containers &amp; Packaging</v>
    <v>Stock</v>
    <v>44834.399039351854</v>
    <v>1971</v>
    <v>13.75</v>
    <v>8904689550</v>
    <v>YEM CHIO CO., LTD.</v>
    <v>YEM CHIO CO., LTD.</v>
    <v>13.9</v>
    <v>43.73</v>
    <v>13.95</v>
    <v>13.95</v>
    <v>638329000</v>
    <v>4306</v>
    <v>YEM CHIO CO., LTD. (XTAI:4306)</v>
    <v>386268</v>
    <v>592840</v>
    <v>1978</v>
  </rv>
  <rv s="2">
    <v>1972</v>
  </rv>
  <rv s="0">
    <v>https://www.bing.com/financeapi/forcetrigger?t=anbxpr&amp;q=XTAI%3a4414&amp;form=skydnc</v>
    <v>Learn more on Bing</v>
  </rv>
  <rv s="13">
    <v>en-US</v>
    <v>anbxpr</v>
    <v>268435456</v>
    <v>1</v>
    <v>Powered by Refinitiv</v>
    <v>25</v>
    <v>ROO HSING CO., LTD (XTAI:4414)</v>
    <v>2</v>
    <v>26</v>
    <v>Finance</v>
    <v>4</v>
    <v>8.98</v>
    <v>2.2200000000000002</v>
    <v>0.68389999999999995</v>
    <v>-0.21</v>
    <v>-6.7093E-2</v>
    <v>TWD</v>
    <v>Roo Hsing Co., Ltd. is a Taiwan-based company principally engaged in garment manufacturing and sales business. The Company’s main products include underdress, suits, dresses, shirts, jackets, shorts, trousers, as well as casual wear for men and women. The Company is also engaged in the processing and sales of apparel accessories. The Company mainly distributes its products in the Asian, European and American markets.</v>
    <v>6893</v>
    <v>Taiwan Stock Exchange</v>
    <v>XTAI</v>
    <v>XTAI</v>
    <v>13F-4, No.57, Fuxing North Road, Songshan District, TAIPEI, TAIPEI, 105 TW</v>
    <v>2.96</v>
    <v>Textiles &amp; Apparel</v>
    <v>Stock</v>
    <v>44790.401180555556</v>
    <v>1974</v>
    <v>2.82</v>
    <v>2391231800</v>
    <v>ROO HSING CO., LTD</v>
    <v>ROO HSING CO., LTD</v>
    <v>2.82</v>
    <v>3.13</v>
    <v>2.92</v>
    <v>818915000</v>
    <v>4414</v>
    <v>ROO HSING CO., LTD (XTAI:4414)</v>
    <v>29216438</v>
    <v>1977</v>
  </rv>
  <rv s="2">
    <v>1975</v>
  </rv>
  <rv s="0">
    <v>https://www.bing.com/financeapi/forcetrigger?t=anbxsm&amp;q=XTAI%3a4426&amp;form=skydnc</v>
    <v>Learn more on Bing</v>
  </rv>
  <rv s="1">
    <v>en-US</v>
    <v>anbxsm</v>
    <v>268435456</v>
    <v>1</v>
    <v>Powered by Refinitiv</v>
    <v>0</v>
    <v>LI CHENG ENTERPRISE CO.,LTD. (XTAI:4426)</v>
    <v>2</v>
    <v>3</v>
    <v>Finance</v>
    <v>4</v>
    <v>34.1</v>
    <v>17.55</v>
    <v>0.78239999999999998</v>
    <v>-0.45</v>
    <v>-1.8109E-2</v>
    <v>TWD</v>
    <v>LI CHENG ENTERPRISE CO., LTD. is a Taiwan-based company principally engaged in the research, development, production and sales of knitted fabrics. The Company's main products include knitted mesh, pan yarns and raw materials. The Company is also involved in the dyeing and finishing business. The Company distributes its products in domestic market and to overseas markets, such as the rest of Asia and the Americas.</v>
    <v>436</v>
    <v>Taiwan Stock Exchange</v>
    <v>XTAI</v>
    <v>XTAI</v>
    <v>No.5, Dou Kung 12 Road, DOULIOU, YUNLIN, 640 TW</v>
    <v>24.5</v>
    <v>Textiles &amp; Apparel</v>
    <v>Stock</v>
    <v>44834.399039351854</v>
    <v>1977</v>
    <v>23.5</v>
    <v>4213324000</v>
    <v>LI CHENG ENTERPRISE CO.,LTD.</v>
    <v>LI CHENG ENTERPRISE CO.,LTD.</v>
    <v>24.4</v>
    <v>40.299999999999997</v>
    <v>24.85</v>
    <v>24.4</v>
    <v>172677200</v>
    <v>4426</v>
    <v>LI CHENG ENTERPRISE CO.,LTD. (XTAI:4426)</v>
    <v>652761</v>
    <v>1211290</v>
    <v>1997</v>
  </rv>
  <rv s="2">
    <v>1978</v>
  </rv>
  <rv s="0">
    <v>https://www.bing.com/financeapi/forcetrigger?t=anbxvh&amp;q=XTAI%3a4438&amp;form=skydnc</v>
    <v>Learn more on Bing</v>
  </rv>
  <rv s="1">
    <v>en-US</v>
    <v>anbxvh</v>
    <v>268435456</v>
    <v>1</v>
    <v>Powered by Refinitiv</v>
    <v>0</v>
    <v>Quang Viet Enterprise Co., Ltd. (XTAI:4438)</v>
    <v>2</v>
    <v>3</v>
    <v>Finance</v>
    <v>4</v>
    <v>146</v>
    <v>98.1</v>
    <v>0.76380000000000003</v>
    <v>1.5</v>
    <v>1.1193999999999999E-2</v>
    <v>TWD</v>
    <v>Quang Viet Enterprise Co Ltd is primarily engaged in the apparel manufacturing business. The Company is mainly engaged in the manufacture of down jackets, high-end technical jackets and warm clothing. The products mainly include down jackets, resin cotton garments, high-grade knitted garments, other general jackets, high-end technical functional jackets, suits, trousers, shorts, high-level swimwear, rhythm suits, high-quality sleeping bags, among others, as well as high-end down materials including goose down, duck down, among others. The Company mainly distributes its products in North America, Mainland China, Europe, Japan, Russia and other markets.</v>
    <v>13155</v>
    <v>Taiwan Stock Exchange</v>
    <v>XTAI</v>
    <v>XTAI</v>
    <v>6F, No.607, Ruiguang Road, Neihu District, TAIPEI, TAIPEI, 114 TW</v>
    <v>135.5</v>
    <v>Textiles &amp; Apparel</v>
    <v>Stock</v>
    <v>44834.399039351854</v>
    <v>1980</v>
    <v>128</v>
    <v>14007350000</v>
    <v>Quang Viet Enterprise Co., Ltd.</v>
    <v>Quang Viet Enterprise Co., Ltd.</v>
    <v>129.5</v>
    <v>18.34</v>
    <v>134</v>
    <v>135.5</v>
    <v>103375300</v>
    <v>4438</v>
    <v>Quang Viet Enterprise Co., Ltd. (XTAI:4438)</v>
    <v>520630</v>
    <v>536650</v>
    <v>1995</v>
  </rv>
  <rv s="2">
    <v>1981</v>
  </rv>
  <rv s="0">
    <v>https://www.bing.com/financeapi/forcetrigger?t=bsuldm&amp;q=XTAI%3a4439&amp;form=skydnc</v>
    <v>Learn more on Bing</v>
  </rv>
  <rv s="10">
    <v>en-US</v>
    <v>bsuldm</v>
    <v>268435456</v>
    <v>1</v>
    <v>Powered by Refinitiv</v>
    <v>17</v>
    <v>TST Group Holding Ltd. (XTAI:4439)</v>
    <v>2</v>
    <v>18</v>
    <v>Finance</v>
    <v>4</v>
    <v>122.92</v>
    <v>102.5</v>
    <v>-1.5</v>
    <v>-1.4218E-2</v>
    <v>TWD</v>
    <v>TST Group Holding Ltd. is a Taiwan-based company mainly engaged in the weaving, dyeing, processing, manufacturing and sale of cotton blended knitted fabrics, as well as the sale, processing, import and export trading of related yarn raw materials. The Company is mainly engaged in the provision of sweater fabrics used in sports and leisure clothing jackets, plain weave fabrics used in interior and sports leisure clothing, as well as air layer fabrics used in multiple clothing fields such as fashion, sports and leisure. The Company distributes its products within the domestic market and to overseas markets.</v>
    <v>Taiwan Stock Exchange</v>
    <v>XTAI</v>
    <v>XTAI</v>
    <v>7F, No.178, Section 2, Nanjing East Road, Jhongshan District, TAIPEI, TAIPEI, 104 TW</v>
    <v>105</v>
    <v>Textiles &amp; Apparel</v>
    <v>Stock</v>
    <v>44834.399039351854</v>
    <v>1983</v>
    <v>104</v>
    <v>3928059000</v>
    <v>TST Group Holding Ltd.</v>
    <v>TST Group Holding Ltd.</v>
    <v>104</v>
    <v>9.93</v>
    <v>105.5</v>
    <v>104</v>
    <v>37769800</v>
    <v>4439</v>
    <v>TST Group Holding Ltd. (XTAI:4439)</v>
    <v>8581</v>
    <v>11160</v>
    <v>2013</v>
  </rv>
  <rv s="2">
    <v>1984</v>
  </rv>
  <rv s="0">
    <v>https://www.bing.com/financeapi/forcetrigger?t=c3vjsm&amp;q=XTAI%3a4440&amp;form=skydnc</v>
    <v>Learn more on Bing</v>
  </rv>
  <rv s="6">
    <v>en-US</v>
    <v>c3vjsm</v>
    <v>268435456</v>
    <v>1</v>
    <v>Powered by Refinitiv</v>
    <v>9</v>
    <v>Yi Shin Textile Industrial Co., Ltd. (XTAI:4440)</v>
    <v>2</v>
    <v>10</v>
    <v>Finance</v>
    <v>4</v>
    <v>54.1</v>
    <v>32.5</v>
    <v>-0.2</v>
    <v>-6.0060000000000001E-3</v>
    <v>TWD</v>
    <v>Yi Shin Textile Industrial Co., Ltd. is a Taiwan-based company mainly engaged in the production and sale of functional elastic coated yarn products and processing silk trading business. The company's main business includes spinning, weaving, printing and finishing, other chemical materials manufacturing, other related businesses and among others. The company is also engaged in real estate trading and leasing business, investing in the construction of the public construction business, general investment business, as well as industrial plant development and rental business. The company's products mainly include elastic coated yarn, processed silk and special yarn. The company's products are mainly sold to local and overseas markets, such as Vietnam, Japan, Thailand and Indonesia.</v>
    <v>193</v>
    <v>Taiwan Stock Exchange</v>
    <v>XTAI</v>
    <v>XTAI</v>
    <v>11F, No.266, Rueiguang Road, Neihu District, TAIPEI, TAIPEI, 114 TW</v>
    <v>33.200000000000003</v>
    <v>Textiles &amp; Apparel</v>
    <v>Stock</v>
    <v>44834.399039351854</v>
    <v>1986</v>
    <v>33</v>
    <v>2237494000</v>
    <v>Yi Shin Textile Industrial Co., Ltd.</v>
    <v>Yi Shin Textile Industrial Co., Ltd.</v>
    <v>33</v>
    <v>7.74</v>
    <v>33.299999999999997</v>
    <v>33.1</v>
    <v>67598000</v>
    <v>4440</v>
    <v>Yi Shin Textile Industrial Co., Ltd. (XTAI:4440)</v>
    <v>21368</v>
    <v>31920</v>
    <v>2013</v>
  </rv>
  <rv s="2">
    <v>1987</v>
  </rv>
  <rv s="0">
    <v>https://www.bing.com/financeapi/forcetrigger?t=anbxyc&amp;q=XTAI%3a4526&amp;form=skydnc</v>
    <v>Learn more on Bing</v>
  </rv>
  <rv s="1">
    <v>en-US</v>
    <v>anbxyc</v>
    <v>268435456</v>
    <v>1</v>
    <v>Powered by Refinitiv</v>
    <v>0</v>
    <v>Tongtai Machine &amp; Tool Co., Ltd. (XTAI:4526)</v>
    <v>2</v>
    <v>3</v>
    <v>Finance</v>
    <v>4</v>
    <v>17.850000000000001</v>
    <v>13.25</v>
    <v>1.1653</v>
    <v>0.2</v>
    <v>1.4598999999999999E-2</v>
    <v>TWD</v>
    <v>TONGTAI MACHINE &amp; TOOL CO., LTD is a Taiwan-based company principally engaged in the manufacture and distribution of machines. The Company provides comprehensive cutting machining centers for processing high precision metal components, computer numeric control (CNC) lathes for processing high precision metal components, as well as drilling machines and forming machines for drilling and forming printed circuit board (PCB). The Company also provides photoelectric products for the production of flat panel display (FPD) panels, as well as related machinery maintenance services. It distributes its products in Taiwan, the rest of Asia, Europe and other markets.</v>
    <v>598</v>
    <v>Taiwan Stock Exchange</v>
    <v>XTAI</v>
    <v>XTAI</v>
    <v>No.3, Luke 3rd Road, Luzhu District, KAOHSIUNG, KAOHSIUNG, 821 TW</v>
    <v>14</v>
    <v>Machinery, Equipment &amp; Components</v>
    <v>Stock</v>
    <v>44834.399039351854</v>
    <v>1989</v>
    <v>13.7</v>
    <v>3542088000</v>
    <v>Tongtai Machine &amp; Tool Co., Ltd.</v>
    <v>Tongtai Machine &amp; Tool Co., Ltd.</v>
    <v>13.75</v>
    <v>23.12</v>
    <v>13.7</v>
    <v>13.9</v>
    <v>254826500</v>
    <v>4526</v>
    <v>Tongtai Machine &amp; Tool Co., Ltd. (XTAI:4526)</v>
    <v>106805</v>
    <v>124140</v>
    <v>1969</v>
  </rv>
  <rv s="2">
    <v>1990</v>
  </rv>
  <rv s="0">
    <v>https://www.bing.com/financeapi/forcetrigger?t=anby27&amp;q=XTAI%3a4532&amp;form=skydnc</v>
    <v>Learn more on Bing</v>
  </rv>
  <rv s="1">
    <v>en-US</v>
    <v>anby27</v>
    <v>268435456</v>
    <v>1</v>
    <v>Powered by Refinitiv</v>
    <v>0</v>
    <v>RECHI PRECISION CO., LTD. (XTAI:4532)</v>
    <v>2</v>
    <v>3</v>
    <v>Finance</v>
    <v>4</v>
    <v>20.45</v>
    <v>15</v>
    <v>1.0298</v>
    <v>-0.3</v>
    <v>-1.6949000000000002E-2</v>
    <v>TWD</v>
    <v>RECHI PRECISION CO., LTD. is a Taiwan-based company principally engaged in the research and development, manufacture and distribution of compressors. The Company’s primary products include rotary compressors and relevant pump sets, direct current variable-frequency controllers, motors and hot water equipment for commercial and residential purposes. The Company’s products are mainly used in the manufacture of air conditioners, water heaters, dehumidifiers and cloth dryers, among others. The Company mainly operates through three business segments: compressors business segment, motors business segment and pumps business segment. The Company mainly distributes its products in domestic market and overseas markets, including the Mainland China, Thailand, Poland and others.</v>
    <v>5061</v>
    <v>Taiwan Stock Exchange</v>
    <v>XTAI</v>
    <v>XTAI</v>
    <v>No. 943, Section 2, Cheng Kung Road, Guanyin District, TAOYUAN, TAOYUAN, 328 TW</v>
    <v>17.649999999999999</v>
    <v>Machinery, Equipment &amp; Components</v>
    <v>Stock</v>
    <v>44834.399039351854</v>
    <v>1992</v>
    <v>17.25</v>
    <v>8785522000</v>
    <v>RECHI PRECISION CO., LTD.</v>
    <v>RECHI PRECISION CO., LTD.</v>
    <v>17.5</v>
    <v>14.21</v>
    <v>17.7</v>
    <v>17.399999999999999</v>
    <v>504915100</v>
    <v>4532</v>
    <v>RECHI PRECISION CO., LTD. (XTAI:4532)</v>
    <v>538170</v>
    <v>1031960</v>
    <v>1989</v>
  </rv>
  <rv s="2">
    <v>1993</v>
  </rv>
  <rv s="0">
    <v>https://www.bing.com/financeapi/forcetrigger?t=anby52&amp;q=XTAI%3a4536&amp;form=skydnc</v>
    <v>Learn more on Bing</v>
  </rv>
  <rv s="1">
    <v>en-US</v>
    <v>anby52</v>
    <v>268435456</v>
    <v>1</v>
    <v>Powered by Refinitiv</v>
    <v>0</v>
    <v>Topkey Corporation (XTAI:4536)</v>
    <v>2</v>
    <v>3</v>
    <v>Finance</v>
    <v>4</v>
    <v>184</v>
    <v>116.5</v>
    <v>0.96789999999999998</v>
    <v>-3.5</v>
    <v>-2.1874999999999999E-2</v>
    <v>TWD</v>
    <v>TOPKEY CORP is principally engaged in the manufacture, processing and trading of sports and leisure products and aerospace medical equipment. The sports and leisure products include carbon fiber tennis rackets and badminton rackets, composite bicycle bodies, composite security hats and protective products. The aerospace medical equipment includes medical image diagnosis equipment bed boards and accessories, seats for airplanes and airbuses. The Company operates its business through three segments: Sports and Leisure Products segment, Aerospace Medical Equipment segment and Others segment.</v>
    <v>8147</v>
    <v>Taiwan Stock Exchange</v>
    <v>XTAI</v>
    <v>XTAI</v>
    <v>No.18, 20th Road, Industrial Park, Nantun District, TAICHUNG, TAICHUNG, 408 TW</v>
    <v>159.5</v>
    <v>Leisure Products</v>
    <v>Stock</v>
    <v>44834.399039351854</v>
    <v>1995</v>
    <v>153.5</v>
    <v>14213330000</v>
    <v>Topkey Corporation</v>
    <v>Topkey Corporation</v>
    <v>155.5</v>
    <v>9.98</v>
    <v>160</v>
    <v>156.5</v>
    <v>90820000</v>
    <v>4536</v>
    <v>Topkey Corporation (XTAI:4536)</v>
    <v>250975</v>
    <v>579190</v>
    <v>1980</v>
  </rv>
  <rv s="2">
    <v>1996</v>
  </rv>
  <rv s="0">
    <v>https://www.bing.com/financeapi/forcetrigger?t=bgpmw7&amp;q=XTAI%3a4540&amp;form=skydnc</v>
    <v>Learn more on Bing</v>
  </rv>
  <rv s="1">
    <v>en-US</v>
    <v>bgpmw7</v>
    <v>268435456</v>
    <v>1</v>
    <v>Powered by Refinitiv</v>
    <v>0</v>
    <v>TBI MOTION Technology Co., Ltd. (XTAI:4540)</v>
    <v>2</v>
    <v>3</v>
    <v>Finance</v>
    <v>4</v>
    <v>51.6</v>
    <v>36.799999999999997</v>
    <v>1.365</v>
    <v>0.65</v>
    <v>1.7240999999999999E-2</v>
    <v>TWD</v>
    <v>TBI MOTION TECHNOLOGY CO., LTD. is a Taiwan-based company principally engaged in the manufacture and sales of ball screws, linear slides and ball splines. The Company's main products include ball screws, linear slides, ball splines, linear bearings, couplings and screw support seats. The Company distributes its products in domestic market and to overseas markets, such as the rest areas of Aisa, Europe and the Americas.</v>
    <v>557</v>
    <v>Taiwan Stock Exchange</v>
    <v>XTAI</v>
    <v>XTAI</v>
    <v>No.123, Sanduo Road, Shulin District, NEW TAIPEI, NEW TAIPEI, 238 TW</v>
    <v>38.35</v>
    <v>Machinery, Equipment &amp; Components</v>
    <v>Stock</v>
    <v>44834.399039351854</v>
    <v>1998</v>
    <v>36.799999999999997</v>
    <v>3611726000</v>
    <v>TBI MOTION Technology Co., Ltd.</v>
    <v>TBI MOTION Technology Co., Ltd.</v>
    <v>37.700000000000003</v>
    <v>11.71</v>
    <v>37.700000000000003</v>
    <v>38.35</v>
    <v>94178000</v>
    <v>4540</v>
    <v>TBI MOTION Technology Co., Ltd. (XTAI:4540)</v>
    <v>81378</v>
    <v>89100</v>
    <v>2010</v>
  </rv>
  <rv s="2">
    <v>1999</v>
  </rv>
  <rv s="0">
    <v>https://www.bing.com/financeapi/forcetrigger?t=anby7w&amp;q=XTAI%3a4545&amp;form=skydnc</v>
    <v>Learn more on Bing</v>
  </rv>
  <rv s="1">
    <v>en-US</v>
    <v>anby7w</v>
    <v>268435456</v>
    <v>1</v>
    <v>Powered by Refinitiv</v>
    <v>0</v>
    <v>Min Aik Precision Industrial Co., Ltd. (XTAI:4545)</v>
    <v>2</v>
    <v>3</v>
    <v>Finance</v>
    <v>4</v>
    <v>36</v>
    <v>25</v>
    <v>0.97240000000000004</v>
    <v>0.5</v>
    <v>1.8586999999999999E-2</v>
    <v>TWD</v>
    <v>Min Aik Precision Industrial Co., Ltd is a Taiwan-based company principally engaged in the manufacture and distribution of electrical components. The Company's products include hard disk drive (HDD) components, other electronic stamping components, plastic components and automated machines, among others. The HDD components include disk clamps, balance weights, covers and others. The other electronic stamping components include heat sinks, heat spreaders, bracket assemblies and stiffeners. The Company distributes its products within domestic market and to overseas markets, including the rest of Asia, the Americas and Europe.</v>
    <v>1081</v>
    <v>Taiwan Stock Exchange</v>
    <v>XTAI</v>
    <v>XTAI</v>
    <v>No.2, Cuoruei Road, Guanyin Industrial Park, Guanyin District, TAOYUAN, TAOYUAN, 328 TW</v>
    <v>27.4</v>
    <v>Machinery, Equipment &amp; Components</v>
    <v>Stock</v>
    <v>44834.399039351854</v>
    <v>2001</v>
    <v>27</v>
    <v>2109800000</v>
    <v>Min Aik Precision Industrial Co., Ltd.</v>
    <v>Min Aik Precision Industrial Co., Ltd.</v>
    <v>27</v>
    <v>13.08</v>
    <v>26.9</v>
    <v>27.4</v>
    <v>77000000</v>
    <v>4545</v>
    <v>Min Aik Precision Industrial Co., Ltd. (XTAI:4545)</v>
    <v>4087</v>
    <v>35060</v>
    <v>2001</v>
  </rv>
  <rv s="2">
    <v>2002</v>
  </rv>
  <rv s="0">
    <v>https://www.bing.com/financeapi/forcetrigger?t=anbyar&amp;q=XTAI%3a4551&amp;form=skydnc</v>
    <v>Learn more on Bing</v>
  </rv>
  <rv s="1">
    <v>en-US</v>
    <v>anbyar</v>
    <v>268435456</v>
    <v>1</v>
    <v>Powered by Refinitiv</v>
    <v>0</v>
    <v>GLOBAL PMX CO., LTD. (XTAI:4551)</v>
    <v>2</v>
    <v>3</v>
    <v>Finance</v>
    <v>4</v>
    <v>193</v>
    <v>121</v>
    <v>0.89349999999999996</v>
    <v>0.5</v>
    <v>2.9239999999999999E-3</v>
    <v>TWD</v>
    <v>Global PMX Co Ltd is mainly engaged in the manufacturing and processing of precision metal components for the automotive industry, hard disk drives, medical equipment industry and various industrial products. The Company has a variety of product lines, including automotive brake safety systems, diesel fuel parts, high-pressure pumps, hard disk precision parts, surgical-related medical parts, and semiconductor device flow controller systems. The Company's products are mainly sold to Asia market, America market and Europe market.</v>
    <v>1980</v>
    <v>Taiwan Stock Exchange</v>
    <v>XTAI</v>
    <v>XTAI</v>
    <v>16F, No.102, Section 1, Xintai 5th Road, Xizhi District, NEW TAIPEI, NEW TAIPEI, 221 TW</v>
    <v>171.5</v>
    <v>Automobiles &amp; Auto Parts</v>
    <v>Stock</v>
    <v>44834.399039351854</v>
    <v>2004</v>
    <v>163.5</v>
    <v>19760660000</v>
    <v>GLOBAL PMX CO., LTD.</v>
    <v>GLOBAL PMX CO., LTD.</v>
    <v>168</v>
    <v>15.76</v>
    <v>171</v>
    <v>171.5</v>
    <v>115222500</v>
    <v>4551</v>
    <v>GLOBAL PMX CO., LTD. (XTAI:4551)</v>
    <v>1415520</v>
    <v>1139870</v>
    <v>1987</v>
  </rv>
  <rv s="2">
    <v>2005</v>
  </rv>
  <rv s="0">
    <v>https://www.bing.com/financeapi/forcetrigger?t=anbydm&amp;q=XTAI%3a4552&amp;form=skydnc</v>
    <v>Learn more on Bing</v>
  </rv>
  <rv s="9">
    <v>en-US</v>
    <v>anbydm</v>
    <v>268435456</v>
    <v>1</v>
    <v>Powered by Refinitiv</v>
    <v>15</v>
    <v>LIDA HOLDINGS LIMITED (XTAI:4552)</v>
    <v>2</v>
    <v>16</v>
    <v>Finance</v>
    <v>4</v>
    <v>35.5</v>
    <v>27.2</v>
    <v>0.70989999999999998</v>
    <v>-0.1</v>
    <v>-3.4899999999999996E-3</v>
    <v>TWD</v>
    <v>Lida Holdings Limited is a Taiwan-based company mainly engaged in the design, manufacture and marketing of air compressor, welding machine, power tools and other mechanical and electrical products. Its main products include piston air compressors, screw air compressors, scroll air compressors, as well as other types of air compressors. Its products are mainly used in automotive, food, pharmaceutical, textile and decoration industries. The Company markets its products in China and other regions.</v>
    <v>Taiwan Stock Exchange</v>
    <v>XTAI</v>
    <v>XTAI</v>
    <v>Lida Group, Dongyuan Town, Tai Business Investment District, QUANZHOU, FUJIAN CN</v>
    <v>28.6</v>
    <v>Machinery, Equipment &amp; Components</v>
    <v>Stock</v>
    <v>44834.399039351854</v>
    <v>2007</v>
    <v>28.2</v>
    <v>3311800000</v>
    <v>LIDA HOLDINGS LIMITED</v>
    <v>LIDA HOLDINGS LIMITED</v>
    <v>28.5</v>
    <v>8.1999999999999993</v>
    <v>28.65</v>
    <v>28.55</v>
    <v>116000000</v>
    <v>4552</v>
    <v>LIDA HOLDINGS LIMITED (XTAI:4552)</v>
    <v>25150</v>
    <v>45730</v>
  </rv>
  <rv s="2">
    <v>2008</v>
  </rv>
  <rv s="0">
    <v>https://www.bing.com/financeapi/forcetrigger?t=anbygh&amp;q=XTAI%3a4555&amp;form=skydnc</v>
    <v>Learn more on Bing</v>
  </rv>
  <rv s="1">
    <v>en-US</v>
    <v>anbygh</v>
    <v>268435456</v>
    <v>1</v>
    <v>Powered by Refinitiv</v>
    <v>0</v>
    <v>TAIWAN CHELIC Co., Ltd. (XTAI:4555)</v>
    <v>2</v>
    <v>3</v>
    <v>Finance</v>
    <v>4</v>
    <v>59.5</v>
    <v>49.8</v>
    <v>0.37119999999999997</v>
    <v>-0.6</v>
    <v>-1.1583000000000001E-2</v>
    <v>TWD</v>
    <v>Taiwan Chelic Co Ltd is a Taiwan-based company principally engaged in the manufacture and sales of pneumatic control components, pneumatically actuated originals, air source processing components and pneumatic auxiliary components. The Company's main products include cylinders, mechanical clamps, valve components, connectors and vacuum-type auxiliary components, as well as air source processing components. The Company distributes its products in domestic market and to overseas markets.</v>
    <v>400</v>
    <v>Taiwan Stock Exchange</v>
    <v>XTAI</v>
    <v>XTAI</v>
    <v>No.21, Guifeng Street, Taishan District, NEW TAIPEI, NEW TAIPEI, 243 TW</v>
    <v>51.6</v>
    <v>Machinery, Equipment &amp; Components</v>
    <v>Stock</v>
    <v>44834.399039351854</v>
    <v>2010</v>
    <v>51.2</v>
    <v>3455520000</v>
    <v>TAIWAN CHELIC Co., Ltd.</v>
    <v>TAIWAN CHELIC Co., Ltd.</v>
    <v>51.6</v>
    <v>16.21</v>
    <v>51.8</v>
    <v>51.2</v>
    <v>67490620</v>
    <v>4555</v>
    <v>TAIWAN CHELIC Co., Ltd. (XTAI:4555)</v>
    <v>5000</v>
    <v>33050</v>
    <v>1986</v>
  </rv>
  <rv s="2">
    <v>2011</v>
  </rv>
  <rv s="0">
    <v>https://www.bing.com/financeapi/forcetrigger?t=anbyjc&amp;q=XTAI%3a4557&amp;form=skydnc</v>
    <v>Learn more on Bing</v>
  </rv>
  <rv s="5">
    <v>en-US</v>
    <v>anbyjc</v>
    <v>268435456</v>
    <v>1</v>
    <v>Powered by Refinitiv</v>
    <v>7</v>
    <v>YUSIN HOLDING CORP. (XTAI:4557)</v>
    <v>2</v>
    <v>8</v>
    <v>Finance</v>
    <v>4</v>
    <v>138</v>
    <v>61</v>
    <v>0.51649999999999996</v>
    <v>-0.5</v>
    <v>-4.444E-3</v>
    <v>TWD</v>
    <v>Yusin Holding Corp is a Taiwan-based company principally engaged in the processing, manufacture and sale of aftermarket automobile components. The Company focuses on the processing, manufacture and sale of automotive brake system related components, such as brake master cylinders, brake cylinders, clutch master cylinders and clutch slave cylinders, as well as other related components, among others. The Company distributes its products within domestic markets and to overseas markets, with North America as its main markets.</v>
    <v>Taiwan Stock Exchange</v>
    <v>XTAI</v>
    <v>XTAI</v>
    <v>5F, No.381 Wufong North Road, CHIAYI, CHIAYI, 600 TW</v>
    <v>113.5</v>
    <v>Automobiles &amp; Auto Parts</v>
    <v>Stock</v>
    <v>44834.399039351854</v>
    <v>2013</v>
    <v>108.5</v>
    <v>4700846000</v>
    <v>YUSIN HOLDING CORP.</v>
    <v>YUSIN HOLDING CORP.</v>
    <v>111</v>
    <v>13.84</v>
    <v>112.5</v>
    <v>112</v>
    <v>41971840</v>
    <v>4557</v>
    <v>YUSIN HOLDING CORP. (XTAI:4557)</v>
    <v>210586</v>
    <v>214340</v>
    <v>2011</v>
  </rv>
  <rv s="2">
    <v>2014</v>
  </rv>
  <rv s="0">
    <v>https://www.bing.com/financeapi/forcetrigger?t=anbym7&amp;q=XTAI%3a4560&amp;form=skydnc</v>
    <v>Learn more on Bing</v>
  </rv>
  <rv s="5">
    <v>en-US</v>
    <v>anbym7</v>
    <v>268435456</v>
    <v>1</v>
    <v>Powered by Refinitiv</v>
    <v>7</v>
    <v>STRONG H MACHINERY TECHNOLOGY (CAYMAN) INCORPORATION (XTAI:4560)</v>
    <v>2</v>
    <v>8</v>
    <v>Finance</v>
    <v>4</v>
    <v>45</v>
    <v>39.200000000000003</v>
    <v>0.50860000000000005</v>
    <v>0</v>
    <v>0</v>
    <v>TWD</v>
    <v>Strong H Machinery Technology (Cayman) Inc. is a Cayman Islands-based company, which is engaged in manufacturing and selling sewing machine spare parts and face mask machines. The Company offers various industrial sewing machines knives to customers around the world, the needle plate, teeth, presser foot and needle embroidery machine knife. Its industrial sewing machine knife includes 1-8A(3mm), 4AG0030104 UH8000, 05-429, 05-447, 05-548, 05-549, 07-545 RX9800 and 07-702 B2000C. Its straight knife round knife includes 8E(TFL), 10E(TFL), 24C1-3, 71CL11_2, 71CL13_8, 525C1-5-1, 525C1-5-2 and 579C2-17. Its needle plate assembly includes AMS-210D, AMS-210E, BE-438D, KE-430D, LK-1900A, LK-1903A, ZE-8560A, AMS-210D and KE-430D. Its computerized embroidery machine knife includes FX0227000000, FX0228000000 and KE124. It also provides interlock sewing machine automatic trimmer device, over lock sewing machine automatic trimmer device and interlock sewing machine belt cutting device.</v>
    <v>Taiwan Stock Exchange</v>
    <v>XTAI</v>
    <v>XTAI</v>
    <v>4 th Floor,Harbour Place, 103 South Church Street, P.O. Box 10240, GRAND CAYMAN, CAYMAN ISLANDS-NA, KY1-1002 KY</v>
    <v>39.700000000000003</v>
    <v>Machinery, Equipment &amp; Components</v>
    <v>Stock</v>
    <v>44834.399039351854</v>
    <v>2016</v>
    <v>39.450000000000003</v>
    <v>2703460428</v>
    <v>STRONG H MACHINERY TECHNOLOGY (CAYMAN) INCORPORATION</v>
    <v>STRONG H MACHINERY TECHNOLOGY (CAYMAN) INCORPORATION</v>
    <v>39.549999999999997</v>
    <v>10.57</v>
    <v>39.700000000000003</v>
    <v>39.700000000000003</v>
    <v>68097240</v>
    <v>4560</v>
    <v>STRONG H MACHINERY TECHNOLOGY (CAYMAN) INCORPORATION (XTAI:4560)</v>
    <v>38000</v>
    <v>40160</v>
    <v>2014</v>
  </rv>
  <rv s="2">
    <v>2017</v>
  </rv>
  <rv s="0">
    <v>https://www.bing.com/financeapi/forcetrigger?t=anbyp2&amp;q=XTAI%3a4562&amp;form=skydnc</v>
    <v>Learn more on Bing</v>
  </rv>
  <rv s="1">
    <v>en-US</v>
    <v>anbyp2</v>
    <v>268435456</v>
    <v>1</v>
    <v>Powered by Refinitiv</v>
    <v>0</v>
    <v>YING HAN TECHNOLOGY CO., LTD. (XTAI:4562)</v>
    <v>2</v>
    <v>3</v>
    <v>Finance</v>
    <v>4</v>
    <v>18.52</v>
    <v>14.6</v>
    <v>0.42159999999999997</v>
    <v>-0.1</v>
    <v>-6.6230000000000004E-3</v>
    <v>TWD</v>
    <v>Ying Han Technology Co Ltd is a Taiwan-based company principally engaged in provision of automatic machines. The Company is mainly engaged in research and development, installation and parts trading of automatic machines, such as metal pipe benders, forming machines, and vertical machine tools, among others. Its products are mainly applied in vehicle transportation, furniture, household appliances, shipbuilding and other industries.</v>
    <v>402</v>
    <v>Taiwan Stock Exchange</v>
    <v>XTAI</v>
    <v>XTAI</v>
    <v>No.50, Keji 1st Road, Annan District, TAINAN, TAINAN, 709 TW</v>
    <v>15.1</v>
    <v>Machinery, Equipment &amp; Components</v>
    <v>Stock</v>
    <v>44834.399039351854</v>
    <v>2019</v>
    <v>14.9</v>
    <v>1313190000</v>
    <v>YING HAN TECHNOLOGY CO., LTD.</v>
    <v>YING HAN TECHNOLOGY CO., LTD.</v>
    <v>15.1</v>
    <v>36.96</v>
    <v>15.1</v>
    <v>15</v>
    <v>87546000</v>
    <v>4562</v>
    <v>YING HAN TECHNOLOGY CO., LTD. (XTAI:4562)</v>
    <v>21000</v>
    <v>48640</v>
    <v>2008</v>
  </rv>
  <rv s="2">
    <v>2020</v>
  </rv>
  <rv s="0">
    <v>https://www.bing.com/financeapi/forcetrigger?t=bpb9xm&amp;q=XTAI%3a4564&amp;form=skydnc</v>
    <v>Learn more on Bing</v>
  </rv>
  <rv s="1">
    <v>en-US</v>
    <v>bpb9xm</v>
    <v>268435456</v>
    <v>1</v>
    <v>Powered by Refinitiv</v>
    <v>0</v>
    <v>MOSA INDUSTRIAL CORPORATION (XTAI:4564)</v>
    <v>2</v>
    <v>3</v>
    <v>Finance</v>
    <v>4</v>
    <v>46.4</v>
    <v>23.8</v>
    <v>1.4433</v>
    <v>0.15</v>
    <v>5.9519999999999998E-3</v>
    <v>TWD</v>
    <v>Mosa Industrial Corp is a Taiwan-based high pressure chargers manufacturer. The Company is mainly engaged in the research, design, development, manufacture and sale of ultra-high-pressure gas high-speed filling machines, mini high-pressure inflatable chargers, high-pressure containers (aluminum, steel cylinders and plastic composites) and automobile airbag gas generators. The products include high-pressure gas chargers, cream whippers and soda siphons of various gases, capacities and specifications, driver’s seat and front passenger seat airbags, side impact airbag inflators, side curtain airbag inflators, knee airbag inflators, wearable inflators and others. The Company operates business in domestic market and overseas markets, including Asia, Europe, America and others.</v>
    <v>396</v>
    <v>Taiwan Stock Exchange</v>
    <v>XTAI</v>
    <v>XTAI</v>
    <v>No.18, Kehu 3rd Road, HUWEI, YUNLIN, 632 TW</v>
    <v>25.35</v>
    <v>Machinery, Equipment &amp; Components</v>
    <v>Stock</v>
    <v>44834.399039351854</v>
    <v>2022</v>
    <v>24.35</v>
    <v>4633684000</v>
    <v>MOSA INDUSTRIAL CORPORATION</v>
    <v>MOSA INDUSTRIAL CORPORATION</v>
    <v>24.7</v>
    <v>19.8</v>
    <v>25.2</v>
    <v>25.35</v>
    <v>182788300</v>
    <v>4564</v>
    <v>MOSA INDUSTRIAL CORPORATION (XTAI:4564)</v>
    <v>351544</v>
    <v>339030</v>
    <v>1988</v>
  </rv>
  <rv s="2">
    <v>2023</v>
  </rv>
  <rv s="0">
    <v>https://www.bing.com/financeapi/forcetrigger?t=ayvfjc&amp;q=XTAI%3a4566&amp;form=skydnc</v>
    <v>Learn more on Bing</v>
  </rv>
  <rv s="1">
    <v>en-US</v>
    <v>ayvfjc</v>
    <v>268435456</v>
    <v>1</v>
    <v>Powered by Refinitiv</v>
    <v>0</v>
    <v>GLOBAL TEK FABRICATION CO., Ltd. (XTAI:4566)</v>
    <v>2</v>
    <v>3</v>
    <v>Finance</v>
    <v>4</v>
    <v>63.5</v>
    <v>40</v>
    <v>1.2593000000000001</v>
    <v>0.6</v>
    <v>1.1516E-2</v>
    <v>TWD</v>
    <v>Global Tek Fabrication Co Ltd is a Taiwan based company mainly engaged in the manufacture and sale of automotive precision machinery. The Company offers automotive components including automotive safety system components and automotive drive system components, industrial applications including industrial instrumentation, petrochemical industry spare parts, semiconductor equipment components, bicycle components and other precision metal components, as well as aerospace components, including aircraft and engine components and other products. The Company operates business in domestic market and overseas markets, including Asia, Europe, America and others.</v>
    <v>836</v>
    <v>Taiwan Stock Exchange</v>
    <v>XTAI</v>
    <v>XTAI</v>
    <v>15F, No.94, Section 1, Xintai 5th Road, Xizhi District, NEW TAIPEI, NEW TAIPEI, 221 TW</v>
    <v>52.9</v>
    <v>Automobiles &amp; Auto Parts</v>
    <v>Stock</v>
    <v>44834.399039351854</v>
    <v>2025</v>
    <v>50.6</v>
    <v>3780925000</v>
    <v>GLOBAL TEK FABRICATION CO., Ltd.</v>
    <v>GLOBAL TEK FABRICATION CO., Ltd.</v>
    <v>51.1</v>
    <v>11.85</v>
    <v>52.1</v>
    <v>52.7</v>
    <v>71744300</v>
    <v>4566</v>
    <v>GLOBAL TEK FABRICATION CO., Ltd. (XTAI:4566)</v>
    <v>427070</v>
    <v>820440</v>
    <v>2008</v>
  </rv>
  <rv s="2">
    <v>2026</v>
  </rv>
  <rv s="0">
    <v>https://www.bing.com/financeapi/forcetrigger?t=briv1h&amp;q=XTAI%3a4571&amp;form=skydnc</v>
    <v>Learn more on Bing</v>
  </rv>
  <rv s="5">
    <v>en-US</v>
    <v>briv1h</v>
    <v>268435456</v>
    <v>1</v>
    <v>Powered by Refinitiv</v>
    <v>7</v>
    <v>KHGEARS INTERNATIONAL LIMITED (XTAI:4571)</v>
    <v>2</v>
    <v>8</v>
    <v>Finance</v>
    <v>4</v>
    <v>108.51</v>
    <v>70.3</v>
    <v>0.82099999999999995</v>
    <v>-0.6</v>
    <v>-8.2640000000000005E-3</v>
    <v>TWD</v>
    <v>KHGEARS INTERNATIONAL LIMITED is a Taiwan-based holding company. The Company is mainly engaged in the development, manufacture and sale of gears, gearboxes and precision hardware products. The products are mainly used in power tools, garden tools, industrial sewing machines, yacht industry, automotive, medical machinery and industrial robots. The company's products are mainly exported to Asia, America and Europe region.</v>
    <v>Taiwan Stock Exchange</v>
    <v>XTAI</v>
    <v>XTAI</v>
    <v>4F-3, No.106, Section 3, Xinyi Road, Da'an District, TAIPEI, TAIPEI, 106 TW</v>
    <v>72.2</v>
    <v>Machinery, Equipment &amp; Components</v>
    <v>Stock</v>
    <v>44834.399039351854</v>
    <v>2028</v>
    <v>72</v>
    <v>3842150000</v>
    <v>KHGEARS INTERNATIONAL LIMITED</v>
    <v>KHGEARS INTERNATIONAL LIMITED</v>
    <v>72.2</v>
    <v>9.14</v>
    <v>72.599999999999994</v>
    <v>72</v>
    <v>53363200</v>
    <v>4571</v>
    <v>KHGEARS INTERNATIONAL LIMITED (XTAI:4571)</v>
    <v>8000</v>
    <v>14270</v>
    <v>2014</v>
  </rv>
  <rv s="2">
    <v>2029</v>
  </rv>
  <rv s="0">
    <v>https://www.bing.com/financeapi/forcetrigger?t=brgggh&amp;q=XTAI%3a4572&amp;form=skydnc</v>
    <v>Learn more on Bing</v>
  </rv>
  <rv s="5">
    <v>en-US</v>
    <v>brgggh</v>
    <v>268435456</v>
    <v>1</v>
    <v>Powered by Refinitiv</v>
    <v>7</v>
    <v>DREWLOONG PRECISION, INC. (XTAI:4572)</v>
    <v>2</v>
    <v>8</v>
    <v>Finance</v>
    <v>4</v>
    <v>145.5</v>
    <v>94.9</v>
    <v>0.59599999999999997</v>
    <v>0.5</v>
    <v>4.0000000000000001E-3</v>
    <v>TWD</v>
    <v>Drewloong Precision, Inc. is a Taiwan-based company principally engaged in the research, development, production and sale of large aircraft fuselage structure components, large aircraft engine structure components and special mold fixtures. The Company’s main products include: aircraft fuselage structural components, which are used to assemble Boeing 737, Boeing 747, Boeing 767, Boeing 777 and Boeing 787 aircraft fuselage; aircraft engine components, which are used to assemble aircraft engines including LEAP A and LEAP B; aircraft landing gear components for A350 take-off and landing gear; as well as other special mold fixtures. The Company's sales customers are aircraft manufacturers.</v>
    <v>Taiwan Stock Exchange</v>
    <v>XTAI</v>
    <v>XTAI</v>
    <v>No.166, Bade 2nd Road, Renwu District, KAOHSIUNG, KAOHSIUNG, 814 TW</v>
    <v>127</v>
    <v>Aerospace &amp; Defense</v>
    <v>Stock</v>
    <v>44834.399039351854</v>
    <v>2031</v>
    <v>120</v>
    <v>4492900000</v>
    <v>DREWLOONG PRECISION, INC.</v>
    <v>DREWLOONG PRECISION, INC.</v>
    <v>124</v>
    <v>35.630000000000003</v>
    <v>125</v>
    <v>125.5</v>
    <v>35800000</v>
    <v>4572</v>
    <v>DREWLOONG PRECISION, INC. (XTAI:4572)</v>
    <v>641594</v>
    <v>532970</v>
    <v>1990</v>
  </rv>
  <rv s="2">
    <v>2032</v>
  </rv>
  <rv s="0">
    <v>https://www.bing.com/financeapi/forcetrigger?t=brelyc&amp;q=XTAI%3a4576&amp;form=skydnc</v>
    <v>Learn more on Bing</v>
  </rv>
  <rv s="5">
    <v>en-US</v>
    <v>brelyc</v>
    <v>268435456</v>
    <v>1</v>
    <v>Powered by Refinitiv</v>
    <v>7</v>
    <v>HIWIN MIKROSYSTEM CORP. (XTAI:4576)</v>
    <v>2</v>
    <v>8</v>
    <v>Finance</v>
    <v>4</v>
    <v>123</v>
    <v>70.8</v>
    <v>1.6714</v>
    <v>2.1</v>
    <v>2.9045999999999999E-2</v>
    <v>TWD</v>
    <v>HIWIN MIKROSYSTEM CORP. is a Taiwan-based company engaged in research and development, design, manufacturing, sale and pre-sale service of nano and micro-scale positioning systems, and components for precise control. The Company's products are used for semiconductor equipment, automation equipment, optoelectronic equipment, electronics equipment, industrial machinery, machine tools, medical equipment and other industries. Precision control components are used in linear motors, torque motors, drivers, AC servo motors, linear actuators, position measurement systems. Micron and nano-level positioning systems include single-axis positioning platform, dual-axis positioning platform, door structure positioning platform, bridge architecture positioning platform, multi-axis positioning platform, and customized positioning platform.</v>
    <v>Taiwan Stock Exchange</v>
    <v>XTAI</v>
    <v>XTAI</v>
    <v>No.6, Jingke Central Road, Chuen She Village, Nantun District, TAICHUNG, TAICHUNG, 408 TW</v>
    <v>74.7</v>
    <v>Electronic Equipment &amp; Parts</v>
    <v>Stock</v>
    <v>44834.399039351854</v>
    <v>2034</v>
    <v>70.8</v>
    <v>8913258000</v>
    <v>HIWIN MIKROSYSTEM CORP.</v>
    <v>HIWIN MIKROSYSTEM CORP.</v>
    <v>71.099999999999994</v>
    <v>23.16</v>
    <v>72.3</v>
    <v>74.400000000000006</v>
    <v>119801800</v>
    <v>4576</v>
    <v>HIWIN MIKROSYSTEM CORP. (XTAI:4576)</v>
    <v>311523</v>
    <v>181260</v>
    <v>1997</v>
  </rv>
  <rv s="2">
    <v>2035</v>
  </rv>
  <rv s="0">
    <v>https://www.bing.com/financeapi/forcetrigger?t=btvr3m&amp;q=XTAI%3a4581&amp;form=skydnc</v>
    <v>Learn more on Bing</v>
  </rv>
  <rv s="10">
    <v>en-US</v>
    <v>btvr3m</v>
    <v>268435456</v>
    <v>1</v>
    <v>Powered by Refinitiv</v>
    <v>17</v>
    <v>WORLD KNOWN MFG (CAYMAN) LIMITED (XTAI:4581)</v>
    <v>2</v>
    <v>18</v>
    <v>Finance</v>
    <v>4</v>
    <v>36.9</v>
    <v>29.75</v>
    <v>0</v>
    <v>0</v>
    <v>TWD</v>
    <v>World Known MFG (Cayman) Limited is a Taiwan-based company mainly engaged in the production and sales of automotive parts and green energy parts. Automotive parts include energy-saving and emission-reducing parts for commercial vehicle engine systems, pneumatic disc brake calipers, brake pad back plates, turbocharger bends and accessories, flywheel housings, rocker housings, exhaust manifolds, brackets, and mandrels. They are used in the transmission system, engine system and chassis system of automobile cars and trucks. Green energy parts include brake system parts, which are applied to large wind power (megawatt grade) brakes. The Company sells products to the Americas, Asia and other regions.</v>
    <v>Taiwan Stock Exchange</v>
    <v>XTAI</v>
    <v>XTAI</v>
    <v>No.470, Section 3, Ya-Tan Road, Ta-Ya District, TAICHUNG, TAICHUNG, 428 TW</v>
    <v>32.1</v>
    <v>Automobiles &amp; Auto Parts</v>
    <v>Stock</v>
    <v>44834.399039351854</v>
    <v>2037</v>
    <v>32.1</v>
    <v>1088157900</v>
    <v>WORLD KNOWN MFG (CAYMAN) LIMITED</v>
    <v>WORLD KNOWN MFG (CAYMAN) LIMITED</v>
    <v>32.1</v>
    <v>13.06</v>
    <v>32.1</v>
    <v>32.1</v>
    <v>33899000</v>
    <v>4581</v>
    <v>WORLD KNOWN MFG (CAYMAN) LIMITED (XTAI:4581)</v>
    <v>1000</v>
    <v>14310</v>
    <v>2015</v>
  </rv>
  <rv s="2">
    <v>2038</v>
  </rv>
  <rv s="0">
    <v>https://www.bing.com/financeapi/forcetrigger?t=c652mw&amp;q=XTAI%3a4583&amp;form=skydnc</v>
    <v>Learn more on Bing</v>
  </rv>
  <rv s="5">
    <v>en-US</v>
    <v>c652mw</v>
    <v>268435456</v>
    <v>1</v>
    <v>Powered by Refinitiv</v>
    <v>7</v>
    <v>APEX DYNAMICS, INC. (XTAI:4583)</v>
    <v>2</v>
    <v>8</v>
    <v>Finance</v>
    <v>4</v>
    <v>302.5</v>
    <v>198.5</v>
    <v>2.1999999999999999E-2</v>
    <v>-2</v>
    <v>-9.9010000000000001E-3</v>
    <v>TWD</v>
    <v>Apex Dynamics Inc is a Taiwan-based company mainly engaged in the engaged in the manufacture, research, development and sales of mechanical transmission components such as reducers, gear rows and gear bars. The Company’s products mainly include reducers, which are used to reduce motor speed, increase torque and increase output torque; gear rows and gear bars, which are part of mechanical transmission components, used to cooperate with gears, reducers and motors. The reducer mainly produces planetary reducers. The Company also invests in and operates the Millennium Hotels, which mainly provides guest room accommodation and catering services. The Company distributes its products within domestic market and to overseas markets.</v>
    <v>Taiwan Stock Exchange</v>
    <v>XTAI</v>
    <v>XTAI</v>
    <v>No.10, Keyuan 3rd Road, Situn District, TAICHUNG, TAICHUNG, 407 TW</v>
    <v>201</v>
    <v>Machinery, Equipment &amp; Components</v>
    <v>Stock</v>
    <v>44834.399039351854</v>
    <v>2040</v>
    <v>198.5</v>
    <v>16034270000</v>
    <v>APEX DYNAMICS, INC.</v>
    <v>APEX DYNAMICS, INC.</v>
    <v>199.5</v>
    <v>14.11</v>
    <v>202</v>
    <v>200</v>
    <v>80171350</v>
    <v>4583</v>
    <v>APEX DYNAMICS, INC. (XTAI:4583)</v>
    <v>21358</v>
    <v>17020</v>
    <v>1999</v>
  </rv>
  <rv s="2">
    <v>2041</v>
  </rv>
  <rv s="0">
    <v>https://www.bing.com/financeapi/forcetrigger?t=anbyrw&amp;q=XTAI%3a4720&amp;form=skydnc</v>
    <v>Learn more on Bing</v>
  </rv>
  <rv s="1">
    <v>en-US</v>
    <v>anbyrw</v>
    <v>268435456</v>
    <v>1</v>
    <v>Powered by Refinitiv</v>
    <v>0</v>
    <v>TEX YEAR INDUSTRIES INC. (XTAI:4720)</v>
    <v>2</v>
    <v>3</v>
    <v>Finance</v>
    <v>4</v>
    <v>21.5</v>
    <v>13</v>
    <v>0.8518</v>
    <v>-0.55000000000000004</v>
    <v>-3.4590999999999997E-2</v>
    <v>TWD</v>
    <v>TEX YEAR INDUSTRIES INC. is a Taiwan-based company mainly engaged in the processing, manufacture and trading of adhesive products. The Company’s principal products include hot melt adhesives, pressure sensitive adhesives, instant adhesives, ultraviolet rays (UV) adhesives and paints, packaging materials for solar cell modules, electronic specialty chemicals, as well as medical steam autoclaves and medical anti-infection devices. The Company is also involved in the design, assembly, maintenance and trading of automation equipment, as well as the provision of related technology transfer and after-sales services. The Company mainly operates through three business segments: Taiwan chemical engineering segment, the Mainland China business segment and others segment. The Company mainly operates its businesses in Asia, the Americas and Europe.</v>
    <v>505</v>
    <v>Taiwan Stock Exchange</v>
    <v>XTAI</v>
    <v>XTAI</v>
    <v>No. 9, Wuquan 6th Road, Wugu District, NEW TAIPEI, NEW TAIPEI, 248 TW</v>
    <v>15.65</v>
    <v>Chemicals</v>
    <v>Stock</v>
    <v>44834.399039351854</v>
    <v>2043</v>
    <v>15.2</v>
    <v>1583123000</v>
    <v>TEX YEAR INDUSTRIES INC.</v>
    <v>TEX YEAR INDUSTRIES INC.</v>
    <v>15.55</v>
    <v>55.46</v>
    <v>15.9</v>
    <v>15.35</v>
    <v>103135100</v>
    <v>4720</v>
    <v>TEX YEAR INDUSTRIES INC. (XTAI:4720)</v>
    <v>2041730</v>
    <v>6173090</v>
    <v>1976</v>
  </rv>
  <rv s="2">
    <v>2044</v>
  </rv>
  <rv s="0">
    <v>https://www.bing.com/financeapi/forcetrigger?t=anbyur&amp;q=XTAI%3a4722&amp;form=skydnc</v>
    <v>Learn more on Bing</v>
  </rv>
  <rv s="1">
    <v>en-US</v>
    <v>anbyur</v>
    <v>268435456</v>
    <v>1</v>
    <v>Powered by Refinitiv</v>
    <v>0</v>
    <v>QUALIPOLY CHEMICAL CORPORATION (XTAI:4722)</v>
    <v>2</v>
    <v>3</v>
    <v>Finance</v>
    <v>4</v>
    <v>47.9</v>
    <v>33.4</v>
    <v>0.57689999999999997</v>
    <v>-0.8</v>
    <v>-2.2759999999999999E-2</v>
    <v>TWD</v>
    <v>QUALIPOLY CHEMICAL CORP. is a Taiwan-based company principally engaged in the resin products businesses. The Company’s primary products include unsaturated polyester resins (UPRs), coating resins, polyurethane (PU) resins, ultraviolet (UV) curing resins, foundry resins, acrylic resins and amine resins. The Company's products are mainly used in the manufacture of boats, entertainment equipment, furniture, paints, insulation materials, electronic materials and others. The Company operates through two business segments. The Qualipoly segment is mainly engaged in the manufacture and sales of UPRs, synthetic resins and related products. The Jiangmen Qualipoly segment is mainly engaged in the manufacture and sales of coating, paint and synthetic resins. It mainly distributes its products to Asia, Europe and the Americas.</v>
    <v>410</v>
    <v>Taiwan Stock Exchange</v>
    <v>XTAI</v>
    <v>XTAI</v>
    <v>No.2, Yeong Gong 5th Road, Wei Hsin Li, Yeong An District, KAOHSIUNG, KAOHSIUNG, 828 TW</v>
    <v>35.1</v>
    <v>Chemicals</v>
    <v>Stock</v>
    <v>44834.399039351854</v>
    <v>2046</v>
    <v>34.200000000000003</v>
    <v>3435315000</v>
    <v>QUALIPOLY CHEMICAL CORPORATION</v>
    <v>QUALIPOLY CHEMICAL CORPORATION</v>
    <v>35</v>
    <v>8.75</v>
    <v>35.15</v>
    <v>34.35</v>
    <v>100009200</v>
    <v>4722</v>
    <v>QUALIPOLY CHEMICAL CORPORATION (XTAI:4722)</v>
    <v>125001</v>
    <v>61730</v>
    <v>1978</v>
  </rv>
  <rv s="2">
    <v>2047</v>
  </rv>
  <rv s="0">
    <v>https://www.bing.com/financeapi/forcetrigger?t=anbz1h&amp;q=XTAI%3a4737&amp;form=skydnc</v>
    <v>Learn more on Bing</v>
  </rv>
  <rv s="1">
    <v>en-US</v>
    <v>anbz1h</v>
    <v>268435456</v>
    <v>1</v>
    <v>Powered by Refinitiv</v>
    <v>0</v>
    <v>BIONIME CORPORATION (XTAI:4737)</v>
    <v>2</v>
    <v>3</v>
    <v>Finance</v>
    <v>4</v>
    <v>97.8</v>
    <v>66</v>
    <v>0.90680000000000005</v>
    <v>0</v>
    <v>0</v>
    <v>TWD</v>
    <v>Bionime Corporation is a Taiwan-based company principally engaged in the manufacture and distribution of blood glucose monitoring products. The Company's main products include blood glucose monitoring devices and blood glucose testing chips. Its products are applied in the testing and monitoring of blood glucose density. The Company distributes its products mainly to overseas markets, including Europe, Asia, the Americas and others.</v>
    <v>671</v>
    <v>Taiwan Stock Exchange</v>
    <v>XTAI</v>
    <v>XTAI</v>
    <v>No.100, Section 2, Daqing Street, South District, TAICHUNG, TAICHUNG, 402 TW</v>
    <v>77.900000000000006</v>
    <v>Healthcare Equipment &amp; Supplies</v>
    <v>Stock</v>
    <v>44834.399039351854</v>
    <v>2049</v>
    <v>75.599999999999994</v>
    <v>4722608821</v>
    <v>BIONIME CORPORATION</v>
    <v>BIONIME CORPORATION</v>
    <v>75.599999999999994</v>
    <v>40.79</v>
    <v>77.900000000000006</v>
    <v>77.900000000000006</v>
    <v>60623990</v>
    <v>4737</v>
    <v>BIONIME CORPORATION (XTAI:4737)</v>
    <v>73106</v>
    <v>151110</v>
    <v>2003</v>
  </rv>
  <rv s="2">
    <v>2050</v>
  </rv>
  <rv s="0">
    <v>https://www.bing.com/financeapi/forcetrigger?t=anbz77&amp;q=XTAI%3a4746&amp;form=skydnc</v>
    <v>Learn more on Bing</v>
  </rv>
  <rv s="1">
    <v>en-US</v>
    <v>anbz77</v>
    <v>268435456</v>
    <v>1</v>
    <v>Powered by Refinitiv</v>
    <v>0</v>
    <v>Formosa Laboratories, Inc. (XTAI:4746)</v>
    <v>2</v>
    <v>3</v>
    <v>Finance</v>
    <v>4</v>
    <v>70.900000000000006</v>
    <v>44.2</v>
    <v>0.66439999999999999</v>
    <v>0.2</v>
    <v>4.1070000000000004E-3</v>
    <v>TWD</v>
    <v>Formosa Laboratories, Inc. is a Taiwan-based company principally engaged in the development, production and distribution of ultraviolet (UV)-proof active ingredients, bulk pharmaceutical chemicals, antibody drug conjugates, as well as the provision of customized services. The Company primarily provides UV-proof active ingredients series products, vitamin D derivative series products, anti-inflammatory analgesic series products, steroid, anti-cancer drugs, cholesterol phosphate binding agents, nuclear magnetic resonance (NMR) reagents, respiratory disease drugs, central nervous system drugs, immune system regulators and weight loss drugs, as well as customized research and development and original equipment manufacturing (OEM) services. The Company distributes its products to Europe, the Americas, Asia and other markets.</v>
    <v>480</v>
    <v>Taiwan Stock Exchange</v>
    <v>XTAI</v>
    <v>XTAI</v>
    <v>No.36, Hoping Street, Kengkou Village, Luzhu District, TAOYUAN, TAOYUAN, 338 TW</v>
    <v>49.15</v>
    <v>Pharmaceuticals</v>
    <v>Stock</v>
    <v>44834.399039351854</v>
    <v>2052</v>
    <v>47</v>
    <v>5880517000</v>
    <v>Formosa Laboratories, Inc.</v>
    <v>Formosa Laboratories, Inc.</v>
    <v>47.8</v>
    <v>4.28</v>
    <v>48.7</v>
    <v>48.9</v>
    <v>120256000</v>
    <v>4746</v>
    <v>Formosa Laboratories, Inc. (XTAI:4746)</v>
    <v>637263</v>
    <v>543050</v>
    <v>1995</v>
  </rv>
  <rv s="2">
    <v>2053</v>
  </rv>
  <rv s="0">
    <v>https://www.bing.com/financeapi/forcetrigger?t=anbza2&amp;q=XTAI%3a4755&amp;form=skydnc</v>
    <v>Learn more on Bing</v>
  </rv>
  <rv s="1">
    <v>en-US</v>
    <v>anbza2</v>
    <v>268435456</v>
    <v>1</v>
    <v>Powered by Refinitiv</v>
    <v>0</v>
    <v>San Fu Chemical Co., Ltd. (XTAI:4755)</v>
    <v>2</v>
    <v>3</v>
    <v>Finance</v>
    <v>4</v>
    <v>241.5</v>
    <v>64.8</v>
    <v>1.7196</v>
    <v>1.5</v>
    <v>1.2658000000000001E-2</v>
    <v>TWD</v>
    <v>SAN FU CHEMICAL Co., Ltd. is a Taiwan-based company primarily engaged in the production and sales of fine chemicals and basic chemicals. Its fine chemicals include developers, etchants, stripping liquid, dilution and washing liquid products. Its basic chemicals include cyclohexylamine (CHA), dicyclohexylamine (DCHA), single citric acid monohydrate (CAM), benzoic acid satisfied (BNA), parabens and sorbitol, among others. Its products are applied in food additives, personal care products and others. The Company distributes its products mainly in Asian and American markets.</v>
    <v>293</v>
    <v>Taiwan Stock Exchange</v>
    <v>XTAI</v>
    <v>XTAI</v>
    <v>5F, No.21, Section 2, Chung Shan North Road, Chung Shan District, TAIPEI, TAIPEI, 104 TW</v>
    <v>120.5</v>
    <v>Chemicals</v>
    <v>Stock</v>
    <v>44834.399039351854</v>
    <v>2055</v>
    <v>111</v>
    <v>12084720000</v>
    <v>San Fu Chemical Co., Ltd.</v>
    <v>San Fu Chemical Co., Ltd.</v>
    <v>115</v>
    <v>11.37</v>
    <v>118.5</v>
    <v>120</v>
    <v>100706000</v>
    <v>4755</v>
    <v>San Fu Chemical Co., Ltd. (XTAI:4755)</v>
    <v>863998</v>
    <v>744560</v>
    <v>2003</v>
  </rv>
  <rv s="2">
    <v>2056</v>
  </rv>
  <rv s="0">
    <v>https://www.bing.com/financeapi/forcetrigger?t=anbzcw&amp;q=XTAI%3a4763&amp;form=skydnc</v>
    <v>Learn more on Bing</v>
  </rv>
  <rv s="5">
    <v>en-US</v>
    <v>anbzcw</v>
    <v>268435456</v>
    <v>1</v>
    <v>Powered by Refinitiv</v>
    <v>7</v>
    <v>Jinan Acetate Chemical Co., Ltd. (XTAI:4763)</v>
    <v>2</v>
    <v>8</v>
    <v>Finance</v>
    <v>4</v>
    <v>145.5</v>
    <v>87.83</v>
    <v>0.5181</v>
    <v>-1</v>
    <v>-8.2640000000000005E-3</v>
    <v>TWD</v>
    <v>Jinan Acetate Chemical Co., LTD. is an acetate tow manufacturer. The Company and its subsidiaries are principally engaged in research and development, manufacturing and sale of acetate tow. The Company's main product is cellulose acetate tow, which is applied in filters, reverse osmosis films, hollow fibers, acetate fibers for textile, and other fileds.</v>
    <v>Taiwan Stock Exchange</v>
    <v>XTAI</v>
    <v>XTAI</v>
    <v>Room 49, Unit2, Building 7, SHANGHAI, SHANGHAI CN</v>
    <v>121.5</v>
    <v>Chemicals</v>
    <v>Stock</v>
    <v>44834.399039351854</v>
    <v>2058</v>
    <v>116.5</v>
    <v>7392600000</v>
    <v>Jinan Acetate Chemical Co., Ltd.</v>
    <v>Jinan Acetate Chemical Co., Ltd.</v>
    <v>120</v>
    <v>9.06</v>
    <v>121</v>
    <v>120</v>
    <v>61605000</v>
    <v>4763</v>
    <v>Jinan Acetate Chemical Co., Ltd. (XTAI:4763)</v>
    <v>621457</v>
    <v>1291930</v>
    <v>2014</v>
  </rv>
  <rv s="2">
    <v>2059</v>
  </rv>
  <rv s="0">
    <v>https://www.bing.com/financeapi/forcetrigger?t=ay5uoc&amp;q=XTAI%3a4764&amp;form=skydnc</v>
    <v>Learn more on Bing</v>
  </rv>
  <rv s="1">
    <v>en-US</v>
    <v>ay5uoc</v>
    <v>268435456</v>
    <v>1</v>
    <v>Powered by Refinitiv</v>
    <v>0</v>
    <v>Double Bond Chemical Ind., Co., Ltd. (XTAI:4764)</v>
    <v>2</v>
    <v>3</v>
    <v>Finance</v>
    <v>4</v>
    <v>59.43</v>
    <v>48.58</v>
    <v>0.72440000000000004</v>
    <v>-1</v>
    <v>-1.9684999999999998E-2</v>
    <v>TWD</v>
    <v>Double Bond Chemical Ind., Co., Ltd. is a Taiwan-based company mainly engaged in research, manufacturing and sale of plastic additives, light curing materials, electronic chemicals and digital printing inks. The Company's product include antioxidants, UV absorbers, light stabilizers, heat stabilizers, fluorescent brighteners, fire retardants, matting agents, photoinitiators, photosensitizers and oligomers, as well as other polymer additives. The products are sold all over the world, covering the industries of rubber and plastic, coating, textile, dyeing and finishing, cosmetics, biotechnology, electronic chemicals, digital printing and others.</v>
    <v>342</v>
    <v>Taiwan Stock Exchange</v>
    <v>XTAI</v>
    <v>XTAI</v>
    <v>4F, No.959, Zhongzheng Road, Zhonghe District, NEW TAIPEI, NEW TAIPEI, 235 TW</v>
    <v>51.1</v>
    <v>Chemicals</v>
    <v>Stock</v>
    <v>44834.399039351854</v>
    <v>2061</v>
    <v>49.8</v>
    <v>4259995000</v>
    <v>Double Bond Chemical Ind., Co., Ltd.</v>
    <v>Double Bond Chemical Ind., Co., Ltd.</v>
    <v>51.1</v>
    <v>47.53</v>
    <v>50.8</v>
    <v>49.8</v>
    <v>85542060</v>
    <v>4764</v>
    <v>Double Bond Chemical Ind., Co., Ltd. (XTAI:4764)</v>
    <v>5120</v>
    <v>9300</v>
    <v>1994</v>
  </rv>
  <rv s="2">
    <v>2062</v>
  </rv>
  <rv s="0">
    <v>https://www.bing.com/financeapi/forcetrigger?t=bo1i9c&amp;q=XTAI%3a4766&amp;form=skydnc</v>
    <v>Learn more on Bing</v>
  </rv>
  <rv s="5">
    <v>en-US</v>
    <v>bo1i9c</v>
    <v>268435456</v>
    <v>1</v>
    <v>Powered by Refinitiv</v>
    <v>7</v>
    <v>Nan Pao Resins Chemical Co., Ltd. (XTAI:4766)</v>
    <v>2</v>
    <v>8</v>
    <v>Finance</v>
    <v>4</v>
    <v>151.5</v>
    <v>119</v>
    <v>0.86370000000000002</v>
    <v>2.5</v>
    <v>1.8248E-2</v>
    <v>TWD</v>
    <v>Nan Pao Resins Chemical Co Ltd is a Taiwan-based company mainly engaged in the manufacture of synthetic resin and painting materials. The Company's main products include shoe-adhesives, solvent-based adhesives, yellow latex, blister pack adhesives, woodworking, building and decorating adhesives, decorative or functional coatings of metal products and waterproof coatings. The Company distributes its products within domestic market and to overseas markets.</v>
    <v>Taiwan Stock Exchange</v>
    <v>XTAI</v>
    <v>XTAI</v>
    <v>No.10, Lane99, Nanhai Street, Nanhai Lii, Sigang District, TAINAN, TAINAN, 723 TW</v>
    <v>139.5</v>
    <v>Chemicals</v>
    <v>Stock</v>
    <v>44834.399050925924</v>
    <v>2064</v>
    <v>134.5</v>
    <v>16819620000</v>
    <v>Nan Pao Resins Chemical Co., Ltd.</v>
    <v>Nan Pao Resins Chemical Co., Ltd.</v>
    <v>136.5</v>
    <v>12.79</v>
    <v>137</v>
    <v>139.5</v>
    <v>120570800</v>
    <v>4766</v>
    <v>Nan Pao Resins Chemical Co., Ltd. (XTAI:4766)</v>
    <v>99984</v>
    <v>105140</v>
    <v>1963</v>
  </rv>
  <rv s="2">
    <v>2065</v>
  </rv>
  <rv s="0">
    <v>https://www.bing.com/financeapi/forcetrigger?t=c4ny2w&amp;q=XTAI%3a4770&amp;form=skydnc</v>
    <v>Learn more on Bing</v>
  </rv>
  <rv s="5">
    <v>en-US</v>
    <v>c4ny2w</v>
    <v>268435456</v>
    <v>1</v>
    <v>Powered by Refinitiv</v>
    <v>7</v>
    <v>Allied Supreme Corp. (XTAI:4770)</v>
    <v>2</v>
    <v>8</v>
    <v>Finance</v>
    <v>4</v>
    <v>396</v>
    <v>220</v>
    <v>1.157</v>
    <v>1.5</v>
    <v>4.5319999999999996E-3</v>
    <v>TWD</v>
    <v>Allied Supreme Corp is a Taiwan-based company mainly engaged in the processing, development and application of various fluorine resins. The Company also develops and produces chemical delivery, mixing, dilution systems, high-purity chemical acid supply system pipes, barrels and tank trucks, waste acid discharge systems, and the corrosive gas exhaust pipeline generated by the process reaction of integrated circuits (IC) and thin film transistor liquid crystal display (TFT-LCD). The Company provides a series of effective solutions for the semiconductor industry. The Company's main products and services include fluorine lining equipment, fluorine application materials and fluorine engineering. The Company distributes its products in domestic and overseas markets.</v>
    <v>Taiwan Stock Exchange</v>
    <v>XTAI</v>
    <v>XTAI</v>
    <v>No. 20, Xiangong South Second Road, XIANXI, CHANGHUA, 507 TW</v>
    <v>334.5</v>
    <v>Chemicals</v>
    <v>Stock</v>
    <v>44834.399050925924</v>
    <v>2067</v>
    <v>320.5</v>
    <v>26268160000</v>
    <v>Allied Supreme Corp.</v>
    <v>Allied Supreme Corp.</v>
    <v>327</v>
    <v>18.14</v>
    <v>331</v>
    <v>332.5</v>
    <v>79002000</v>
    <v>4770</v>
    <v>Allied Supreme Corp. (XTAI:4770)</v>
    <v>479908</v>
    <v>731770</v>
    <v>1981</v>
  </rv>
  <rv s="2">
    <v>2068</v>
  </rv>
  <rv s="0">
    <v>https://www.bing.com/financeapi/forcetrigger?t=anbzfr&amp;q=XTAI%3a4807&amp;form=skydnc</v>
    <v>Learn more on Bing</v>
  </rv>
  <rv s="5">
    <v>en-US</v>
    <v>anbzfr</v>
    <v>268435456</v>
    <v>1</v>
    <v>Powered by Refinitiv</v>
    <v>7</v>
    <v>REGAL HOLDING CO., LTD. (XTAI:4807)</v>
    <v>2</v>
    <v>8</v>
    <v>Finance</v>
    <v>4</v>
    <v>32.65</v>
    <v>19.399999999999999</v>
    <v>0.94199999999999995</v>
    <v>-0.2</v>
    <v>-1.0152000000000001E-2</v>
    <v>TWD</v>
    <v>Regal Holding Co Ltd is a Japan-based company mainly engaged in the design, manufacture and marketing of jewelry and accessories, as well as the jewelry electroplating business. The main products and services include the design, manufacture and marketing of pendants, rings, bracelets, earrings, necklaces, cufflinks, pins and beads made of 925 sterling silver, 9K gold to 24K gold jewelry, brass and alloys. The Company distributes its products within domestic market and to overseas markets.</v>
    <v>Taiwan Stock Exchange</v>
    <v>XTAI</v>
    <v>XTAI</v>
    <v>11F, No. 131, Songjiang Road, Zhongshan District, TAIPEI, TAIPEI, 104 TW</v>
    <v>19.7</v>
    <v>Textiles &amp; Apparel</v>
    <v>Stock</v>
    <v>44834.399050925924</v>
    <v>2070</v>
    <v>19.399999999999999</v>
    <v>748722600</v>
    <v>REGAL HOLDING CO., LTD.</v>
    <v>REGAL HOLDING CO., LTD.</v>
    <v>19.7</v>
    <v>10.039999999999999</v>
    <v>19.7</v>
    <v>19.5</v>
    <v>38396030</v>
    <v>4807</v>
    <v>REGAL HOLDING CO., LTD. (XTAI:4807)</v>
    <v>14106</v>
    <v>11160</v>
    <v>2014</v>
  </rv>
  <rv s="2">
    <v>2071</v>
  </rv>
  <rv s="0">
    <v>https://www.bing.com/financeapi/forcetrigger?t=anbzim&amp;q=XTAI%3a4904&amp;form=skydnc</v>
    <v>Learn more on Bing</v>
  </rv>
  <rv s="1">
    <v>en-US</v>
    <v>anbzim</v>
    <v>268435456</v>
    <v>1</v>
    <v>Powered by Refinitiv</v>
    <v>0</v>
    <v>Far EasTone Telecommunications Co., Ltd. (XTAI:4904)</v>
    <v>2</v>
    <v>3</v>
    <v>Finance</v>
    <v>4</v>
    <v>88.6</v>
    <v>60.7</v>
    <v>3.0099999999999998E-2</v>
    <v>-0.4</v>
    <v>-5.4949999999999999E-3</v>
    <v>TWD</v>
    <v>Far EasTone Telecommunications Co Ltd is a Taiwan-based company principally engaged in the provision of telecommunication services. The Company provides individual users with personal mobile communication services, including mobile phone voice, Internet services and others; fixed communication services, including local telephone services, long-distance telephone services, 007 international telephone services and others; new economic services, included FriDay video, FriDay music, FriDay shopping. The Company provides enterprise users with professional telecommunications integration services, including mobile services, broadband services, mobile data services, mobile voice services, fixed-line voice services and data circuit services; cloud services; information security services; and New economic services, covering smart The internet of things (IoT) applications including smart cities, smart transportation, smart medical care, smart manufacturing, smart retail and others.</v>
    <v>7484</v>
    <v>Taiwan Stock Exchange</v>
    <v>XTAI</v>
    <v>XTAI</v>
    <v>28F, No.207, Section 2, Tun-Hwa South Road, Da'an District, TAIPEI, TAIPEI, 106 TW</v>
    <v>73.099999999999994</v>
    <v>Telecommunications Services</v>
    <v>Stock</v>
    <v>44834.399050925924</v>
    <v>2073</v>
    <v>71.8</v>
    <v>235915500000</v>
    <v>Far EasTone Telecommunications Co., Ltd.</v>
    <v>Far EasTone Telecommunications Co., Ltd.</v>
    <v>72.099999999999994</v>
    <v>23.65</v>
    <v>72.8</v>
    <v>72.400000000000006</v>
    <v>3258501000</v>
    <v>4904</v>
    <v>Far EasTone Telecommunications Co., Ltd. (XTAI:4904)</v>
    <v>5385901</v>
    <v>5631460</v>
    <v>1997</v>
  </rv>
  <rv s="2">
    <v>2074</v>
  </rv>
  <rv s="0">
    <v>https://www.bing.com/financeapi/forcetrigger?t=anbzlh&amp;q=XTAI%3a4906&amp;form=skydnc</v>
    <v>Learn more on Bing</v>
  </rv>
  <rv s="1">
    <v>en-US</v>
    <v>anbzlh</v>
    <v>268435456</v>
    <v>1</v>
    <v>Powered by Refinitiv</v>
    <v>0</v>
    <v>GEMTEK TECHNOLOGY CO., LTD. (XTAI:4906)</v>
    <v>2</v>
    <v>3</v>
    <v>Finance</v>
    <v>4</v>
    <v>33.85</v>
    <v>25.1</v>
    <v>0.97919999999999996</v>
    <v>-0.05</v>
    <v>-1.869E-3</v>
    <v>TWD</v>
    <v>GEMTEK TECHNOLOGY Co., Ltd. is a Taiwan-based company principally engaged in the research, development, manufacture and distribution of wireless communications products. The Company’s primary products include wireless gateways and wireless local area network (WLAN) cards. The Company’s products are mainly used in the manufacturing of office computers and computer wireless transmission equipment, as well as wireless and wired network transmission equipment. The Company is also involved in the trading of computer radios, wires, packaging materials, reader-writers and other raw materials. The Company mainly distributes its products to overseas markets.</v>
    <v>5193</v>
    <v>Taiwan Stock Exchange</v>
    <v>XTAI</v>
    <v>XTAI</v>
    <v>No. 15-1, Zhonghua Road, Hsinshu Industrial Park, Fongshan Village, HUKOU, HSINCHU, 303 TW</v>
    <v>26.85</v>
    <v>Communications &amp; Networking</v>
    <v>Stock</v>
    <v>44834.399050925924</v>
    <v>2076</v>
    <v>25.9</v>
    <v>10537060000</v>
    <v>GEMTEK TECHNOLOGY CO., LTD.</v>
    <v>GEMTEK TECHNOLOGY CO., LTD.</v>
    <v>26.05</v>
    <v>20.09</v>
    <v>26.75</v>
    <v>26.7</v>
    <v>394646500</v>
    <v>4906</v>
    <v>GEMTEK TECHNOLOGY CO., LTD. (XTAI:4906)</v>
    <v>3373403</v>
    <v>11285660</v>
    <v>1988</v>
  </rv>
  <rv s="2">
    <v>2077</v>
  </rv>
  <rv s="0">
    <v>https://www.bing.com/financeapi/forcetrigger?t=anbzoc&amp;q=XTAI%3a4912&amp;form=skydnc</v>
    <v>Learn more on Bing</v>
  </rv>
  <rv s="1">
    <v>en-US</v>
    <v>anbzoc</v>
    <v>268435456</v>
    <v>1</v>
    <v>Powered by Refinitiv</v>
    <v>0</v>
    <v>Lemtech Holdings Co., Limited (XTAI:4912)</v>
    <v>2</v>
    <v>3</v>
    <v>Finance</v>
    <v>4</v>
    <v>184.5</v>
    <v>75</v>
    <v>1.5425</v>
    <v>-0.1</v>
    <v>-1.2939999999999998E-3</v>
    <v>TWD</v>
    <v>Lemtech Holdings Co., Limited is a manufacturer of metal stamping components and precision tools. The Company mainly provides computer, consumer electronics and communication (3C) product series, automotive component series and construction material series. The 3C products are mainly used as heat sinks and related stamping parts of computers and video game consoles, related metal stamping parts for home air conditioners, ice makers and motors, as well as mobile phone keyboards and protective covers, among others. Its automotive components are primarily used as airbags, seat belt buckles, car door hinges and seat brackets, among others. Its construction materials are mainly used as fittings for fixing the skylights and wall decoration. It also provides precision metal molds.</v>
    <v>956</v>
    <v>Taiwan Stock Exchange</v>
    <v>XTAI</v>
    <v>XTAI</v>
    <v>No. 128, Weita Road, Zhangpu Town, Kunshan City, SUZHOU, JIANGSU CN</v>
    <v>77.8</v>
    <v>Electronic Equipment &amp; Parts</v>
    <v>Stock</v>
    <v>44834.399050925924</v>
    <v>2079</v>
    <v>75</v>
    <v>4801282000</v>
    <v>Lemtech Holdings Co., Limited</v>
    <v>Lemtech Holdings Co., Limited</v>
    <v>75.7</v>
    <v>11.15</v>
    <v>77.3</v>
    <v>77.2</v>
    <v>62192770</v>
    <v>4912</v>
    <v>Lemtech Holdings Co., Limited (XTAI:4912)</v>
    <v>167089</v>
    <v>98070</v>
    <v>2009</v>
  </rv>
  <rv s="2">
    <v>2080</v>
  </rv>
  <rv s="0">
    <v>https://www.bing.com/financeapi/forcetrigger?t=anbzr7&amp;q=XTAI%3a4915&amp;form=skydnc</v>
    <v>Learn more on Bing</v>
  </rv>
  <rv s="1">
    <v>en-US</v>
    <v>anbzr7</v>
    <v>268435456</v>
    <v>1</v>
    <v>Powered by Refinitiv</v>
    <v>0</v>
    <v>Primax Electronics Ltd. (XTAI:4915)</v>
    <v>2</v>
    <v>3</v>
    <v>Finance</v>
    <v>4</v>
    <v>72.099999999999994</v>
    <v>48.75</v>
    <v>0.95079999999999998</v>
    <v>-1.8</v>
    <v>-2.7439000000000002E-2</v>
    <v>TWD</v>
    <v>Primax Electronics Ltd is a Taiwan-based company mainly engaged in the manufacture and sale of computer peripheral products and non-computer peripheral products. Computer peripheral products include mouse, keyboard and other computer input devices, notebook computer touch pad and docking station. Non-computer peripheral products include communication peripheral equipment, image scanners, printers, multifunction printers, fax machines, sports watches, smart watches, and other office automation products. The company mainly distributes its products in mainland China, the United States, Europe and other markets.</v>
    <v>14878</v>
    <v>Taiwan Stock Exchange</v>
    <v>XTAI</v>
    <v>XTAI</v>
    <v>No.669, Rueiguang Road, Neihu District, TAIPEI, TAIPEI, 114 TW</v>
    <v>64.7</v>
    <v>Computers, Phones &amp; Household Electronics</v>
    <v>Stock</v>
    <v>44834.399050925924</v>
    <v>2082</v>
    <v>62.7</v>
    <v>29242050000</v>
    <v>Primax Electronics Ltd.</v>
    <v>Primax Electronics Ltd.</v>
    <v>64.3</v>
    <v>11.7</v>
    <v>65.599999999999994</v>
    <v>63.8</v>
    <v>458339300</v>
    <v>4915</v>
    <v>Primax Electronics Ltd. (XTAI:4915)</v>
    <v>4437483</v>
    <v>2899880</v>
    <v>2006</v>
  </rv>
  <rv s="2">
    <v>2083</v>
  </rv>
  <rv s="0">
    <v>https://www.bing.com/financeapi/forcetrigger?t=b1irk2&amp;q=XTAI%3a4916&amp;form=skydnc</v>
    <v>Learn more on Bing</v>
  </rv>
  <rv s="1">
    <v>en-US</v>
    <v>b1irk2</v>
    <v>268435456</v>
    <v>1</v>
    <v>Powered by Refinitiv</v>
    <v>0</v>
    <v>PARPRO CORPORATION (XTAI:4916)</v>
    <v>2</v>
    <v>3</v>
    <v>Finance</v>
    <v>4</v>
    <v>39.549999999999997</v>
    <v>20.5</v>
    <v>0.99680000000000002</v>
    <v>0.1</v>
    <v>4.5450000000000004E-3</v>
    <v>TWD</v>
    <v>PARPRO CORPORATION, formerly PILOT ELECTRONICS CORPORATION, is a Taiwan-based company principally engaged in the manufacturing and distribution of casino game machines, aerospace products and industrial computers. It mainly provides casino game machines and components which include player tracking systems, single boards, barebones systems and others. The Company is also involved in the processing of security control and communication motherboards. Through its subsidiary, it is involved in the aerospace business that manufactures sheet metal components, customized wires, chassis wiring components and others. The Company distributes its products within domestic markets and to overseas markets, including Europe and the Americas.</v>
    <v>424</v>
    <v>Taiwan Stock Exchange</v>
    <v>XTAI</v>
    <v>XTAI</v>
    <v>4F, No. 169, Jianxing Road, Zhongli District, TAOYUAN, TAOYUAN, 320 TW</v>
    <v>22.1</v>
    <v>Electronic Equipment &amp; Parts</v>
    <v>Stock</v>
    <v>44834.399050925924</v>
    <v>2085</v>
    <v>21.3</v>
    <v>1842132000</v>
    <v>PARPRO CORPORATION</v>
    <v>PARPRO CORPORATION</v>
    <v>21.55</v>
    <v>25.84</v>
    <v>22</v>
    <v>22.1</v>
    <v>83354390</v>
    <v>4916</v>
    <v>PARPRO CORPORATION (XTAI:4916)</v>
    <v>155422</v>
    <v>293100</v>
    <v>2001</v>
  </rv>
  <rv s="2">
    <v>2086</v>
  </rv>
  <rv s="0">
    <v>https://www.bing.com/financeapi/forcetrigger?t=anbzu2&amp;q=XTAI%3a4919&amp;form=skydnc</v>
    <v>Learn more on Bing</v>
  </rv>
  <rv s="1">
    <v>en-US</v>
    <v>anbzu2</v>
    <v>268435456</v>
    <v>1</v>
    <v>Powered by Refinitiv</v>
    <v>0</v>
    <v>Nuvoton Technology Corporation (XTAI:4919)</v>
    <v>2</v>
    <v>3</v>
    <v>Finance</v>
    <v>4</v>
    <v>205</v>
    <v>101</v>
    <v>1.5198</v>
    <v>3.5</v>
    <v>3.3493000000000002E-2</v>
    <v>TWD</v>
    <v>Nuvoton Technology Corporation is a Taiwan-based company principally engaged in the research, development, design, manufacture and distribution of integrated circuit (IC) products and wafer products. The Company provides ordinary ICs, including micro controllers (MCUs), which are applied in touch panels, residential security, air conditioning, motor control, medical electronics, instruments, universal serial bus (USB) devices, wireless audio transmission, information electronics, industrial electronics and automobile electronics, among others; audio ICs, which are applied in toys, automobile audio products, medical products and industrial broadcasting devices, as well as computer ICs, which are applied in embedded controllers, super input/output (I/O) chips, keyboard control (KBC) chips and power management chips. The Company also involves in wafer foundry services, which offers logic, mixed mode, flat cell, flash and high voltage wafer processes.</v>
    <v>1491</v>
    <v>Taiwan Stock Exchange</v>
    <v>XTAI</v>
    <v>XTAI</v>
    <v>No.4, Creation Road III, Hsinchu Science Park, HSINCHU, HSINCHU, 300 TW</v>
    <v>109</v>
    <v>Semiconductors &amp; Semiconductor Equipment</v>
    <v>Stock</v>
    <v>44834.399050925924</v>
    <v>2088</v>
    <v>101</v>
    <v>45334650000</v>
    <v>Nuvoton Technology Corporation</v>
    <v>Nuvoton Technology Corporation</v>
    <v>102</v>
    <v>10.52</v>
    <v>104.5</v>
    <v>108</v>
    <v>419765300</v>
    <v>4919</v>
    <v>Nuvoton Technology Corporation (XTAI:4919)</v>
    <v>10730727</v>
    <v>9388230</v>
    <v>2008</v>
  </rv>
  <rv s="2">
    <v>2089</v>
  </rv>
  <rv s="0">
    <v>https://www.bing.com/financeapi/forcetrigger?t=anbzww&amp;q=XTAI%3a4927&amp;form=skydnc</v>
    <v>Learn more on Bing</v>
  </rv>
  <rv s="1">
    <v>en-US</v>
    <v>anbzww</v>
    <v>268435456</v>
    <v>1</v>
    <v>Powered by Refinitiv</v>
    <v>0</v>
    <v>APEX INTERNATIONAL CO., LTD. (XTAI:4927)</v>
    <v>2</v>
    <v>3</v>
    <v>Finance</v>
    <v>4</v>
    <v>138</v>
    <v>48</v>
    <v>1.2136</v>
    <v>0</v>
    <v>0</v>
    <v>TWD</v>
    <v>Apex International Co., Ltd. is a Taiwan-based company principally engaged in the manufacture and sales of double-sided and multi-layer printed circuit boards (PCBs). Its PCBs are applied in electronic products, such as digital versatile disks (DVDs), liquid crystal display televisions (LCD TVs), fax machines, air conditioners, digital cameras, projectors, TV tuners, voltage converters and light-emitting diode (LED) lighting equipment; computer peripherals, such as DVD players, recordable machines, printers, power supplies, hard drives and motherboards; communication equipment, such as mobile phones, set-top boxes and satellite TV receivers, as well as automotive audio components. The Company distributes its products within Taiwan market and to overseas markets, including the rest of Asia, Europe, the Americas and Africa.</v>
    <v>3325</v>
    <v>Taiwan Stock Exchange</v>
    <v>XTAI</v>
    <v>XTAI</v>
    <v>5F, No. 205, Dunhua North Road, Songshan District, TAIPEI, TAIPEI, 105 TW</v>
    <v>49.95</v>
    <v>Semiconductors &amp; Semiconductor Equipment</v>
    <v>Stock</v>
    <v>44834.399050925924</v>
    <v>2091</v>
    <v>48</v>
    <v>9458912400</v>
    <v>APEX INTERNATIONAL CO., LTD.</v>
    <v>APEX INTERNATIONAL CO., LTD.</v>
    <v>49</v>
    <v>5.54</v>
    <v>49.8</v>
    <v>49.8</v>
    <v>189938000</v>
    <v>4927</v>
    <v>APEX INTERNATIONAL CO., LTD. (XTAI:4927)</v>
    <v>1397919</v>
    <v>1781900</v>
    <v>2009</v>
  </rv>
  <rv s="2">
    <v>2092</v>
  </rv>
  <rv s="0">
    <v>https://www.bing.com/financeapi/forcetrigger?t=anbzzr&amp;q=XTAI%3a4930&amp;form=skydnc</v>
    <v>Learn more on Bing</v>
  </rv>
  <rv s="1">
    <v>en-US</v>
    <v>anbzzr</v>
    <v>268435456</v>
    <v>1</v>
    <v>Powered by Refinitiv</v>
    <v>0</v>
    <v>Star Comgistic Capital Co., Ltd. (XTAI:4930)</v>
    <v>2</v>
    <v>3</v>
    <v>Finance</v>
    <v>4</v>
    <v>44.45</v>
    <v>22.1</v>
    <v>0.87980000000000003</v>
    <v>0.35</v>
    <v>1.4140999999999999E-2</v>
    <v>TWD</v>
    <v>Star Comgistic Capital Co., Ltd. is a Taiwan-based company principally engaged in the development, manufacture and distribution of household small electrical appliances, as well as the tourism services. The Company operates its businesses through household electrical appliance business, which offers coffee makers, electrical irons, grillers, related molds, non ferrous metal composite materials, new alloy materials and other raw materials, among others, as well as tourism business, which includes the operation of www.startravel.com.tw, and the provision of tourism electronic commercial platforms and technologies. The Company operates its businesses primarily in Taiwan and other Asian markets.</v>
    <v>5500</v>
    <v>Taiwan Stock Exchange</v>
    <v>XTAI</v>
    <v>XTAI</v>
    <v>6F, No.333, Section 1, Tiding Boulevard, Neihu District, TAIPEI, TAIPEI, 114 TW</v>
    <v>25.15</v>
    <v>Household Goods</v>
    <v>Stock</v>
    <v>44834.399050925924</v>
    <v>2094</v>
    <v>24.4</v>
    <v>2008000000</v>
    <v>Star Comgistic Capital Co., Ltd.</v>
    <v>Star Comgistic Capital Co., Ltd.</v>
    <v>24.4</v>
    <v>4.3099999999999996</v>
    <v>24.75</v>
    <v>25.1</v>
    <v>80000000</v>
    <v>4930</v>
    <v>Star Comgistic Capital Co., Ltd. (XTAI:4930)</v>
    <v>55895</v>
    <v>130390</v>
    <v>2009</v>
  </rv>
  <rv s="2">
    <v>2095</v>
  </rv>
  <rv s="0">
    <v>https://www.bing.com/financeapi/forcetrigger?t=anc13m&amp;q=XTAI%3a4934&amp;form=skydnc</v>
    <v>Learn more on Bing</v>
  </rv>
  <rv s="1">
    <v>en-US</v>
    <v>anc13m</v>
    <v>268435456</v>
    <v>1</v>
    <v>Powered by Refinitiv</v>
    <v>0</v>
    <v>Tainergy Tech Co., Ltd. (XTAI:4934)</v>
    <v>2</v>
    <v>3</v>
    <v>Finance</v>
    <v>4</v>
    <v>42</v>
    <v>20.7</v>
    <v>1.1126</v>
    <v>0.1</v>
    <v>3.9760000000000004E-3</v>
    <v>TWD</v>
    <v>Tainergy Tech Co Ltd is a Taiwan-based company principally engaged in the research and development, manufacture and distribution of solar cells and solar modules. The Company's products include six-inch multi-crystalline silicon solar cells and six-inch mono-crystalline silicon solar cells. Its products are primarily applied in watches, mini-size computers, battery chargers, solar electrical bicycles, power generations and others. The Company distributes its products within domestic market and to overseas markets, including the rest of Asia and Europe.</v>
    <v>570</v>
    <v>Taiwan Stock Exchange</v>
    <v>XTAI</v>
    <v>XTAI</v>
    <v>No.5, Tzu-Chiang 1st Road, Chungli Industrial Zone, Fu Sing Li, Zhongli District, TAOYUAN, TAOYUAN, 320 TW</v>
    <v>25.4</v>
    <v>Renewable Energy</v>
    <v>Stock</v>
    <v>44834.399050925924</v>
    <v>2097</v>
    <v>24.15</v>
    <v>5681250000</v>
    <v>Tainergy Tech Co., Ltd.</v>
    <v>Tainergy Tech Co., Ltd.</v>
    <v>24.75</v>
    <v>1568.03</v>
    <v>25.15</v>
    <v>25.25</v>
    <v>225000000</v>
    <v>4934</v>
    <v>Tainergy Tech Co., Ltd. (XTAI:4934)</v>
    <v>891812</v>
    <v>1032630</v>
    <v>2007</v>
  </rv>
  <rv s="2">
    <v>2098</v>
  </rv>
  <rv s="0">
    <v>https://www.bing.com/financeapi/forcetrigger?t=anc16h&amp;q=XTAI%3a4935&amp;form=skydnc</v>
    <v>Learn more on Bing</v>
  </rv>
  <rv s="1">
    <v>en-US</v>
    <v>anc16h</v>
    <v>268435456</v>
    <v>1</v>
    <v>Powered by Refinitiv</v>
    <v>0</v>
    <v>GLOBAL LIGHTING TECHNOLOGIES INC. (XTAI:4935)</v>
    <v>2</v>
    <v>3</v>
    <v>Finance</v>
    <v>4</v>
    <v>89.5</v>
    <v>52</v>
    <v>0.70760000000000001</v>
    <v>0</v>
    <v>0</v>
    <v>TWD</v>
    <v>Global Lighting Technologies Inc. is a Cayman Islands-based company, which is engaged in advanced light guide development. The Company discovers and designs through prototyping and manufactures virtually any custom light guide application. The Company has approximately two million square feet of manufacturing space. The Company offers illuminated decorative overlays, backlights for graphics and logos, light-emitting diode (LED)-based lighting for keyboard and keypad applications, liquid-crystal display backlights, light guides for egress and exit signs, and backlight panels for user interface applications. Its flexible design options can be used to backlight a backprinted custom overlay, a dead front overlay, an in-mold overlay commonly found on handles or raised buttons, or an etched overlay as used on metal surfaces covered with paint. Its backlights and light guides provide LED assemblies that allow independent control of individual zones, such as each LED’s color and intensity.</v>
    <v>1368</v>
    <v>Taiwan Stock Exchange</v>
    <v>XTAI</v>
    <v>XTAI</v>
    <v>Ugland House, P.O. Box 309, GRAND CAYMAN, CAYMAN ISLANDS-NA, KY1-1104 KY</v>
    <v>53.9</v>
    <v>Semiconductors &amp; Semiconductor Equipment</v>
    <v>Stock</v>
    <v>44834.399050925924</v>
    <v>2100</v>
    <v>52</v>
    <v>6932888580</v>
    <v>GLOBAL LIGHTING TECHNOLOGIES INC.</v>
    <v>GLOBAL LIGHTING TECHNOLOGIES INC.</v>
    <v>52.6</v>
    <v>7.12</v>
    <v>53.8</v>
    <v>53.8</v>
    <v>128864100</v>
    <v>4935</v>
    <v>GLOBAL LIGHTING TECHNOLOGIES INC. (XTAI:4935)</v>
    <v>68337</v>
    <v>123480</v>
    <v>2000</v>
  </rv>
  <rv s="2">
    <v>2101</v>
  </rv>
  <rv s="0">
    <v>https://www.bing.com/financeapi/forcetrigger?t=anc19c&amp;q=XTAI%3a4938&amp;form=skydnc</v>
    <v>Learn more on Bing</v>
  </rv>
  <rv s="1">
    <v>en-US</v>
    <v>anc19c</v>
    <v>268435456</v>
    <v>1</v>
    <v>Powered by Refinitiv</v>
    <v>0</v>
    <v>Pegatron Corporation (XTAI:4938)</v>
    <v>2</v>
    <v>3</v>
    <v>Finance</v>
    <v>4</v>
    <v>73.7</v>
    <v>55.1</v>
    <v>0.73319999999999996</v>
    <v>-0.7</v>
    <v>-1.1823999999999999E-2</v>
    <v>TWD</v>
    <v>Pegatron Corp is engaged in the design, manufacture and sale of technology products in the information electronics, communications electronics and consumer electronics industries. The Company's products include notebook computers, desktop computers, motherboards, cable modems, set-top boxes, smartphones, game consoles, tablet computers, wearable devices, smart home devices, automotive electronics and others. The Company carry out research and development, design, manufacturing and maintenance of related products and peripheral equipment, components and others. In addition, the Company integrates and develops core hardware and software technologies to provide customers with complete solutions and high value-added products and services. The Company also provides switches and routers.</v>
    <v>177948</v>
    <v>Taiwan Stock Exchange</v>
    <v>XTAI</v>
    <v>XTAI</v>
    <v>5F, No.76, Ligong Street, Beitou District, TAIPEI, TAIPEI, 112 TW</v>
    <v>59.4</v>
    <v>Computers, Phones &amp; Household Electronics</v>
    <v>Stock</v>
    <v>44834.399050925924</v>
    <v>2103</v>
    <v>58</v>
    <v>156073700000</v>
    <v>Pegatron Corporation</v>
    <v>Pegatron Corporation</v>
    <v>59.1</v>
    <v>10.199999999999999</v>
    <v>59.2</v>
    <v>58.5</v>
    <v>2667926000</v>
    <v>4938</v>
    <v>Pegatron Corporation (XTAI:4938)</v>
    <v>7459056</v>
    <v>7712080</v>
    <v>2007</v>
  </rv>
  <rv s="2">
    <v>2104</v>
  </rv>
  <rv s="0">
    <v>https://www.bing.com/financeapi/forcetrigger?t=anc1c7&amp;q=XTAI%3a4942&amp;form=skydnc</v>
    <v>Learn more on Bing</v>
  </rv>
  <rv s="1">
    <v>en-US</v>
    <v>anc1c7</v>
    <v>268435456</v>
    <v>1</v>
    <v>Powered by Refinitiv</v>
    <v>0</v>
    <v>Chia Chang Co., Ltd (XTAI:4942)</v>
    <v>2</v>
    <v>3</v>
    <v>Finance</v>
    <v>4</v>
    <v>51.8</v>
    <v>33.85</v>
    <v>1.0445</v>
    <v>-0.4</v>
    <v>-1.1576999999999999E-2</v>
    <v>TWD</v>
    <v>Chia Chang Co., Ltd. is a Taiwan-based company principally engaged in the stamping business. The Company's main products are metal stamping bezels, metal stamping back covers, inverters, shielding, lamp covers, plates and brackets, among others. The Company's products are applied in the manufacture of mobile phones, notebook computers, liquid crystal display (LCD) monitors, LCD televisions (TVs), computer peripheral products, automobile LCD monitors and industrial computers, among others. The Company distributes its products within domestic and to overseas markets.</v>
    <v>5605</v>
    <v>Taiwan Stock Exchange</v>
    <v>XTAI</v>
    <v>XTAI</v>
    <v>No.45, Lane 205, Section 2, Nanshan Road, Luzhu District, TAOYUAN, TAOYUAN, 338 TW</v>
    <v>34.450000000000003</v>
    <v>Electronic Equipment &amp; Parts</v>
    <v>Stock</v>
    <v>44834.399050925924</v>
    <v>2106</v>
    <v>33.85</v>
    <v>4861854000</v>
    <v>Chia Chang Co., Ltd</v>
    <v>Chia Chang Co., Ltd</v>
    <v>34.450000000000003</v>
    <v>6.1</v>
    <v>34.549999999999997</v>
    <v>34.15</v>
    <v>142367600</v>
    <v>4942</v>
    <v>Chia Chang Co., Ltd (XTAI:4942)</v>
    <v>120443</v>
    <v>145520</v>
    <v>1985</v>
  </rv>
  <rv s="2">
    <v>2107</v>
  </rv>
  <rv s="0">
    <v>https://www.bing.com/financeapi/forcetrigger?t=anc1f2&amp;q=XTAI%3a4943&amp;form=skydnc</v>
    <v>Learn more on Bing</v>
  </rv>
  <rv s="1">
    <v>en-US</v>
    <v>anc1f2</v>
    <v>268435456</v>
    <v>1</v>
    <v>Powered by Refinitiv</v>
    <v>0</v>
    <v>CONCRAFT HOLDING CO., LTD (XTAI:4943)</v>
    <v>2</v>
    <v>3</v>
    <v>Finance</v>
    <v>4</v>
    <v>64</v>
    <v>11.4</v>
    <v>1.8124</v>
    <v>0</v>
    <v>0</v>
    <v>TWD</v>
    <v>CONCRAFT HOLDING CO., LTD is a Taiwan-based company principally engaged in the research, development and manufacture of acoustic and optical products, as well as the design and processing of electronic connectors and module fixtures. The Company's main products include acoustic components, molds, thin film transistor-liquid crystal display (TFT-LCD) and set-top box series connectors, notebook (NB) and transmitter series connectors, Netcom series connectors and other connectors. The Company's products are mainly used in consumer electronics products, such as NBs, set-top boxes, liquid crystal display (LCD) televisions and handheld devices. The Company distributes its products in domestic market and to overseas markets, such as mainland China and the rest areas of Asia.</v>
    <v>1883</v>
    <v>Taiwan Stock Exchange</v>
    <v>XTAI</v>
    <v>XTAI</v>
    <v>2F, No. 35, Chengtian Road, Tucheng District, NEW TAIPEI, NEW TAIPEI, 236 TW</v>
    <v>12.1</v>
    <v>Electronic Equipment &amp; Parts</v>
    <v>Stock</v>
    <v>44834.399050925924</v>
    <v>2109</v>
    <v>11.4</v>
    <v>1892411530</v>
    <v>CONCRAFT HOLDING CO., LTD</v>
    <v>CONCRAFT HOLDING CO., LTD</v>
    <v>11.5</v>
    <v>135.19</v>
    <v>12.05</v>
    <v>12.05</v>
    <v>157046600</v>
    <v>4943</v>
    <v>CONCRAFT HOLDING CO., LTD (XTAI:4943)</v>
    <v>139906</v>
    <v>276640</v>
    <v>2009</v>
  </rv>
  <rv s="2">
    <v>2110</v>
  </rv>
  <rv s="0">
    <v>https://www.bing.com/financeapi/forcetrigger?t=anc1hw&amp;q=XTAI%3a4952&amp;form=skydnc</v>
    <v>Learn more on Bing</v>
  </rv>
  <rv s="1">
    <v>en-US</v>
    <v>anc1hw</v>
    <v>268435456</v>
    <v>1</v>
    <v>Powered by Refinitiv</v>
    <v>0</v>
    <v>Generalplus Technology Inc. (XTAI:4952)</v>
    <v>2</v>
    <v>3</v>
    <v>Finance</v>
    <v>4</v>
    <v>88.1</v>
    <v>45.5</v>
    <v>1.056</v>
    <v>1.45</v>
    <v>3.0785999999999997E-2</v>
    <v>TWD</v>
    <v>Generalplus Technology Inc. is a Taiwan-based company principally engaged in the research, development, design, manufacture and sales of integrated circuit (IC) products. The Company’s main products include digital audio decoding and playing control chips, voice recognition and synthesis control chips, 8,16 and 32-bit microcontroller chips, liquid crystal display (LCD) control chips, LCD driver chips, image capture and identification control chips, motor-driven control chips and multimedia player control chips. The Company’s main products are applied in the manufacture of educational products, interactive toys, multimedia players and others. The Company distributes its products primarily in Taiwan and to the rest of Asia.</v>
    <v>377</v>
    <v>Taiwan Stock Exchange</v>
    <v>XTAI</v>
    <v>XTAI</v>
    <v>No.19, Industrial East Road IV, Hsinchu Science Park, HSINCHU, HSINCHU, 300 TW</v>
    <v>48.6</v>
    <v>Semiconductors &amp; Semiconductor Equipment</v>
    <v>Stock</v>
    <v>44834.399050925924</v>
    <v>2112</v>
    <v>45.5</v>
    <v>5283008000</v>
    <v>Generalplus Technology Inc.</v>
    <v>Generalplus Technology Inc.</v>
    <v>45.65</v>
    <v>6.4</v>
    <v>47.1</v>
    <v>48.55</v>
    <v>108815800</v>
    <v>4952</v>
    <v>Generalplus Technology Inc. (XTAI:4952)</v>
    <v>734503</v>
    <v>460530</v>
    <v>2004</v>
  </rv>
  <rv s="2">
    <v>2113</v>
  </rv>
  <rv s="0">
    <v>https://www.bing.com/financeapi/forcetrigger?t=anc1kr&amp;q=XTAI%3a4956&amp;form=skydnc</v>
    <v>Learn more on Bing</v>
  </rv>
  <rv s="1">
    <v>en-US</v>
    <v>anc1kr</v>
    <v>268435456</v>
    <v>1</v>
    <v>Powered by Refinitiv</v>
    <v>0</v>
    <v>Epileds Technologies, Inc. (XTAI:4956)</v>
    <v>2</v>
    <v>3</v>
    <v>Finance</v>
    <v>4</v>
    <v>30.4</v>
    <v>13.95</v>
    <v>2.4417</v>
    <v>0.2</v>
    <v>1.3986E-2</v>
    <v>TWD</v>
    <v>Epileds Technologies, Inc. is a Taiwan-based company principally engaged in the research, development, manufacture and distribution of light emitting diode (LED) chips and wafers. The Company’s products include ultra-high brightness LED blue light wafers and chips, green light wafers and chips, red light chips and wafers, LED indoor and outdoor lighting fixtures, among others. Its products are applied in the manufacture of consumer electronics, signals and displays, automobile spare parts, industrial instruments, lightening products and other specialty-purpose products, such as mobile consumer electronics, notebook computers, liquid crystal display (LCD) televisions, advertisement displays, traffic lights, fog lamps, automobile back lamps, program controllers, medical equipment, road lamps, city landscape lightening products and others. The Company mainly distributes its products within domestic market and to overseas markets.</v>
    <v>441</v>
    <v>Taiwan Stock Exchange</v>
    <v>XTAI</v>
    <v>XTAI</v>
    <v>No.7, Kanxi Road, Xinshi District, TAINAN, TAINAN, 744 TW</v>
    <v>14.6</v>
    <v>Semiconductors &amp; Semiconductor Equipment</v>
    <v>Stock</v>
    <v>44834.399050925924</v>
    <v>2115</v>
    <v>14</v>
    <v>1455919000</v>
    <v>Epileds Technologies, Inc.</v>
    <v>Epileds Technologies, Inc.</v>
    <v>14.1</v>
    <v>18.55</v>
    <v>14.3</v>
    <v>14.5</v>
    <v>100408200</v>
    <v>4956</v>
    <v>Epileds Technologies, Inc. (XTAI:4956)</v>
    <v>133006</v>
    <v>142640</v>
    <v>2006</v>
  </rv>
  <rv s="2">
    <v>2116</v>
  </rv>
  <rv s="0">
    <v>https://www.bing.com/financeapi/forcetrigger?t=anc1nm&amp;q=XTAI%3a4958&amp;form=skydnc</v>
    <v>Learn more on Bing</v>
  </rv>
  <rv s="1">
    <v>en-US</v>
    <v>anc1nm</v>
    <v>268435456</v>
    <v>1</v>
    <v>Powered by Refinitiv</v>
    <v>0</v>
    <v>ZHEN DING TECHNOLOGY HOLDING LIMITED (XTAI:4958)</v>
    <v>2</v>
    <v>3</v>
    <v>Finance</v>
    <v>4</v>
    <v>122</v>
    <v>90.2</v>
    <v>0.99299999999999999</v>
    <v>1</v>
    <v>9.5239999999999995E-3</v>
    <v>TWD</v>
    <v>Zhen Ding Technology Holding Ltd provides solutions for the design, development, manufacturing, and sales of all types of printed circuit boards (PCB), including flexible circuit boards (FPC), substrate-like PCBs (SLP), high-density interconnect (HDI) PCBs, rigid printed circuit boards (RPCB), integrated circuit (IC) substrates, rigid-flex PCBs, chip-on-film (COF), and modules. FPC is used in smartphones, notebooks, smart wearable devices, and many other products. SLP is used for semiconductor packaging in manufacturing processes. COF are used in fingerprint-on-display modules, smart watch display modules, and high-resolution television and medical displays. Its applications include mobile phone, computer, wearable, augmented reality (AR) and virtual reality (VR), smart home, other consumer, data center, base station, networking, and automotive and industrial. It has five manufacturing campuses and over 20 sales offices in multiple locations.</v>
    <v>14919</v>
    <v>Taiwan Stock Exchange</v>
    <v>XTAI</v>
    <v>XTAI</v>
    <v>P.O. Box 31119, Grand Pavilion Hibiscus Way, 802 West Bay Road, GRAND CAYMAN, CAYMAN ISLANDS-NA, KY1-1205 KY</v>
    <v>106.5</v>
    <v>Semiconductors &amp; Semiconductor Equipment</v>
    <v>Stock</v>
    <v>44834.399050925924</v>
    <v>2118</v>
    <v>102.5</v>
    <v>100387200000</v>
    <v>ZHEN DING TECHNOLOGY HOLDING LIMITED</v>
    <v>ZHEN DING TECHNOLOGY HOLDING LIMITED</v>
    <v>102.5</v>
    <v>8.0399999999999991</v>
    <v>105</v>
    <v>106</v>
    <v>947049100</v>
    <v>4958</v>
    <v>ZHEN DING TECHNOLOGY HOLDING LIMITED (XTAI:4958)</v>
    <v>3285576</v>
    <v>4339040</v>
    <v>2006</v>
  </rv>
  <rv s="2">
    <v>2119</v>
  </rv>
  <rv s="0">
    <v>https://www.bing.com/financeapi/forcetrigger?t=anc1qh&amp;q=XTAI%3a4960&amp;form=skydnc</v>
    <v>Learn more on Bing</v>
  </rv>
  <rv s="1">
    <v>en-US</v>
    <v>anc1qh</v>
    <v>268435456</v>
    <v>1</v>
    <v>Powered by Refinitiv</v>
    <v>0</v>
    <v>CHENG MEI MATERIALS TECHNOLOGY CORPORATION (XTAI:4960)</v>
    <v>2</v>
    <v>3</v>
    <v>Finance</v>
    <v>4</v>
    <v>14.25</v>
    <v>9</v>
    <v>1.6231</v>
    <v>0</v>
    <v>0</v>
    <v>TWD</v>
    <v>CHENG MEI MATERIALS TECHNOLOGY CORPORATION, formerly Chi Mei Materials Technology Corporation is principally engaged in the manufacture and distribution of polarizer and polarizing coiled materials. The Company’s polarizer and polarizing coiled materials are applied in the manufacture of liquid crystal display (LCD) panels as key components. The Company is also engaged in the provision of chemical products, including optical pressure sensitive adhesive (PSA) and others. The Company distributes its products primarily in Taiwan and other Asian markets.</v>
    <v>2579</v>
    <v>Taiwan Stock Exchange</v>
    <v>XTAI</v>
    <v>XTAI</v>
    <v>No.13, Mujhangang West Road, Shanhua District, TAINAN, TAINAN, 741 TW</v>
    <v>9.81</v>
    <v>Electronic Equipment &amp; Parts</v>
    <v>Stock</v>
    <v>44834.399050925924</v>
    <v>2121</v>
    <v>9.4700000000000006</v>
    <v>6609081170</v>
    <v>CHENG MEI MATERIALS TECHNOLOGY CORPORATION</v>
    <v>CHENG MEI MATERIALS TECHNOLOGY CORPORATION</v>
    <v>9.51</v>
    <v>10.44</v>
    <v>9.7899999999999991</v>
    <v>9.7899999999999991</v>
    <v>675084900</v>
    <v>4960</v>
    <v>CHENG MEI MATERIALS TECHNOLOGY CORPORATION (XTAI:4960)</v>
    <v>1443054</v>
    <v>1627460</v>
    <v>2005</v>
  </rv>
  <rv s="2">
    <v>2122</v>
  </rv>
  <rv s="0">
    <v>https://www.bing.com/financeapi/forcetrigger?t=bn8bh7&amp;q=XTAI%3a4961&amp;form=skydnc</v>
    <v>Learn more on Bing</v>
  </rv>
  <rv s="1">
    <v>en-US</v>
    <v>bn8bh7</v>
    <v>268435456</v>
    <v>1</v>
    <v>Powered by Refinitiv</v>
    <v>0</v>
    <v>Fitipower Integrated Technology Inc. (XTAI:4961)</v>
    <v>2</v>
    <v>3</v>
    <v>Finance</v>
    <v>4</v>
    <v>293.5</v>
    <v>88.6</v>
    <v>2.9028999999999998</v>
    <v>2.4</v>
    <v>2.6432000000000001E-2</v>
    <v>TWD</v>
    <v>Fitipower Integrated Technology Inc. is a Taiwan-based company principally involved in the research, development, manufacture and sales of integrated circuits (ICs). The Company operates through two main segments. The Monitor Driver IC segment is mainly engaged in the manufacture and sales of electrophoretic display driver ICs, thin film transistor liquid crystal display driver ICs and thin film transistor liquid crystal display timing controller ICs. The Power Management IC segment is primarily involved in the manufacture and sales of switching regulator ICs, linear regulator ICs, power management units, light emitting diode (LED) driver ICs and motor driver ICs. The Company distributes its products both in domestic markets and to overseas markets.</v>
    <v>481</v>
    <v>Taiwan Stock Exchange</v>
    <v>XTAI</v>
    <v>XTAI</v>
    <v>3F, No.6-8, Duxing Road, Hsinchu Science Park, HSINCHU, HSINCHU, 300 TW</v>
    <v>93.3</v>
    <v>Semiconductors &amp; Semiconductor Equipment</v>
    <v>Stock</v>
    <v>44834.399050925924</v>
    <v>2124</v>
    <v>88.6</v>
    <v>17386020000</v>
    <v>Fitipower Integrated Technology Inc.</v>
    <v>Fitipower Integrated Technology Inc.</v>
    <v>88.6</v>
    <v>3.05</v>
    <v>90.8</v>
    <v>93.2</v>
    <v>186545300</v>
    <v>4961</v>
    <v>Fitipower Integrated Technology Inc. (XTAI:4961)</v>
    <v>2391948</v>
    <v>2123330</v>
    <v>1995</v>
  </rv>
  <rv s="2">
    <v>2125</v>
  </rv>
  <rv s="0">
    <v>https://www.bing.com/financeapi/forcetrigger?t=bomhm7&amp;q=XTAI%3a4967&amp;form=skydnc</v>
    <v>Learn more on Bing</v>
  </rv>
  <rv s="1">
    <v>en-US</v>
    <v>bomhm7</v>
    <v>268435456</v>
    <v>1</v>
    <v>Powered by Refinitiv</v>
    <v>0</v>
    <v>TEAM GROUP INC. (XTAI:4967)</v>
    <v>2</v>
    <v>3</v>
    <v>Finance</v>
    <v>4</v>
    <v>68.13</v>
    <v>26.05</v>
    <v>1.5671999999999999</v>
    <v>-0.65</v>
    <v>-2.4344999999999999E-2</v>
    <v>TWD</v>
    <v>TEAM GROUP INC. is a Taiwan-based company principally engaged in the manufacture and distribution of dynamic random access memory (DRAM) and NAND flash products. Its DRAM products include memory modules for desktop computers, notebook computers, industrial computers and servers; over-clocking memory modules, and customer-tailored modules for industrial computers. Its NAND flash products include various flash memory cards, flash memory drives, flash memory card adapters and readers, and solid hard drives, among others. The Company distributes its products primarily in domestic market and to the rest of Asia, Europe and the Americas.</v>
    <v>423</v>
    <v>Taiwan Stock Exchange</v>
    <v>XTAI</v>
    <v>XTAI</v>
    <v>3F, No.166, Jian Yi Road, Jhonghe District, NEW TAIPEI, NEW TAIPEI, 235 TW</v>
    <v>26.8</v>
    <v>Semiconductors &amp; Semiconductor Equipment</v>
    <v>Stock</v>
    <v>44832.399513888886</v>
    <v>2127</v>
    <v>26.05</v>
    <v>2662633020</v>
    <v>TEAM GROUP INC.</v>
    <v>TEAM GROUP INC.</v>
    <v>26.8</v>
    <v>17.260000000000002</v>
    <v>26.7</v>
    <v>26.05</v>
    <v>71548690</v>
    <v>4967</v>
    <v>TEAM GROUP INC. (XTAI:4967)</v>
    <v>676021</v>
    <v>401740</v>
    <v>1997</v>
  </rv>
  <rv s="2">
    <v>2128</v>
  </rv>
  <rv s="0">
    <v>https://www.bing.com/financeapi/forcetrigger?t=anc1tc&amp;q=XTAI%3a4968&amp;form=skydnc</v>
    <v>Learn more on Bing</v>
  </rv>
  <rv s="1">
    <v>en-US</v>
    <v>anc1tc</v>
    <v>268435456</v>
    <v>1</v>
    <v>Powered by Refinitiv</v>
    <v>0</v>
    <v>RICHWAVE TECHNOLOGY CORP. (XTAI:4968)</v>
    <v>2</v>
    <v>3</v>
    <v>Finance</v>
    <v>4</v>
    <v>348.32</v>
    <v>89.1</v>
    <v>2.3896000000000002</v>
    <v>3.6</v>
    <v>3.8338999999999998E-2</v>
    <v>TWD</v>
    <v>RichWave Technology Corp is a Taiwan-based company mainly engaged in the development and design of radio frequency front-end chip devices (RF-ICs). The Company's main products include wireless network (Wifi), frequency modulation (FM) coordinator, wireless audio and video products, mobile communication products and others. The Company is engaged in the development and sale of radio frequency integrated circuit (RF-IC) radio frequency front-end chips used in WiFi wireless networks, including power amplifiers, low noise amplifiers, antenna switches and front-end integrated radio frequency chips. The Company distributes its products in domestic and overseas markets.</v>
    <v>112</v>
    <v>Taiwan Stock Exchange</v>
    <v>XTAI</v>
    <v>XTAI</v>
    <v>3F, No.1, Alley 20, Lane 407, Section 2, Tiding Boulevard, Neihu District, TAIPEI, TAIPEI, 114 TW</v>
    <v>99</v>
    <v>Semiconductors &amp; Semiconductor Equipment</v>
    <v>Stock</v>
    <v>44834.399050925924</v>
    <v>2130</v>
    <v>89.1</v>
    <v>8791469000</v>
    <v>RICHWAVE TECHNOLOGY CORP.</v>
    <v>RICHWAVE TECHNOLOGY CORP.</v>
    <v>90.7</v>
    <v>59.31</v>
    <v>93.9</v>
    <v>97.5</v>
    <v>90168910</v>
    <v>4968</v>
    <v>RICHWAVE TECHNOLOGY CORP. (XTAI:4968)</v>
    <v>3088190</v>
    <v>1365180</v>
    <v>2004</v>
  </rv>
  <rv s="2">
    <v>2131</v>
  </rv>
  <rv s="0">
    <v>https://www.bing.com/financeapi/forcetrigger?t=anc1w7&amp;q=XTAI%3a4976&amp;form=skydnc</v>
    <v>Learn more on Bing</v>
  </rv>
  <rv s="1">
    <v>en-US</v>
    <v>anc1w7</v>
    <v>268435456</v>
    <v>1</v>
    <v>Powered by Refinitiv</v>
    <v>0</v>
    <v>Calin Technology Co., Ltd. (XTAI:4976)</v>
    <v>2</v>
    <v>3</v>
    <v>Finance</v>
    <v>4</v>
    <v>83.4</v>
    <v>35.700000000000003</v>
    <v>1.8412999999999999</v>
    <v>0.05</v>
    <v>1.348E-3</v>
    <v>TWD</v>
    <v>CALIN TECHNOLOGY CO., LTD. is a Taiwan-based company principally engaged in the research, development, design, manufacture and distribution of optical components. The Company primarily provides glass molding lenses, which are applied in the manufacture of light emitting diode (LED) products, mobile phones, digital cameras and liquid crystal projectors; plastic products, which include spherical and aspherical lenses, cases and other plastic parts; glass lenses, which are applied in mobile phones, scanners, medical equipment and others; precision optical coating films, which include coatings for plastic lenses, glass lenses and other specialty products; lens assembly, which include lenses of mobile phones, cameras, video cameras and monitors, as well as plastic prisms, which are applied in fingerprint identifiers. It also involves in the design and manufacture of optical moulds and component tools. The Company distributes its products in Taiwan, other Asian markets and the Americas.</v>
    <v>893</v>
    <v>Taiwan Stock Exchange</v>
    <v>XTAI</v>
    <v>XTAI</v>
    <v>No.24, Chien Kuo Road, Taichung Export Process Zone, Tan Tzu District, TAICHUNG, TAICHUNG, 427 TW</v>
    <v>37.4</v>
    <v>Computers, Phones &amp; Household Electronics</v>
    <v>Stock</v>
    <v>44834.399050925924</v>
    <v>2133</v>
    <v>35.700000000000003</v>
    <v>5154228000</v>
    <v>Calin Technology Co., Ltd.</v>
    <v>Calin Technology Co., Ltd.</v>
    <v>35.799999999999997</v>
    <v>498.85</v>
    <v>37.1</v>
    <v>37.15</v>
    <v>138741000</v>
    <v>4976</v>
    <v>Calin Technology Co., Ltd. (XTAI:4976)</v>
    <v>534710</v>
    <v>696640</v>
    <v>2002</v>
  </rv>
  <rv s="2">
    <v>2134</v>
  </rv>
  <rv s="0">
    <v>https://www.bing.com/financeapi/forcetrigger?t=anc1z2&amp;q=XTAI%3a4977&amp;form=skydnc</v>
    <v>Learn more on Bing</v>
  </rv>
  <rv s="1">
    <v>en-US</v>
    <v>anc1z2</v>
    <v>268435456</v>
    <v>1</v>
    <v>Powered by Refinitiv</v>
    <v>0</v>
    <v>PCL TECHNOLOGIES, INC. (XTAI:4977)</v>
    <v>2</v>
    <v>3</v>
    <v>Finance</v>
    <v>4</v>
    <v>126.5</v>
    <v>73.7</v>
    <v>0.81899999999999995</v>
    <v>-0.5</v>
    <v>-4.2920000000000007E-3</v>
    <v>TWD</v>
    <v>PCL TECHNOLOGIES,INC. is a Taiwan-based company principally engaged in the design, research, development, production and sales of optical transceiver modules. The Company's main products include various types of optoelectronic components, optical sub-assembly (OSA) and other related communications products. The Company distributes its products in domestic market and to overseas markets, such as the rest areas of Asia.</v>
    <v>659</v>
    <v>Taiwan Stock Exchange</v>
    <v>XTAI</v>
    <v>XTAI</v>
    <v>26F, No.105, Section 2, Dunhua South Road, Da'an District, TAIPEI, TAIPEI, 106 TW</v>
    <v>119</v>
    <v>Communications &amp; Networking</v>
    <v>Stock</v>
    <v>44834.399050925924</v>
    <v>2136</v>
    <v>113</v>
    <v>7968021000</v>
    <v>PCL TECHNOLOGIES, INC.</v>
    <v>PCL TECHNOLOGIES, INC.</v>
    <v>113</v>
    <v>40.08</v>
    <v>116.5</v>
    <v>116</v>
    <v>68689840</v>
    <v>4977</v>
    <v>PCL TECHNOLOGIES, INC. (XTAI:4977)</v>
    <v>1419517</v>
    <v>1834520</v>
    <v>2007</v>
  </rv>
  <rv s="2">
    <v>2137</v>
  </rv>
  <rv s="0">
    <v>https://www.bing.com/financeapi/forcetrigger?t=b1pjdm&amp;q=XTAI%3a4989&amp;form=skydnc</v>
    <v>Learn more on Bing</v>
  </rv>
  <rv s="1">
    <v>en-US</v>
    <v>b1pjdm</v>
    <v>268435456</v>
    <v>1</v>
    <v>Powered by Refinitiv</v>
    <v>0</v>
    <v>LCY Technology Corp. (XTAI:4989)</v>
    <v>2</v>
    <v>3</v>
    <v>Finance</v>
    <v>4</v>
    <v>55.34</v>
    <v>22.2</v>
    <v>1.7814000000000001</v>
    <v>0.6</v>
    <v>2.5531999999999999E-2</v>
    <v>TWD</v>
    <v>LCY Technology Corp is a Taiwan-based company mainly engaged in the manufacture and sale of electrolytic copper foil for printed circuit boards. The Company's main product is electrolytic copper foil, which is mainly used in copper foil substrates and printed circuit boards such as FCCL, FPC, BGA, TAB, COF and lithium batteries. The main products include PK-HTE-LP3 low temperature ductile pink electrolytic copper foil, BR-HTE-FS2 special reinforced brown electrolytic copper foil, PK-HTE-RTF reverse treatment electrolytic pink copper foil and others. The products are mainly sold to Taiwan, China, Japan, South Korea, Thailand, the Philippines and other regions.</v>
    <v>196</v>
    <v>Taiwan Stock Exchange</v>
    <v>XTAI</v>
    <v>XTAI</v>
    <v>5F, No.83, Section 4, Bade Road, Songshan District, TAIPEI, TAIPEI, 105 TW</v>
    <v>24.15</v>
    <v>Electronic Equipment &amp; Parts</v>
    <v>Stock</v>
    <v>44834.399050925924</v>
    <v>2139</v>
    <v>22.85</v>
    <v>3320414000</v>
    <v>LCY Technology Corp.</v>
    <v>LCY Technology Corp.</v>
    <v>22.85</v>
    <v>6.49</v>
    <v>23.5</v>
    <v>24.1</v>
    <v>137776500</v>
    <v>4989</v>
    <v>LCY Technology Corp. (XTAI:4989)</v>
    <v>116858</v>
    <v>175510</v>
    <v>1997</v>
  </rv>
  <rv s="2">
    <v>2140</v>
  </rv>
  <rv s="0">
    <v>https://www.bing.com/financeapi/forcetrigger?t=anc25r&amp;q=XTAI%3a4994&amp;form=skydnc</v>
    <v>Learn more on Bing</v>
  </rv>
  <rv s="1">
    <v>en-US</v>
    <v>anc25r</v>
    <v>268435456</v>
    <v>1</v>
    <v>Powered by Refinitiv</v>
    <v>0</v>
    <v>X-LEGEND ENTERTAINMENT CO., LTD (XTAI:4994)</v>
    <v>2</v>
    <v>3</v>
    <v>Finance</v>
    <v>4</v>
    <v>74</v>
    <v>36.6</v>
    <v>1.2917000000000001</v>
    <v>0.25</v>
    <v>6.5269999999999998E-3</v>
    <v>TWD</v>
    <v>X-Legend Entertainment Co Ltd is a Taiwan-based company which is principally engaged in the development and distribution of online game software. The Company operates its business through the domestic operation of online games and the overseas authorization of its self-made online games. The Company’s main products mainly include Holy Beast Online, Neverland Online, Fantasy Frontier Online and Grand Fantasia Online. The Company operates its games in domestic markets and authorizes them to overseas markets.</v>
    <v>570</v>
    <v>Taiwan Stock Exchange</v>
    <v>XTAI</v>
    <v>XTAI</v>
    <v>7F, No.288, Section 6, Civic Boulevard, Xinyi District, TAIPEI, TAIPEI, 110 TW</v>
    <v>38.6</v>
    <v>Software &amp; IT Services</v>
    <v>Stock</v>
    <v>44834.399050925924</v>
    <v>2142</v>
    <v>37.799999999999997</v>
    <v>4265133000</v>
    <v>X-LEGEND ENTERTAINMENT CO., LTD</v>
    <v>X-LEGEND ENTERTAINMENT CO., LTD</v>
    <v>38</v>
    <v>27.15</v>
    <v>38.299999999999997</v>
    <v>38.549999999999997</v>
    <v>110639000</v>
    <v>4994</v>
    <v>X-LEGEND ENTERTAINMENT CO., LTD (XTAI:4994)</v>
    <v>66000</v>
    <v>71120</v>
    <v>2002</v>
  </rv>
  <rv s="2">
    <v>2143</v>
  </rv>
  <rv s="0">
    <v>https://www.bing.com/financeapi/forcetrigger?t=anc28m&amp;q=XTAI%3a4999&amp;form=skydnc</v>
    <v>Learn more on Bing</v>
  </rv>
  <rv s="1">
    <v>en-US</v>
    <v>anc28m</v>
    <v>268435456</v>
    <v>1</v>
    <v>Powered by Refinitiv</v>
    <v>0</v>
    <v>Sinher Technology Inc. (XTAI:4999)</v>
    <v>2</v>
    <v>3</v>
    <v>Finance</v>
    <v>4</v>
    <v>44.55</v>
    <v>32.799999999999997</v>
    <v>0.80130000000000001</v>
    <v>-0.05</v>
    <v>-1.364E-3</v>
    <v>TWD</v>
    <v>Sinher Technology Inc., Ltd. is principally engaged in the research, development, manufacture and trade of Hub components and assemblies. The Company's products are mainly applied to notebook computers, point of sale (POS) systems, all in one (AIO) machines and projectors, among others. The Company mainly distributes its products to overseas markets, as well as in domestic market.</v>
    <v>1958</v>
    <v>Taiwan Stock Exchange</v>
    <v>XTAI</v>
    <v>XTAI</v>
    <v>No.27-1, Lane 169, Kangning Street, Xizhi District, NEW TAIPEI, NEW TAIPEI, 221 TW</v>
    <v>36.65</v>
    <v>Computers, Phones &amp; Household Electronics</v>
    <v>Stock</v>
    <v>44834.399050925924</v>
    <v>2145</v>
    <v>35.799999999999997</v>
    <v>2723669000</v>
    <v>Sinher Technology Inc.</v>
    <v>Sinher Technology Inc.</v>
    <v>36.65</v>
    <v>10.93</v>
    <v>36.65</v>
    <v>36.6</v>
    <v>74417200</v>
    <v>4999</v>
    <v>Sinher Technology Inc. (XTAI:4999)</v>
    <v>35202</v>
    <v>59100</v>
    <v>2002</v>
  </rv>
  <rv s="2">
    <v>2146</v>
  </rv>
  <rv s="0">
    <v>https://www.bing.com/financeapi/forcetrigger?t=anc2bh&amp;q=XTAI%3a5007&amp;form=skydnc</v>
    <v>Learn more on Bing</v>
  </rv>
  <rv s="1">
    <v>en-US</v>
    <v>anc2bh</v>
    <v>268435456</v>
    <v>1</v>
    <v>Powered by Refinitiv</v>
    <v>0</v>
    <v>SAN SHING FASTECH CORP. (XTAI:5007)</v>
    <v>2</v>
    <v>3</v>
    <v>Finance</v>
    <v>4</v>
    <v>59.6</v>
    <v>51</v>
    <v>0.39579999999999999</v>
    <v>1.4</v>
    <v>2.6922999999999999E-2</v>
    <v>TWD</v>
    <v>SAN SHING FASTECH CORP. is a Taiwan-based company principally engaged in the manufacture and distribution of fastener products. The Company’s main products consist of nuts, screws, molds, grinding discs, washers, nuts, polishing rods and others. The Company’s nuts, screws and washers are mainly applied in automobile industry. The Company distributes its products within domestic market and to overseas markets, including the Americas, Europe and the rest of Asia, Oceania and others.</v>
    <v>1310</v>
    <v>Taiwan Stock Exchange</v>
    <v>XTAI</v>
    <v>XTAI</v>
    <v>1F, No. 355-6, Section 3, Chung Shan Road, Nan Hsing Li, Kuei-Jen District, TAINAN, TAINAN, 711 TW</v>
    <v>53.5</v>
    <v>Machinery, Equipment &amp; Components</v>
    <v>Stock</v>
    <v>44834.399050925924</v>
    <v>2148</v>
    <v>51.6</v>
    <v>15749800000</v>
    <v>SAN SHING FASTECH CORP.</v>
    <v>SAN SHING FASTECH CORP.</v>
    <v>51.6</v>
    <v>15.08</v>
    <v>52</v>
    <v>53.4</v>
    <v>294940200</v>
    <v>5007</v>
    <v>SAN SHING FASTECH CORP. (XTAI:5007)</v>
    <v>50256</v>
    <v>27100</v>
    <v>1965</v>
  </rv>
  <rv s="2">
    <v>2149</v>
  </rv>
  <rv s="0">
    <v>https://www.bing.com/financeapi/forcetrigger?t=anc2ec&amp;q=XTAI%3a5203&amp;form=skydnc</v>
    <v>Learn more on Bing</v>
  </rv>
  <rv s="1">
    <v>en-US</v>
    <v>anc2ec</v>
    <v>268435456</v>
    <v>1</v>
    <v>Powered by Refinitiv</v>
    <v>0</v>
    <v>Cyberlink Corp. (XTAI:5203)</v>
    <v>2</v>
    <v>3</v>
    <v>Finance</v>
    <v>4</v>
    <v>115.5</v>
    <v>80</v>
    <v>0.63070000000000004</v>
    <v>-1.1000000000000001</v>
    <v>-1.2359999999999999E-2</v>
    <v>TWD</v>
    <v>Cyberlink Corp. is a Taiwan-based company principally engaged in the development, manufacture and sales of multimedia audio and video software. The Company’s main products include media entertainment software, media creation software and mobile applications. The Company also provides cloud services. The Company distributes its products mainly to overseas markets, such as the Americas, the rest areas of Asia and Europe.</v>
    <v>590</v>
    <v>Taiwan Stock Exchange</v>
    <v>XTAI</v>
    <v>XTAI</v>
    <v>15F, No. 100, Minchiuan Road, Xindian District, NEW TAIPEI, NEW TAIPEI, 231 TW</v>
    <v>88.6</v>
    <v>Software &amp; IT Services</v>
    <v>Stock</v>
    <v>44834.399050925924</v>
    <v>2151</v>
    <v>86.8</v>
    <v>6938984000</v>
    <v>Cyberlink Corp.</v>
    <v>Cyberlink Corp.</v>
    <v>88.6</v>
    <v>52.74</v>
    <v>89</v>
    <v>87.9</v>
    <v>78941800</v>
    <v>5203</v>
    <v>Cyberlink Corp. (XTAI:5203)</v>
    <v>84119</v>
    <v>196130</v>
    <v>1990</v>
  </rv>
  <rv s="2">
    <v>2152</v>
  </rv>
  <rv s="0">
    <v>https://www.bing.com/financeapi/forcetrigger?t=anc2h7&amp;q=XTAI%3a5215&amp;form=skydnc</v>
    <v>Learn more on Bing</v>
  </rv>
  <rv s="1">
    <v>en-US</v>
    <v>anc2h7</v>
    <v>268435456</v>
    <v>1</v>
    <v>Powered by Refinitiv</v>
    <v>0</v>
    <v>KO JA (CAYMAN) CO., LTD. (XTAI:5215)</v>
    <v>2</v>
    <v>3</v>
    <v>Finance</v>
    <v>4</v>
    <v>92</v>
    <v>35.25</v>
    <v>0.98440000000000005</v>
    <v>0</v>
    <v>0</v>
    <v>TWD</v>
    <v>KO JA (CAYMAN) CO., LTD. is a Taiwan-based company principally engaged in the manufacture and sales of thin film touch switches. The Company's main products include membrane touch switches (MTSs), nameplates and others. The Company's products are mainly used in laptop keyboards. The Company distributes its products mainly in mainland China market.</v>
    <v>2977</v>
    <v>Taiwan Stock Exchange</v>
    <v>XTAI</v>
    <v>XTAI</v>
    <v>8F, No.168, Liancheng Road, Zhonghe District, NEW TAIPEI, NEW TAIPEI, 235 TW</v>
    <v>36</v>
    <v>Computers, Phones &amp; Household Electronics</v>
    <v>Stock</v>
    <v>44834.399050925924</v>
    <v>2154</v>
    <v>35.25</v>
    <v>2303282500</v>
    <v>KO JA (CAYMAN) CO., LTD.</v>
    <v>KO JA (CAYMAN) CO., LTD.</v>
    <v>35.799999999999997</v>
    <v>6.6</v>
    <v>35.799999999999997</v>
    <v>35.799999999999997</v>
    <v>64337500</v>
    <v>5215</v>
    <v>KO JA (CAYMAN) CO., LTD. (XTAI:5215)</v>
    <v>79187</v>
    <v>76990</v>
    <v>2009</v>
  </rv>
  <rv s="2">
    <v>2155</v>
  </rv>
  <rv s="0">
    <v>https://www.bing.com/financeapi/forcetrigger?t=c3tx2w&amp;q=XTAI%3a5222&amp;form=skydnc</v>
    <v>Learn more on Bing</v>
  </rv>
  <rv s="1">
    <v>en-US</v>
    <v>c3tx2w</v>
    <v>268435456</v>
    <v>1</v>
    <v>Powered by Refinitiv</v>
    <v>0</v>
    <v>TRANSCOM, INC. (XTAI:5222)</v>
    <v>2</v>
    <v>3</v>
    <v>Finance</v>
    <v>4</v>
    <v>234</v>
    <v>116.5</v>
    <v>1.0881000000000001</v>
    <v>2.5</v>
    <v>1.8938999999999998E-2</v>
    <v>TWD</v>
    <v>Transcom, Inc. is a Taiwan-based company principally engaged in the research, development, manufacture and sales of microwave semiconductor components, integrated circuits and sub-systems. The Company's main products include microwave amplifiers and modules, gallium arsenide low noise and power components, solid state power amplifiers and modules, microwave sub-system products and others. The Company's products are mainly used in mobile phones, wireless local area networks, point-to-point wireless communications, satellite communications, wireless surveillance devices and military applications. The Company distributes its products in domestic market and to overseas markets, including the rest of Asia, the Americas, Europe and others.</v>
    <v>85</v>
    <v>Taiwan Stock Exchange</v>
    <v>XTAI</v>
    <v>XTAI</v>
    <v>No.90, Da-Shuen 7th Road, Tainan Science-based Industrial Park, Sinshih District, TAINAN, TAINAN, 741 TW</v>
    <v>135</v>
    <v>Electronic Equipment &amp; Parts</v>
    <v>Stock</v>
    <v>44834.399050925924</v>
    <v>2157</v>
    <v>127.5</v>
    <v>9122971000</v>
    <v>TRANSCOM, INC.</v>
    <v>TRANSCOM, INC.</v>
    <v>129.5</v>
    <v>46.05</v>
    <v>132</v>
    <v>134.5</v>
    <v>67828780</v>
    <v>5222</v>
    <v>TRANSCOM, INC. (XTAI:5222)</v>
    <v>404502</v>
    <v>877010</v>
    <v>1998</v>
  </rv>
  <rv s="2">
    <v>2158</v>
  </rv>
  <rv s="0">
    <v>https://www.bing.com/financeapi/forcetrigger?t=anc2k2&amp;q=XTAI%3a5225&amp;form=skydnc</v>
    <v>Learn more on Bing</v>
  </rv>
  <rv s="1">
    <v>en-US</v>
    <v>anc2k2</v>
    <v>268435456</v>
    <v>1</v>
    <v>Powered by Refinitiv</v>
    <v>0</v>
    <v>Eastech Holding Limited (XTAI:5225)</v>
    <v>2</v>
    <v>3</v>
    <v>Finance</v>
    <v>4</v>
    <v>33.6</v>
    <v>18.100000000000001</v>
    <v>0.85109999999999997</v>
    <v>0.45</v>
    <v>1.4331E-2</v>
    <v>TWD</v>
    <v>Eastech Holding Limited, formerly Eastern Technologies Holding Limited is principally engaged in the research, development, manufacture and distribution of sound systems for consumer and commercial applications. The Company primarily provides sound boxes and accessories, including single loud speakers, wooden boxes, personal computers (PC) speakers, mini speakers, micro speakers, home theaters, sound bars Bluetooth speakers, speaker drivers and others, as well as earphones, including stereo in-ear earphones, headband earphones, earphones for mobile phones, and multimedia earphones for computers, among others. It also provides sound system components such as loudspeaker units, loudspeaker components, plastic components and others.</v>
    <v>3225</v>
    <v>Taiwan Stock Exchange</v>
    <v>XTAI</v>
    <v>XTAI</v>
    <v>8F-1, No. 188, Baoqiao Road, Xindian District, NEW TAIPEI, NEW TAIPEI, 231 TW</v>
    <v>31.9</v>
    <v>Computers, Phones &amp; Household Electronics</v>
    <v>Stock</v>
    <v>44834.399050925924</v>
    <v>2160</v>
    <v>29.95</v>
    <v>1955781000</v>
    <v>Eastech Holding Limited</v>
    <v>Eastech Holding Limited</v>
    <v>30.2</v>
    <v>3.61</v>
    <v>31.4</v>
    <v>31.85</v>
    <v>61406000</v>
    <v>5225</v>
    <v>Eastech Holding Limited (XTAI:5225)</v>
    <v>1240101</v>
    <v>3024130</v>
    <v>2011</v>
  </rv>
  <rv s="2">
    <v>2161</v>
  </rv>
  <rv s="0">
    <v>https://www.bing.com/financeapi/forcetrigger?t=anc2mw&amp;q=XTAI%3a5234&amp;form=skydnc</v>
    <v>Learn more on Bing</v>
  </rv>
  <rv s="1">
    <v>en-US</v>
    <v>anc2mw</v>
    <v>268435456</v>
    <v>1</v>
    <v>Powered by Refinitiv</v>
    <v>0</v>
    <v>Daxin Materials Corporation (XTAI:5234)</v>
    <v>2</v>
    <v>3</v>
    <v>Finance</v>
    <v>4</v>
    <v>163</v>
    <v>61.7</v>
    <v>1.1053999999999999</v>
    <v>-0.1</v>
    <v>-1.57E-3</v>
    <v>TWD</v>
    <v>Daxin Materials Co., Ltd. is mainly engaged in the research, development, manufacturing and sale of chemical materials for photoelectrical industry. The Company primarily provides display industry related materials, including photo resist materials, alignment layers, overcoat materials, thermal overcoat materials, optical clear resins, wet chemicals and others, as well as green energy industry related materials, including ingot slicing solution liquids and light emitting diode (LED) encapsulants, among others.</v>
    <v>301</v>
    <v>Taiwan Stock Exchange</v>
    <v>XTAI</v>
    <v>XTAI</v>
    <v>No.15, Keyuan 1st Road, Xitun District, TAICHUNG, TAICHUNG, 407 TW</v>
    <v>63.6</v>
    <v>Chemicals</v>
    <v>Stock</v>
    <v>44834.399050925924</v>
    <v>2163</v>
    <v>61.7</v>
    <v>6532732000</v>
    <v>Daxin Materials Corporation</v>
    <v>Daxin Materials Corporation</v>
    <v>63.3</v>
    <v>9.8800000000000008</v>
    <v>63.7</v>
    <v>63.6</v>
    <v>102715900</v>
    <v>5234</v>
    <v>Daxin Materials Corporation (XTAI:5234)</v>
    <v>95824</v>
    <v>148840</v>
    <v>2006</v>
  </rv>
  <rv s="2">
    <v>2164</v>
  </rv>
  <rv s="0">
    <v>https://www.bing.com/financeapi/forcetrigger?t=anc2pr&amp;q=XTAI%3a5243&amp;form=skydnc</v>
    <v>Learn more on Bing</v>
  </rv>
  <rv s="1">
    <v>en-US</v>
    <v>anc2pr</v>
    <v>268435456</v>
    <v>1</v>
    <v>Powered by Refinitiv</v>
    <v>0</v>
    <v>ESON PRECISION IND. CO., LTD. (XTAI:5243)</v>
    <v>2</v>
    <v>3</v>
    <v>Finance</v>
    <v>4</v>
    <v>76.099999999999994</v>
    <v>55.2</v>
    <v>1.2284999999999999</v>
    <v>0.6</v>
    <v>1.0067E-2</v>
    <v>TWD</v>
    <v>Eson Precision Ind. Co., Ltd. is a Cayman Islands-based company principally engaged in the design, development, manufacture and sale of structural components for consumer electronics. The Company provides service in product design and development, manufacturing, secondary processing and assembly projects. The Company’s products and services include Cloud products, which include network switch and computer host; Television (TV), which provides television and television components; Optical products, Mold products, Automotive products, which includes panoramic skylight, car lift gate, car seat structure, car subwoofer body parts, body frame and polycarbonate (PC) glass for car, and consumer electronics products include sweeping robot, balance car, router and telephone.</v>
    <v>5817</v>
    <v>Taiwan Stock Exchange</v>
    <v>XTAI</v>
    <v>XTAI</v>
    <v>Scotia Centre, 4th Floor, P.O. Box 2804, GEORGE TOWN, GRAND CAYMAN, KY1-1112 KY</v>
    <v>60.2</v>
    <v>Electronic Equipment &amp; Parts</v>
    <v>Stock</v>
    <v>44834.399050925924</v>
    <v>2166</v>
    <v>57.5</v>
    <v>10145440000</v>
    <v>ESON PRECISION IND. CO., LTD.</v>
    <v>ESON PRECISION IND. CO., LTD.</v>
    <v>57.9</v>
    <v>19.350000000000001</v>
    <v>59.6</v>
    <v>60.2</v>
    <v>168528900</v>
    <v>5243</v>
    <v>ESON PRECISION IND. CO., LTD. (XTAI:5243)</v>
    <v>1971013</v>
    <v>1306260</v>
    <v>2008</v>
  </rv>
  <rv s="2">
    <v>2167</v>
  </rv>
  <rv s="0">
    <v>https://www.bing.com/financeapi/forcetrigger?t=c4xh7w&amp;q=XTAI%3a5244&amp;form=skydnc</v>
    <v>Learn more on Bing</v>
  </rv>
  <rv s="1">
    <v>en-US</v>
    <v>c4xh7w</v>
    <v>268435456</v>
    <v>1</v>
    <v>Powered by Refinitiv</v>
    <v>0</v>
    <v>BRIGHTEK OPTOELECTRONIC CO., LTD. (XTAI:5244)</v>
    <v>2</v>
    <v>3</v>
    <v>Finance</v>
    <v>4</v>
    <v>61.8</v>
    <v>23.5</v>
    <v>0.95020000000000004</v>
    <v>0.2</v>
    <v>8.2469999999999991E-3</v>
    <v>TWD</v>
    <v>Brightek Optoelectronic Co., LTD. is a Taiwan-based company principally engaged in the manufacture and sales of light-emitting diode (LED) products. The Company's main products include visible light LEDs and invisible light LEDs. The Company's products are mainly used in computer, communications and consumer electronics (3C) products, automobiles, lighting, indoor and outdoor electronic billboards, traffic signs, panel display components and backlight LEDs. The Company distributes its products mainly in Asia market.</v>
    <v>503</v>
    <v>Taiwan Stock Exchange</v>
    <v>XTAI</v>
    <v>XTAI</v>
    <v>7F, No.1492, Chunri Road, Taoyuan District, TAOYUAN, TAOYUAN, 330 TW</v>
    <v>24.45</v>
    <v>Machinery, Equipment &amp; Components</v>
    <v>Stock</v>
    <v>44834.399050925924</v>
    <v>2169</v>
    <v>23.5</v>
    <v>1661233000</v>
    <v>BRIGHTEK OPTOELECTRONIC CO., LTD.</v>
    <v>BRIGHTEK OPTOELECTRONIC CO., LTD.</v>
    <v>23.55</v>
    <v>6.48</v>
    <v>24.25</v>
    <v>24.45</v>
    <v>67944080</v>
    <v>5244</v>
    <v>BRIGHTEK OPTOELECTRONIC CO., LTD. (XTAI:5244)</v>
    <v>35047</v>
    <v>50140</v>
    <v>2005</v>
  </rv>
  <rv s="2">
    <v>2170</v>
  </rv>
  <rv s="0">
    <v>https://www.bing.com/financeapi/forcetrigger?t=b1irh7&amp;q=XTAI%3a5258&amp;form=skydnc</v>
    <v>Learn more on Bing</v>
  </rv>
  <rv s="1">
    <v>en-US</v>
    <v>b1irh7</v>
    <v>268435456</v>
    <v>1</v>
    <v>Powered by Refinitiv</v>
    <v>0</v>
    <v>Castles Technology Co., Ltd. (XTAI:5258)</v>
    <v>2</v>
    <v>3</v>
    <v>Finance</v>
    <v>4</v>
    <v>86.1</v>
    <v>23.86</v>
    <v>1.1673</v>
    <v>0.8</v>
    <v>1.4109E-2</v>
    <v>TWD</v>
    <v>CASTLES TECHNOLOGY Co., Ltd is a Taiwan-based company principally engaged in the design, development and sales of electronic financial point-of-sale (POS) machines and related products. The Company’s main products include electronic financial transaction terminals, electronic cash registers and peripheral equipment, personal financial applications and others. The Company also provides information software services. The Company distributes its products in domestic market and to overseas markets.</v>
    <v>115</v>
    <v>Taiwan Stock Exchange</v>
    <v>XTAI</v>
    <v>XTAI</v>
    <v>6F, No.207-5, Section 3, Beixin Road, Xindian District, NEW TAIPEI, NEW TAIPEI, 231 TW</v>
    <v>58</v>
    <v>Office Equipment</v>
    <v>Stock</v>
    <v>44834.399050925924</v>
    <v>2172</v>
    <v>54.1</v>
    <v>5723698000</v>
    <v>Castles Technology Co., Ltd.</v>
    <v>Castles Technology Co., Ltd.</v>
    <v>55.8</v>
    <v>14.7</v>
    <v>56.7</v>
    <v>57.5</v>
    <v>99542580</v>
    <v>5258</v>
    <v>Castles Technology Co., Ltd. (XTAI:5258)</v>
    <v>6155478</v>
    <v>6243700</v>
    <v>1993</v>
  </rv>
  <rv s="2">
    <v>2173</v>
  </rv>
  <rv s="0">
    <v>https://www.bing.com/financeapi/forcetrigger?t=anc2yc&amp;q=XTAI%3a5269&amp;form=skydnc</v>
    <v>Learn more on Bing</v>
  </rv>
  <rv s="1">
    <v>en-US</v>
    <v>anc2yc</v>
    <v>268435456</v>
    <v>1</v>
    <v>Powered by Refinitiv</v>
    <v>0</v>
    <v>ASMEDIA TECHNOLOGY INC. (XTAI:5269)</v>
    <v>2</v>
    <v>3</v>
    <v>Finance</v>
    <v>4</v>
    <v>2070</v>
    <v>621</v>
    <v>0.84519999999999995</v>
    <v>18</v>
    <v>2.7864E-2</v>
    <v>TWD</v>
    <v>Asmedia Technology Inc is a Japan-based company mainly engaged in the research, development, design and sale of high-speed transmission interface integrated circuits (ICs) and device-side high-speed control ICs. High-speed transmission interface ICs include high-speed microwave switches (Switch IC), peripheral component interface high-speed (PCIE) bridge chip ICs, among others, which are mainly used in personal computers. The device-side high-speed control ICs include universal serial bus (USB) control IC, which is mainly used in storage devices. The Company distributes its products in domestic market and to overseas markets, including the rest of Asia, the Americas, Europe and other areas.</v>
    <v>246</v>
    <v>Taiwan Stock Exchange</v>
    <v>XTAI</v>
    <v>XTAI</v>
    <v>6F, No.115, Minquan Road, Xindian District, NEW TAIPEI, NEW TAIPEI, 231 TW</v>
    <v>667</v>
    <v>Semiconductors &amp; Semiconductor Equipment</v>
    <v>Stock</v>
    <v>44834.399050925924</v>
    <v>2175</v>
    <v>621</v>
    <v>45959110000</v>
    <v>ASMEDIA TECHNOLOGY INC.</v>
    <v>ASMEDIA TECHNOLOGY INC.</v>
    <v>629</v>
    <v>14.01</v>
    <v>646</v>
    <v>664</v>
    <v>69215520</v>
    <v>5269</v>
    <v>ASMEDIA TECHNOLOGY INC. (XTAI:5269)</v>
    <v>640332</v>
    <v>800680</v>
    <v>2004</v>
  </rv>
  <rv s="2">
    <v>2176</v>
  </rv>
  <rv s="0">
    <v>https://www.bing.com/financeapi/forcetrigger?t=bq8927&amp;q=XTAI%3a5283&amp;form=skydnc</v>
    <v>Learn more on Bing</v>
  </rv>
  <rv s="1">
    <v>en-US</v>
    <v>bq8927</v>
    <v>268435456</v>
    <v>1</v>
    <v>Powered by Refinitiv</v>
    <v>0</v>
    <v>Heran Co., Ltd. (XTAI:5283)</v>
    <v>2</v>
    <v>3</v>
    <v>Finance</v>
    <v>4</v>
    <v>126</v>
    <v>98</v>
    <v>0.87429999999999997</v>
    <v>-0.5</v>
    <v>-4.8309999999999994E-3</v>
    <v>TWD</v>
    <v>Heran Co., Ltd. is a Taiwan-based company principally engaged in the manufacture of electronic components, as well as the wholesale of electric appliances. The Company's main products include liquid crystal displays, air conditioners and others. The Company distributes its products in domestic market.</v>
    <v>532</v>
    <v>Taiwan Stock Exchange</v>
    <v>XTAI</v>
    <v>XTAI</v>
    <v>3F, No.88, Keji 3rd Road, Wunhua Village, Guishan District, TAOYUAN, TAOYUAN, 333 TW</v>
    <v>103</v>
    <v>Machinery, Equipment &amp; Components</v>
    <v>Stock</v>
    <v>44834.399050925924</v>
    <v>2178</v>
    <v>101.5</v>
    <v>7519044000</v>
    <v>Heran Co., Ltd.</v>
    <v>Heran Co., Ltd.</v>
    <v>102.5</v>
    <v>9.82</v>
    <v>103.5</v>
    <v>103</v>
    <v>73000430</v>
    <v>5283</v>
    <v>Heran Co., Ltd. (XTAI:5283)</v>
    <v>27095</v>
    <v>38370</v>
    <v>2002</v>
  </rv>
  <rv s="2">
    <v>2179</v>
  </rv>
  <rv s="0">
    <v>https://www.bing.com/financeapi/forcetrigger?t=anc327&amp;q=XTAI%3a5284&amp;form=skydnc</v>
    <v>Learn more on Bing</v>
  </rv>
  <rv s="1">
    <v>en-US</v>
    <v>anc327</v>
    <v>268435456</v>
    <v>1</v>
    <v>Powered by Refinitiv</v>
    <v>0</v>
    <v>JPP Holding Company Limited (XTAI:5284)</v>
    <v>2</v>
    <v>3</v>
    <v>Finance</v>
    <v>4</v>
    <v>60.6</v>
    <v>41.05</v>
    <v>0.65980000000000005</v>
    <v>0.4</v>
    <v>8.2050000000000005E-3</v>
    <v>TWD</v>
    <v>JPP HOLDING COMPANY LIMITED is a Taiwan-based company principally engaged in the design, manufacture and sales of non-consumer electronic products. The Company's main products include communications products, electronic products, aviation products and medical products. The Company's products are mainly used in communications, electronics, aerospace, medical, green energy, food equipment, automobile and transportation industries. The Company operates its business in both domestic and overseas markets.</v>
    <v>1026</v>
    <v>Taiwan Stock Exchange</v>
    <v>XTAI</v>
    <v>XTAI</v>
    <v>Room 1112, 11F, No.152, Songjiang Road, Zhongshan District, TAIPEI, TAIPEI, 104 TW</v>
    <v>49.15</v>
    <v>Electronic Equipment &amp; Parts</v>
    <v>Stock</v>
    <v>44834.399050925924</v>
    <v>2181</v>
    <v>46.8</v>
    <v>2146115000</v>
    <v>JPP Holding Company Limited</v>
    <v>JPP Holding Company Limited</v>
    <v>47.9</v>
    <v>17.11</v>
    <v>48.75</v>
    <v>49.15</v>
    <v>43664610</v>
    <v>5284</v>
    <v>JPP Holding Company Limited (XTAI:5284)</v>
    <v>186345</v>
    <v>531260</v>
    <v>2012</v>
  </rv>
  <rv s="2">
    <v>2182</v>
  </rv>
  <rv s="0">
    <v>https://www.bing.com/financeapi/forcetrigger?t=anc352&amp;q=XTAI%3a5285&amp;form=skydnc</v>
    <v>Learn more on Bing</v>
  </rv>
  <rv s="1">
    <v>en-US</v>
    <v>anc352</v>
    <v>268435456</v>
    <v>1</v>
    <v>Powered by Refinitiv</v>
    <v>0</v>
    <v>Jih Lin Technology Co., Ltd. (XTAI:5285)</v>
    <v>2</v>
    <v>3</v>
    <v>Finance</v>
    <v>4</v>
    <v>141</v>
    <v>61.3</v>
    <v>1.4692000000000001</v>
    <v>0.9</v>
    <v>1.4085E-2</v>
    <v>TWD</v>
    <v>Jih Lin Technology Co., Ltd. is a Taiwan-based company principally engaged in the research, development, manufacture and sales of various kinds of power lead frames. The Company's main products include power unit lead frames, optoelectronic component lead frames, integrated circuit lead frames and plastic molds. The Company's products are mainly used in light-emitting diodes (LEDs), automotive electronic parts, personal computers (PCs), home appliances, consumer electronics and communication power components. The Company distributes its products in domestic market and to overseas markets, including mainland China and others.</v>
    <v>546</v>
    <v>Taiwan Stock Exchange</v>
    <v>XTAI</v>
    <v>XTAI</v>
    <v>No.58, Jhong Yang Road, Nanzih Export Processing Zone, Nanzih District, KAOHSIUNG, KAOHSIUNG, 811 TW</v>
    <v>65.099999999999994</v>
    <v>Semiconductors &amp; Semiconductor Equipment</v>
    <v>Stock</v>
    <v>44834.399050925924</v>
    <v>2184</v>
    <v>61.3</v>
    <v>6612252000</v>
    <v>Jih Lin Technology Co., Ltd.</v>
    <v>Jih Lin Technology Co., Ltd.</v>
    <v>61.3</v>
    <v>13.1</v>
    <v>63.9</v>
    <v>64.8</v>
    <v>102040900</v>
    <v>5285</v>
    <v>Jih Lin Technology Co., Ltd. (XTAI:5285)</v>
    <v>663243</v>
    <v>531310</v>
    <v>2000</v>
  </rv>
  <rv s="2">
    <v>2185</v>
  </rv>
  <rv s="0">
    <v>https://www.bing.com/financeapi/forcetrigger?t=anc37w&amp;q=XTAI%3a5288&amp;form=skydnc</v>
    <v>Learn more on Bing</v>
  </rv>
  <rv s="5">
    <v>en-US</v>
    <v>anc37w</v>
    <v>268435456</v>
    <v>1</v>
    <v>Powered by Refinitiv</v>
    <v>7</v>
    <v>EUROCHARM HOLDINGS CO., LTD. (XTAI:5288)</v>
    <v>2</v>
    <v>8</v>
    <v>Finance</v>
    <v>4</v>
    <v>179</v>
    <v>129</v>
    <v>0.80279999999999996</v>
    <v>3</v>
    <v>1.7544000000000001E-2</v>
    <v>TWD</v>
    <v>Eurocharm Holdings Co., Ltd. is a Taiwan-based company principally engaged in the manufacture, processing and sales of auto parts and components, hardware components and mechanical components, as well as the provision of assembly services. The Company is also involved in the manufacture, processing and sales of medical equipment. The Company distributes its products mainly in overseas markets, such as Vietnam.</v>
    <v>Taiwan Stock Exchange</v>
    <v>XTAI</v>
    <v>XTAI</v>
    <v>No.15, Lane. 315, Xinshu Road, Xinzhuang District, NEW TAIPEI, NEW TAIPEI, 242 TW</v>
    <v>177.5</v>
    <v>Automobiles &amp; Auto Parts</v>
    <v>Stock</v>
    <v>44834.399050925924</v>
    <v>2187</v>
    <v>167.5</v>
    <v>11453750000</v>
    <v>EUROCHARM HOLDINGS CO., LTD.</v>
    <v>EUROCHARM HOLDINGS CO., LTD.</v>
    <v>170.5</v>
    <v>18.16</v>
    <v>171</v>
    <v>174</v>
    <v>65826150</v>
    <v>5288</v>
    <v>EUROCHARM HOLDINGS CO., LTD. (XTAI:5288)</v>
    <v>516033</v>
    <v>187970</v>
    <v>2011</v>
  </rv>
  <rv s="2">
    <v>2188</v>
  </rv>
  <rv s="0">
    <v>https://www.bing.com/financeapi/forcetrigger?t=c5gbar&amp;q=XTAI%3a5306&amp;form=skydnc</v>
    <v>Learn more on Bing</v>
  </rv>
  <rv s="1">
    <v>en-US</v>
    <v>c5gbar</v>
    <v>268435456</v>
    <v>1</v>
    <v>Powered by Refinitiv</v>
    <v>0</v>
    <v>KMC (KUEI MENG) INTERNATIONAL INC. (XTAI:5306)</v>
    <v>2</v>
    <v>3</v>
    <v>Finance</v>
    <v>4</v>
    <v>212</v>
    <v>135.5</v>
    <v>0.95809999999999995</v>
    <v>-1.5</v>
    <v>-1.0601000000000001E-2</v>
    <v>TWD</v>
    <v>KMC (Kuei Meng) International Inc. is a Taiwan-based company principally engaged in the manufacture and distribution of bicycle and motorcycle chains. The Company’s bicycle chains consist of road bike chains, mountain bike chains, bicycle motocross (BMX) chains, E-bike chains, rust buster chains and EcoProTe chains. Its motorcycle chains include standard driving chains, heavy duty chains, cam chains, silent chains, standard driving sprockets and chain and sprocket kits. The Company distributes its products within the domestic market and to overseas markets, including Europe, the Americas and the rest of Asia areas.</v>
    <v>880</v>
    <v>Taiwan Stock Exchange</v>
    <v>XTAI</v>
    <v>XTAI</v>
    <v>8F-5, No.425, Jhonghua Road, Yongkang District, TAINAN, TAINAN, 710 TW</v>
    <v>140</v>
    <v>Automobiles &amp; Auto Parts</v>
    <v>Stock</v>
    <v>44834.399050925924</v>
    <v>2190</v>
    <v>135.5</v>
    <v>17640000000</v>
    <v>KMC (KUEI MENG) INTERNATIONAL INC.</v>
    <v>KMC (KUEI MENG) INTERNATIONAL INC.</v>
    <v>139.5</v>
    <v>8.6199999999999992</v>
    <v>141.5</v>
    <v>140</v>
    <v>126000000</v>
    <v>5306</v>
    <v>KMC (KUEI MENG) INTERNATIONAL INC. (XTAI:5306)</v>
    <v>145212</v>
    <v>205150</v>
    <v>1989</v>
  </rv>
  <rv s="2">
    <v>2191</v>
  </rv>
  <rv s="0">
    <v>https://www.bing.com/financeapi/forcetrigger?t=anc3dm&amp;q=XTAI%3a5388&amp;form=skydnc</v>
    <v>Learn more on Bing</v>
  </rv>
  <rv s="1">
    <v>en-US</v>
    <v>anc3dm</v>
    <v>268435456</v>
    <v>1</v>
    <v>Powered by Refinitiv</v>
    <v>0</v>
    <v>SERCOMM CORP. (XTAI:5388)</v>
    <v>2</v>
    <v>3</v>
    <v>Finance</v>
    <v>4</v>
    <v>107.5</v>
    <v>59.7</v>
    <v>0.68759999999999999</v>
    <v>0.1</v>
    <v>1.271E-3</v>
    <v>TWD</v>
    <v>SerComm Corp is a Taiwan-based company principally engaged in the research, development, manufacture and distribution of wireless network products and wired network products. The Company’s main products include fixed-line and mobile convergence products, home broadband access equipment, commercial Netcom equipment, IoT-related applications and others. The Company mainly distributes its products in the domestic market and overseas markets, such as the Americas, Asia and Europe.</v>
    <v>4172</v>
    <v>Taiwan Stock Exchange</v>
    <v>XTAI</v>
    <v>XTAI</v>
    <v>8F, No.3-1, Yuan Qu Street, San Chong Li, Nangang District, TAIPEI, TAIPEI, 115 TW</v>
    <v>79.400000000000006</v>
    <v>Communications &amp; Networking</v>
    <v>Stock</v>
    <v>44834.399050925924</v>
    <v>2193</v>
    <v>76.3</v>
    <v>19888310000</v>
    <v>SERCOMM CORP.</v>
    <v>SERCOMM CORP.</v>
    <v>77.2</v>
    <v>14.86</v>
    <v>78.7</v>
    <v>78.8</v>
    <v>252389800</v>
    <v>5388</v>
    <v>SERCOMM CORP. (XTAI:5388)</v>
    <v>4902266</v>
    <v>3816120</v>
    <v>1992</v>
  </rv>
  <rv s="2">
    <v>2194</v>
  </rv>
  <rv s="0">
    <v>https://www.bing.com/financeapi/forcetrigger?t=anc3gh&amp;q=XTAI%3a5434&amp;form=skydnc</v>
    <v>Learn more on Bing</v>
  </rv>
  <rv s="1">
    <v>en-US</v>
    <v>anc3gh</v>
    <v>268435456</v>
    <v>1</v>
    <v>Powered by Refinitiv</v>
    <v>0</v>
    <v>TOPCO SCIENTIFIC CO., LTD. (XTAI:5434)</v>
    <v>2</v>
    <v>3</v>
    <v>Finance</v>
    <v>4</v>
    <v>185.5</v>
    <v>129.5</v>
    <v>0.81440000000000001</v>
    <v>-3</v>
    <v>-1.9047999999999999E-2</v>
    <v>TWD</v>
    <v>TOPCO SCIENTIFIC CO., LTD. is a Taiwan-based company principally engaged in the distribution of semiconductor related products. The Company provides semiconductor materials, including silicon wafers, solar silicon wafers, thermal couples, fluoro thermoplastics, polished wafers, epitaxy wafers, reclaim wafers, insulating materials and others, as well as liquid crystal display (LCD)/electronic materials and optoelectronic products, including light emitting diode (LED) chips, liquid crystal module (LCM) processing equipment and other products. The Company is also involved in environmental protection business, as well as the provision of solar related products. The Company distributes its products primarily in domestic market.</v>
    <v>646</v>
    <v>Taiwan Stock Exchange</v>
    <v>XTAI</v>
    <v>XTAI</v>
    <v>6F, No.483, Section 2, Tiding Blvd., Neihu District, TAIPEI, TAIPEI, 114 TW</v>
    <v>156</v>
    <v>Semiconductors &amp; Semiconductor Equipment</v>
    <v>Stock</v>
    <v>44834.399050925924</v>
    <v>2196</v>
    <v>153.5</v>
    <v>28072580000</v>
    <v>TOPCO SCIENTIFIC CO., LTD.</v>
    <v>TOPCO SCIENTIFIC CO., LTD.</v>
    <v>154.5</v>
    <v>10.07</v>
    <v>157.5</v>
    <v>154.5</v>
    <v>181699600</v>
    <v>5434</v>
    <v>TOPCO SCIENTIFIC CO., LTD. (XTAI:5434)</v>
    <v>507961</v>
    <v>406240</v>
    <v>1990</v>
  </rv>
  <rv s="2">
    <v>2197</v>
  </rv>
  <rv s="0">
    <v>https://www.bing.com/financeapi/forcetrigger?t=anc3jc&amp;q=XTAI%3a5469&amp;form=skydnc</v>
    <v>Learn more on Bing</v>
  </rv>
  <rv s="1">
    <v>en-US</v>
    <v>anc3jc</v>
    <v>268435456</v>
    <v>1</v>
    <v>Powered by Refinitiv</v>
    <v>0</v>
    <v>HannStar Board Corp. (XTAI:5469)</v>
    <v>2</v>
    <v>3</v>
    <v>Finance</v>
    <v>4</v>
    <v>47.95</v>
    <v>28.25</v>
    <v>1.2842</v>
    <v>0.35</v>
    <v>1.2174000000000001E-2</v>
    <v>TWD</v>
    <v>HannStar Board Corp. is a Taiwan-based company primarily engaged in manufacturing and distribution of printed circuit boards (PCBs). The Company's primary products include double-sided and multilayer PCBs. Its products are mainly used in the manufacturing of computers and peripheral products, facsimiles, video cameras, communication equipment, semiconductor testing equipment, televisions and digital still cameras. The Company mainly operates through three business segments: PCB segment, electronic manufacturing services (EMS) segment and others segment. The Company is also engaged in the wholesaling and retailing of electronic materials. The Company mainly distributes its products in domestic market and overseas markets, including the Americas, the rest of Asia and Europe.</v>
    <v>24339</v>
    <v>Taiwan Stock Exchange</v>
    <v>XTAI</v>
    <v>XTAI</v>
    <v>No.9, Gongye 4th Road, Shu Lin Village, Guanyin District, TAOYUAN, TAOYUAN, 328 TW</v>
    <v>29.15</v>
    <v>Semiconductors &amp; Semiconductor Equipment</v>
    <v>Stock</v>
    <v>44834.399050925924</v>
    <v>2199</v>
    <v>28.25</v>
    <v>15377640000</v>
    <v>HannStar Board Corp.</v>
    <v>HannStar Board Corp.</v>
    <v>28.3</v>
    <v>4.2699999999999996</v>
    <v>28.75</v>
    <v>29.1</v>
    <v>528441300</v>
    <v>5469</v>
    <v>HannStar Board Corp. (XTAI:5469)</v>
    <v>537276</v>
    <v>736300</v>
    <v>1989</v>
  </rv>
  <rv s="2">
    <v>2200</v>
  </rv>
  <rv s="0">
    <v>https://www.bing.com/financeapi/forcetrigger?t=anc3m7&amp;q=XTAI%3a5471&amp;form=skydnc</v>
    <v>Learn more on Bing</v>
  </rv>
  <rv s="1">
    <v>en-US</v>
    <v>anc3m7</v>
    <v>268435456</v>
    <v>1</v>
    <v>Powered by Refinitiv</v>
    <v>0</v>
    <v>SONIX TECHNOLOGY CO., LTD. (XTAI:5471)</v>
    <v>2</v>
    <v>3</v>
    <v>Finance</v>
    <v>4</v>
    <v>99.2</v>
    <v>46.45</v>
    <v>0.73229999999999995</v>
    <v>-0.55000000000000004</v>
    <v>-1.1179E-2</v>
    <v>TWD</v>
    <v>SONIX TECHNOLOGY CO., LTD. is a Taiwan-based company principally engaged in the research, development, design, manufacture and sales of integrated circuits (ICs). The Company’s principal products include consumptive ICs, 32-bit micro-controller ICs, universal serial bus (USB) control ICs, multimedia video ICs, multimedia image control ICs, voice controller ICs, optical identification ICs and others. The Company is also involved in the design and development of computer applications. The Company mainly operates its businesses in Taiwan and the People’s Republic of China (the PRC).</v>
    <v>528</v>
    <v>Taiwan Stock Exchange</v>
    <v>XTAI</v>
    <v>XTAI</v>
    <v>10F-1, No.36, Taiyuan Street, ZHUBEI, HSINCHU, 302 TW</v>
    <v>48.9</v>
    <v>Semiconductors &amp; Semiconductor Equipment</v>
    <v>Stock</v>
    <v>44834.399050925924</v>
    <v>2202</v>
    <v>47.65</v>
    <v>8167219000</v>
    <v>SONIX TECHNOLOGY CO., LTD.</v>
    <v>SONIX TECHNOLOGY CO., LTD.</v>
    <v>48.05</v>
    <v>6.49</v>
    <v>49.2</v>
    <v>48.65</v>
    <v>167877100</v>
    <v>5471</v>
    <v>SONIX TECHNOLOGY CO., LTD. (XTAI:5471)</v>
    <v>241428</v>
    <v>343010</v>
    <v>1996</v>
  </rv>
  <rv s="2">
    <v>2203</v>
  </rv>
  <rv s="0">
    <v>https://www.bing.com/financeapi/forcetrigger?t=anc3p2&amp;q=XTAI%3a5484&amp;form=skydnc</v>
    <v>Learn more on Bing</v>
  </rv>
  <rv s="4">
    <v>en-US</v>
    <v>anc3p2</v>
    <v>268435456</v>
    <v>1</v>
    <v>Powered by Refinitiv</v>
    <v>5</v>
    <v>EverFocus Electronics Corp. (XTAI:5484)</v>
    <v>2</v>
    <v>6</v>
    <v>Finance</v>
    <v>4</v>
    <v>18.66</v>
    <v>11.45</v>
    <v>1.0668</v>
    <v>0</v>
    <v>0</v>
    <v>TWD</v>
    <v>EverFocus Electronics Corp. is a Taiwan-based company principally engaged in the manufacture, assembly and sales of electronic equipment and related components. The Company’s principal products include high definition (HD) color cameras, infrared cameras, ultra low illumination cameras, outdoor high speed dome cameras, waterproof cameras, network cameras, digital video recorders (DVRs), video processors, access control system and Genie extend memory specification (XMS). The Company is also engaged in the construction engineering businesses. The Company mainly operates through three business segments: Taiwan segment, the United States of America (the USA) segment and others segment. The Company mainly operates its businesses in Asia, the Americas and Europe.</v>
    <v>154</v>
    <v>Taiwan Stock Exchange</v>
    <v>XTAI</v>
    <v>XTAI</v>
    <v>2F, No.8, Lane 270, Section 3, Beishen Road, Shenkeng District, NEW TAIPEI, NEW TAIPEI, 222 TW</v>
    <v>13.45</v>
    <v>Communications &amp; Networking</v>
    <v>Stock</v>
    <v>44834.399050925924</v>
    <v>2205</v>
    <v>13.3</v>
    <v>898473450</v>
    <v>EverFocus Electronics Corp.</v>
    <v>EverFocus Electronics Corp.</v>
    <v>13.3</v>
    <v>13.45</v>
    <v>13.45</v>
    <v>66801000</v>
    <v>5484</v>
    <v>EverFocus Electronics Corp. (XTAI:5484)</v>
    <v>8572</v>
    <v>31860</v>
    <v>1995</v>
  </rv>
  <rv s="2">
    <v>2206</v>
  </rv>
  <rv s="0">
    <v>https://www.bing.com/financeapi/forcetrigger?t=anc3rw&amp;q=XTAI%3a5515&amp;form=skydnc</v>
    <v>Learn more on Bing</v>
  </rv>
  <rv s="1">
    <v>en-US</v>
    <v>anc3rw</v>
    <v>268435456</v>
    <v>1</v>
    <v>Powered by Refinitiv</v>
    <v>0</v>
    <v>CHIEN KUO CONSTRUCTION CO., LTD (XTAI:5515)</v>
    <v>2</v>
    <v>3</v>
    <v>Finance</v>
    <v>4</v>
    <v>14.4</v>
    <v>11.45</v>
    <v>0.80959999999999999</v>
    <v>0</v>
    <v>0</v>
    <v>TWD</v>
    <v>CHIEN KUO CONSTRUCTION CO., LTD. is a Taiwan-based company principally engaged in the provision of construction, concrete and engineering services. The Company operates in two segments. Its engineering segment involves in the provision of residential building engineering, urban building modification, high technology factory construction, public facility construction, commercial building engineering services, total process management construction, construction materials trading, as well as limestone mining and distribution, among others. Its concrete segment involves in the production and distribution of concretes and concrete products. The Company operates its businesses primarily in Taiwan.</v>
    <v>1180</v>
    <v>Taiwan Stock Exchange</v>
    <v>XTAI</v>
    <v>XTAI</v>
    <v>20F, No.67, Section 2, Tun Hua South Road, Da'an District, TAIPEI, TAIPEI, 106 TW</v>
    <v>11.55</v>
    <v>Construction &amp; Engineering</v>
    <v>Stock</v>
    <v>44834.399050925924</v>
    <v>2208</v>
    <v>11.45</v>
    <v>2898001150</v>
    <v>CHIEN KUO CONSTRUCTION CO., LTD</v>
    <v>CHIEN KUO CONSTRUCTION CO., LTD</v>
    <v>11.45</v>
    <v>12.79</v>
    <v>11.5</v>
    <v>11.5</v>
    <v>252000100</v>
    <v>5515</v>
    <v>CHIEN KUO CONSTRUCTION CO., LTD (XTAI:5515)</v>
    <v>48616</v>
    <v>171690</v>
    <v>1960</v>
  </rv>
  <rv s="2">
    <v>2209</v>
  </rv>
  <rv s="0">
    <v>https://www.bing.com/financeapi/forcetrigger?t=anc3ur&amp;q=XTAI%3a5519&amp;form=skydnc</v>
    <v>Learn more on Bing</v>
  </rv>
  <rv s="1">
    <v>en-US</v>
    <v>anc3ur</v>
    <v>268435456</v>
    <v>1</v>
    <v>Powered by Refinitiv</v>
    <v>0</v>
    <v>LongDa Construction &amp; Development Corporation (XTAI:5519)</v>
    <v>2</v>
    <v>3</v>
    <v>Finance</v>
    <v>4</v>
    <v>25.35</v>
    <v>20.100000000000001</v>
    <v>0.71560000000000001</v>
    <v>-0.05</v>
    <v>-2.294E-3</v>
    <v>TWD</v>
    <v>Long Da Construction &amp; Development Corporation is a Taiwan-based company principally engaged in the development, construction, rental and sales of residential buildings and public buildings. The Company undertakes construction projects from both governmental and non-governmental institutions. The Company's construction projects mainly include residential buildings, office buildings, hospitals, schools and industrial plants. The Company’s civil engineering projects include tunnels, roads, bridges and subways.</v>
    <v>95</v>
    <v>Taiwan Stock Exchange</v>
    <v>XTAI</v>
    <v>XTAI</v>
    <v>18F-1, No.380, Minchuuan 2nd Road, Cianjhen District, KAOHSIUNG, KAOHSIUNG, 806 TW</v>
    <v>21.8</v>
    <v>Construction &amp; Engineering</v>
    <v>Stock</v>
    <v>44834.399050925924</v>
    <v>2211</v>
    <v>21.5</v>
    <v>4767539000</v>
    <v>LongDa Construction &amp; Development Corporation</v>
    <v>LongDa Construction &amp; Development Corporation</v>
    <v>21.8</v>
    <v>7.93</v>
    <v>21.8</v>
    <v>21.75</v>
    <v>219197200</v>
    <v>5519</v>
    <v>LongDa Construction &amp; Development Corporation (XTAI:5519)</v>
    <v>123116</v>
    <v>533510</v>
    <v>1982</v>
  </rv>
  <rv s="2">
    <v>2212</v>
  </rv>
  <rv s="0">
    <v>https://www.bing.com/financeapi/forcetrigger?t=anc3xm&amp;q=XTAI%3a5521&amp;form=skydnc</v>
    <v>Learn more on Bing</v>
  </rv>
  <rv s="1">
    <v>en-US</v>
    <v>anc3xm</v>
    <v>268435456</v>
    <v>1</v>
    <v>Powered by Refinitiv</v>
    <v>0</v>
    <v>KUNG SING ENGINEERING CORPORATION (XTAI:5521)</v>
    <v>2</v>
    <v>3</v>
    <v>Finance</v>
    <v>4</v>
    <v>8.9700000000000006</v>
    <v>6.47</v>
    <v>0.77600000000000002</v>
    <v>0.06</v>
    <v>8.9959999999999988E-3</v>
    <v>TWD</v>
    <v>Kung Sing Engineering Corporation is a Taiwan-based company principally engaged in the provision of public project construction services. The Company’s primary business includes the construction of civil engineering projects, such as airport subway works, railway reconstruction works, Taipei metropolitan area rapid transit works, bridge works and road works; building works, such as commercial and residential buildings; marine engineering works, such as power plant renovation and expansion planning projects, as well as tunnel projects. The Company mainly operates its businesses in Taiwan.</v>
    <v>369</v>
    <v>Taiwan Stock Exchange</v>
    <v>XTAI</v>
    <v>XTAI</v>
    <v>8F, No.102, Section 4, Civil Boulevard, Da'an District, TAIPEI, TAIPEI, 106 TW</v>
    <v>6.78</v>
    <v>Construction &amp; Engineering</v>
    <v>Stock</v>
    <v>44834.399062500001</v>
    <v>2214</v>
    <v>6.56</v>
    <v>3313045000</v>
    <v>KUNG SING ENGINEERING CORPORATION</v>
    <v>KUNG SING ENGINEERING CORPORATION</v>
    <v>6.59</v>
    <v>100.7</v>
    <v>6.67</v>
    <v>6.73</v>
    <v>492280200</v>
    <v>5521</v>
    <v>KUNG SING ENGINEERING CORPORATION (XTAI:5521)</v>
    <v>549450</v>
    <v>903340</v>
    <v>1947</v>
  </rv>
  <rv s="2">
    <v>2215</v>
  </rv>
  <rv s="0">
    <v>https://www.bing.com/financeapi/forcetrigger?t=anc41h&amp;q=XTAI%3a5522&amp;form=skydnc</v>
    <v>Learn more on Bing</v>
  </rv>
  <rv s="1">
    <v>en-US</v>
    <v>anc41h</v>
    <v>268435456</v>
    <v>1</v>
    <v>Powered by Refinitiv</v>
    <v>0</v>
    <v>Farglory Land Development Co., Ltd (XTAI:5522)</v>
    <v>2</v>
    <v>3</v>
    <v>Finance</v>
    <v>4</v>
    <v>69.8</v>
    <v>55.8</v>
    <v>0.34820000000000001</v>
    <v>-0.2</v>
    <v>-3.4660000000000003E-3</v>
    <v>TWD</v>
    <v>Farglory Land Development Co., LTD. is a Taiwan-based company principally engaged in the property development business. The Company mainly operates its business through two segments: Property Development segment and Property Construction segment. The Property Development segment is mainly engaged in the development, construction and sales of residential buildings, industrial buildings and commercial buildings, the leasing of residential and office buildings, as well as the sales of other properties. The Company mainly operates its business in Taiwan markets.</v>
    <v>330</v>
    <v>Taiwan Stock Exchange</v>
    <v>XTAI</v>
    <v>XTAI</v>
    <v>16F, No.200, Section 1, Keelung Road, Xinyi District, TAIPEI, TAIPEI, 110 TW</v>
    <v>58</v>
    <v>Real Estate Operations</v>
    <v>Stock</v>
    <v>44834.399062500001</v>
    <v>2217</v>
    <v>56.6</v>
    <v>44941790000</v>
    <v>Farglory Land Development Co., Ltd</v>
    <v>Farglory Land Development Co., Ltd</v>
    <v>57.7</v>
    <v>6.53</v>
    <v>57.7</v>
    <v>57.5</v>
    <v>781596300</v>
    <v>5522</v>
    <v>Farglory Land Development Co., Ltd (XTAI:5522)</v>
    <v>693993</v>
    <v>1725090</v>
    <v>1978</v>
  </rv>
  <rv s="2">
    <v>2218</v>
  </rv>
  <rv s="0">
    <v>https://www.bing.com/financeapi/forcetrigger?t=anc44c&amp;q=XTAI%3a5525&amp;form=skydnc</v>
    <v>Learn more on Bing</v>
  </rv>
  <rv s="1">
    <v>en-US</v>
    <v>anc44c</v>
    <v>268435456</v>
    <v>1</v>
    <v>Powered by Refinitiv</v>
    <v>0</v>
    <v>SWEETEN REAL ESTATE DEVELOPMENT CO.,LTD. (XTAI:5525)</v>
    <v>2</v>
    <v>3</v>
    <v>Finance</v>
    <v>4</v>
    <v>29.45</v>
    <v>22.3</v>
    <v>0.53259999999999996</v>
    <v>0.1</v>
    <v>4.0160000000000005E-3</v>
    <v>TWD</v>
    <v>SWEETEN REAL ESTATE DEVELOPMENT CO., LTD. is a Taiwan-based company principally engaged in the construction, development, leasing and distribution of properties. The Company develops villas, residential buildings, apartments, commercial buildings and industrial factories, including housings, stores, parking lots, offices, dormitories and others. The Company also provides industrial factory and office building leasing services. The Company mainly operates its businesses in Taiwan market.</v>
    <v>167</v>
    <v>Taiwan Stock Exchange</v>
    <v>XTAI</v>
    <v>XTAI</v>
    <v>3F, No.201, Section 2, Wen Hsin Road, TAICHUNG, TAICHUNG, 407 TW</v>
    <v>25.1</v>
    <v>Real Estate Operations</v>
    <v>Stock</v>
    <v>44834.399062500001</v>
    <v>2220</v>
    <v>24.7</v>
    <v>6614782000</v>
    <v>SWEETEN REAL ESTATE DEVELOPMENT CO.,LTD.</v>
    <v>SWEETEN REAL ESTATE DEVELOPMENT CO.,LTD.</v>
    <v>24.75</v>
    <v>12.43</v>
    <v>24.9</v>
    <v>25</v>
    <v>264591300</v>
    <v>5525</v>
    <v>SWEETEN REAL ESTATE DEVELOPMENT CO.,LTD. (XTAI:5525)</v>
    <v>149649</v>
    <v>81540</v>
    <v>1987</v>
  </rv>
  <rv s="2">
    <v>2221</v>
  </rv>
  <rv s="0">
    <v>https://www.bing.com/financeapi/forcetrigger?t=anc477&amp;q=XTAI%3a5531&amp;form=skydnc</v>
    <v>Learn more on Bing</v>
  </rv>
  <rv s="1">
    <v>en-US</v>
    <v>anc477</v>
    <v>268435456</v>
    <v>1</v>
    <v>Powered by Refinitiv</v>
    <v>0</v>
    <v>Shining Building Business Co.,Ltd. (XTAI:5531)</v>
    <v>2</v>
    <v>3</v>
    <v>Finance</v>
    <v>4</v>
    <v>12.5</v>
    <v>8.9</v>
    <v>1.0971</v>
    <v>0.63</v>
    <v>6.9921999999999998E-2</v>
    <v>TWD</v>
    <v>Shining Building Business Co., Ltd. is a Taiwan-based company mainly engaged in the development of real estates. The Company mainly operates through three business segments. The Properties Development segment is principally engaged in the construction, sales and leasing of commercial buildings and residential buildings by entrusted manufacturers. The Construction Business segment is principally engaged in the construction and civil engineering businesses. The Other Business segment is principally engaged in the construction of hotels, the development of real estates and the general investment businesses. The Company mainly operates its businesses in the central and northern areas of Taiwan.</v>
    <v>156</v>
    <v>Taiwan Stock Exchange</v>
    <v>XTAI</v>
    <v>XTAI</v>
    <v>No.408, Section 2, Taiwan Boulevard, West District, TAICHUNG, TAICHUNG, 403 TW</v>
    <v>9.74</v>
    <v>Real Estate Operations</v>
    <v>Stock</v>
    <v>44834.399062500001</v>
    <v>2223</v>
    <v>9.01</v>
    <v>9423960000</v>
    <v>Shining Building Business Co.,Ltd.</v>
    <v>Shining Building Business Co.,Ltd.</v>
    <v>9.01</v>
    <v>1156.25</v>
    <v>9.01</v>
    <v>9.64</v>
    <v>977589200</v>
    <v>5531</v>
    <v>Shining Building Business Co.,Ltd. (XTAI:5531)</v>
    <v>2313661</v>
    <v>446510</v>
    <v>1990</v>
  </rv>
  <rv s="2">
    <v>2224</v>
  </rv>
  <rv s="0">
    <v>https://www.bing.com/financeapi/forcetrigger?t=anc4a2&amp;q=XTAI%3a5533&amp;form=skydnc</v>
    <v>Learn more on Bing</v>
  </rv>
  <rv s="1">
    <v>en-US</v>
    <v>anc4a2</v>
    <v>268435456</v>
    <v>1</v>
    <v>Powered by Refinitiv</v>
    <v>0</v>
    <v>FOUNDING CONSTRUCTION DEVELOPMENT CORP. (XTAI:5533)</v>
    <v>2</v>
    <v>3</v>
    <v>Finance</v>
    <v>4</v>
    <v>21.9</v>
    <v>16.600000000000001</v>
    <v>0.29420000000000002</v>
    <v>0</v>
    <v>0</v>
    <v>TWD</v>
    <v>FOUNDING CONSTRUCTION DEVELOPMENT CO., LTD. is a Taiwan-based company principally engaged in the development, subcontracting construction, leasing and sales of properties. The Company’s primary properties include residential and commercial buildings, hotels, restaurants and industrial factories and shops, among others. The Company is also engaged in the operation of restaurants and the interior decoration design and construction businesses. The Company mainly operates through three business segments: properties development segment, construction segment and restaurant operation segment. The Company mainly operates its businesses in the northern and southern parts of Taiwan.</v>
    <v>475</v>
    <v>Taiwan Stock Exchange</v>
    <v>XTAI</v>
    <v>XTAI</v>
    <v>3F, No.294, Section 1, TunTua South Road, Da'an District, TAIPEI, TAIPEI, 106 TW</v>
    <v>17.45</v>
    <v>Real Estate Operations</v>
    <v>Stock</v>
    <v>44834.399062500001</v>
    <v>2226</v>
    <v>17.2</v>
    <v>4963261260</v>
    <v>FOUNDING CONSTRUCTION DEVELOPMENT CORP.</v>
    <v>FOUNDING CONSTRUCTION DEVELOPMENT CORP.</v>
    <v>17.25</v>
    <v>3.18</v>
    <v>17.399999999999999</v>
    <v>17.399999999999999</v>
    <v>285244900</v>
    <v>5533</v>
    <v>FOUNDING CONSTRUCTION DEVELOPMENT CORP. (XTAI:5533)</v>
    <v>112021</v>
    <v>300680</v>
    <v>1991</v>
  </rv>
  <rv s="2">
    <v>2227</v>
  </rv>
  <rv s="0">
    <v>https://www.bing.com/financeapi/forcetrigger?t=anc4cw&amp;q=XTAI%3a5534&amp;form=skydnc</v>
    <v>Learn more on Bing</v>
  </rv>
  <rv s="1">
    <v>en-US</v>
    <v>anc4cw</v>
    <v>268435456</v>
    <v>1</v>
    <v>Powered by Refinitiv</v>
    <v>0</v>
    <v>CHONG HONG CONSTRUCTION CO., LTD. (XTAI:5534)</v>
    <v>2</v>
    <v>3</v>
    <v>Finance</v>
    <v>4</v>
    <v>80.599999999999994</v>
    <v>69.2</v>
    <v>0.45839999999999997</v>
    <v>0.7</v>
    <v>9.6550000000000004E-3</v>
    <v>TWD</v>
    <v>CHONG HONG CONSTRUCTION CO., LTD. is a Taiwan-based company principally engaged in the rental and sales of residential, industrial and commercial buildings. The Company's main products include industrial plants, factory offices, commercial buildings, residential buildings, storefronts and parking spaces. The Company also provides planning services for high-end residential buildings and smart factory buildings. The Company operates its businesses mainly in domestic market.</v>
    <v>113</v>
    <v>Taiwan Stock Exchange</v>
    <v>XTAI</v>
    <v>XTAI</v>
    <v>11F, No.30, Beiping East Road, Zhongzheng District, TAIPEI, TAIPEI, 100 TW</v>
    <v>73.2</v>
    <v>Real Estate Operations</v>
    <v>Stock</v>
    <v>44834.399062500001</v>
    <v>2229</v>
    <v>71.5</v>
    <v>21251860000</v>
    <v>CHONG HONG CONSTRUCTION CO., LTD.</v>
    <v>CHONG HONG CONSTRUCTION CO., LTD.</v>
    <v>72</v>
    <v>7.78</v>
    <v>72.5</v>
    <v>73.2</v>
    <v>290326000</v>
    <v>5534</v>
    <v>CHONG HONG CONSTRUCTION CO., LTD. (XTAI:5534)</v>
    <v>227666</v>
    <v>239100</v>
    <v>1975</v>
  </rv>
  <rv s="2">
    <v>2230</v>
  </rv>
  <rv s="0">
    <v>https://www.bing.com/financeapi/forcetrigger?t=anc4fr&amp;q=XTAI%3a5538&amp;form=skydnc</v>
    <v>Learn more on Bing</v>
  </rv>
  <rv s="1">
    <v>en-US</v>
    <v>anc4fr</v>
    <v>268435456</v>
    <v>1</v>
    <v>Powered by Refinitiv</v>
    <v>0</v>
    <v>TONG MING ENTERPRISE CO., LTD. (XTAI:5538)</v>
    <v>2</v>
    <v>3</v>
    <v>Finance</v>
    <v>4</v>
    <v>67.900000000000006</v>
    <v>39</v>
    <v>0.88639999999999997</v>
    <v>-0.35</v>
    <v>-8.0649999999999993E-3</v>
    <v>TWD</v>
    <v>Tong Ming Enterprise Co.,Ltd. is engaged in manufacturing stainless steel fasteners with production bases in Malaysia, Thailand, and China. The Company stainless steel fastener products include nonstandard products, threaded rods &amp; studs, washers/rings, mushroom head square neck bolts, machine screws, self-tapping screws, nuts, hexagon socket cap screws and hexagon head bolts. The stainless-steel wire includes netting, cable, nail, and cold heading products. The Company also offers hose clamps, self-drilling screw, wedge anchors, rivet nuts and rivets. The Company has approximately 45,000 annual production capacity.</v>
    <v>939</v>
    <v>Taiwan Stock Exchange</v>
    <v>XTAI</v>
    <v>XTAI</v>
    <v>Windward 1, Regatta Office Park, P.O. Box 10338, GRAND CAYMAN, CAYMAN ISLANDS-NA, KY1-1003 KY</v>
    <v>43.7</v>
    <v>Machinery, Equipment &amp; Components</v>
    <v>Stock</v>
    <v>44834.399062500001</v>
    <v>2232</v>
    <v>42.5</v>
    <v>8661804000</v>
    <v>TONG MING ENTERPRISE CO., LTD.</v>
    <v>TONG MING ENTERPRISE CO., LTD.</v>
    <v>43.7</v>
    <v>4.97</v>
    <v>43.4</v>
    <v>43.05</v>
    <v>201203300</v>
    <v>5538</v>
    <v>TONG MING ENTERPRISE CO., LTD. (XTAI:5538)</v>
    <v>13000</v>
    <v>22900</v>
    <v>2009</v>
  </rv>
  <rv s="2">
    <v>2233</v>
  </rv>
  <rv s="0">
    <v>https://www.bing.com/financeapi/forcetrigger?t=bujllh&amp;q=XTAI%3a5546&amp;form=skydnc</v>
    <v>Learn more on Bing</v>
  </rv>
  <rv s="10">
    <v>en-US</v>
    <v>bujllh</v>
    <v>268435456</v>
    <v>1</v>
    <v>Powered by Refinitiv</v>
    <v>17</v>
    <v>YONGGU GROUP INC. (XTAI:5546)</v>
    <v>2</v>
    <v>18</v>
    <v>Finance</v>
    <v>4</v>
    <v>70.5</v>
    <v>49.5</v>
    <v>0</v>
    <v>0</v>
    <v>TWD</v>
    <v>Yonggu Group Inc is a Taiwan-based company mainly engaged in the production and sale of ready-mixed concrete products. The Company is engaged in the provision of ready-mixed commercial concrete products, environmentally friendly cement products, mixtures of different proportions, pure clinker powder, finely ground fly ash and lime powder products. The products and pumped concrete technology are used in bridge construction, tunnel engineering, light rail, construction engineering, highway engineering and other large-scale construction projects in Chongqing, mainland China. The Company mainly sales products in Chongqing, mainland China.</v>
    <v>Taiwan Stock Exchange</v>
    <v>XTAI</v>
    <v>XTAI</v>
    <v>15F, No. 99, Fuxing North Road, Songshan District, TAIPEI, TAIPEI, 105 TW</v>
    <v>51</v>
    <v>Construction Materials</v>
    <v>Stock</v>
    <v>44834.399062500001</v>
    <v>2235</v>
    <v>50</v>
    <v>4200023400</v>
    <v>YONGGU GROUP INC.</v>
    <v>YONGGU GROUP INC.</v>
    <v>50.8</v>
    <v>18.399999999999999</v>
    <v>51</v>
    <v>51</v>
    <v>82353400</v>
    <v>5546</v>
    <v>YONGGU GROUP INC. (XTAI:5546)</v>
    <v>30000</v>
    <v>31710</v>
    <v>2016</v>
  </rv>
  <rv s="2">
    <v>2236</v>
  </rv>
  <rv s="0">
    <v>https://www.bing.com/financeapi/forcetrigger?t=anc4im&amp;q=XTAI%3a5607&amp;form=skydnc</v>
    <v>Learn more on Bing</v>
  </rv>
  <rv s="1">
    <v>en-US</v>
    <v>anc4im</v>
    <v>268435456</v>
    <v>1</v>
    <v>Powered by Refinitiv</v>
    <v>0</v>
    <v>Farglory F T Z Investment Holding Co.,Ltd. (XTAI:5607)</v>
    <v>2</v>
    <v>3</v>
    <v>Finance</v>
    <v>4</v>
    <v>74.7</v>
    <v>39.15</v>
    <v>0.36149999999999999</v>
    <v>0.5</v>
    <v>9.2940000000000002E-3</v>
    <v>TWD</v>
    <v>Farglory Free Trade Zone Investment Holding Co., Ltd Farglory Free Trade Zone Investment Holding Co., Ltd is a Taiwan-based company principally engaged in the general investment business. Through its subsidiaries, the Company is mainly engaged in the provision of cargo warehousing services, airline containers and pallet safe custody services, the offices, warehouses and value-added industrial plants rental services, as well as the air cargo agency services and global cargo tracking query services. The Company mainly operates its business within Taiwan market.</v>
    <v>616</v>
    <v>Taiwan Stock Exchange</v>
    <v>XTAI</v>
    <v>XTAI</v>
    <v>23F-1, No.200, Section 1, Jilong Road, Sinyi Distrcit, TAIPEI, TAIPEI, 110 TW</v>
    <v>54.3</v>
    <v>Freight &amp; Logistics Services</v>
    <v>Stock</v>
    <v>44834.399062500001</v>
    <v>2238</v>
    <v>52.3</v>
    <v>13845370000</v>
    <v>Farglory F T Z Investment Holding Co.,Ltd.</v>
    <v>Farglory F T Z Investment Holding Co.,Ltd.</v>
    <v>53.1</v>
    <v>15.06</v>
    <v>53.8</v>
    <v>54.3</v>
    <v>254979100</v>
    <v>5607</v>
    <v>Farglory F T Z Investment Holding Co.,Ltd. (XTAI:5607)</v>
    <v>427056</v>
    <v>1171280</v>
    <v>1991</v>
  </rv>
  <rv s="2">
    <v>2239</v>
  </rv>
  <rv s="0">
    <v>https://www.bing.com/financeapi/forcetrigger?t=anc4lh&amp;q=XTAI%3a5608&amp;form=skydnc</v>
    <v>Learn more on Bing</v>
  </rv>
  <rv s="1">
    <v>en-US</v>
    <v>anc4lh</v>
    <v>268435456</v>
    <v>1</v>
    <v>Powered by Refinitiv</v>
    <v>0</v>
    <v>SHIH WEI NAVIGATION CO., LTD (XTAI:5608)</v>
    <v>2</v>
    <v>3</v>
    <v>Finance</v>
    <v>4</v>
    <v>56.56</v>
    <v>23.3</v>
    <v>2.2820999999999998</v>
    <v>0.05</v>
    <v>2.049E-3</v>
    <v>TWD</v>
    <v>SHIH WEI NAVIGATION CO., LTD. is a Taiwan-based company principally engaged in the provision of shipping related services. The Company’s primary businesses include cargo shipping, shipping transportation, shipping agency, ship management and chartering businesses, as well as the purchasing and sales of ships. The Company mainly operates through two business segments. The Shipping segment is mainly engaged in the shipping and shipping agency businesses. The Tourism segment is mainly engaged in the development of sightseeing leisure hotels. The Company primarily transports cargoes of metal ores, coal, grains, steel, machine components, timbers, boards and other bulk commodities.</v>
    <v>1083</v>
    <v>Taiwan Stock Exchange</v>
    <v>XTAI</v>
    <v>XTAI</v>
    <v>16F, No. 167, Fusing North Road, Songshan District, TAIPEI, TAIPEI, 105 TW</v>
    <v>24.6</v>
    <v>Freight &amp; Logistics Services</v>
    <v>Stock</v>
    <v>44834.399062500001</v>
    <v>2241</v>
    <v>23.3</v>
    <v>8050581000</v>
    <v>SHIH WEI NAVIGATION CO., LTD</v>
    <v>SHIH WEI NAVIGATION CO., LTD</v>
    <v>23.3</v>
    <v>2.69</v>
    <v>24.4</v>
    <v>24.45</v>
    <v>329267100</v>
    <v>5608</v>
    <v>SHIH WEI NAVIGATION CO., LTD (XTAI:5608)</v>
    <v>2842078</v>
    <v>6435080</v>
    <v>1985</v>
  </rv>
  <rv s="2">
    <v>2242</v>
  </rv>
  <rv s="0">
    <v>https://www.bing.com/financeapi/forcetrigger?t=anc4oc&amp;q=XTAI%3a5706&amp;form=skydnc</v>
    <v>Learn more on Bing</v>
  </rv>
  <rv s="1">
    <v>en-US</v>
    <v>anc4oc</v>
    <v>268435456</v>
    <v>1</v>
    <v>Powered by Refinitiv</v>
    <v>0</v>
    <v>Phoenix Tours International, Inc. (XTAI:5706)</v>
    <v>2</v>
    <v>3</v>
    <v>Finance</v>
    <v>4</v>
    <v>73.64</v>
    <v>35.5</v>
    <v>0.78190000000000004</v>
    <v>1.6</v>
    <v>2.8368999999999998E-2</v>
    <v>TWD</v>
    <v>Phoenix Tours International, Inc. is a Taiwan-based company principally engaged in the travel agency businesses. The Company’s primary tourism products include Asia route, the Americas route, Oceania route, Europe route, cruise line, Northeast Asia route and Mainland China route. The Company mainly operates through four business segments. The Group Travel segment is principally engaged in the planning, design, promotion of travel routes and provision of tourism-related services. The Domestic Transportation segment is mainly engaged in the domestic tour bus rental business. The Air Passengers and Freight Forwarding segment is mainly engaged in the passenger transport agency and freight forwarding businesses. The Ticketing segment is mainly engaged in the booking of air tickets, hotels, related documents and the leasing of transportation equipment. The Company mainly operates its businesses in domestic market.</v>
    <v>295</v>
    <v>Taiwan Stock Exchange</v>
    <v>XTAI</v>
    <v>XTAI</v>
    <v>4F, No.25, Section 1, Chang-An East Road, Jhongshan District, TAIPEI, TAIPEI, 104 TW</v>
    <v>58.4</v>
    <v>Hotels &amp; Entertainment Services</v>
    <v>Stock</v>
    <v>44834.399062500001</v>
    <v>2244</v>
    <v>55.1</v>
    <v>4278483000</v>
    <v>Phoenix Tours International, Inc.</v>
    <v>Phoenix Tours International, Inc.</v>
    <v>55.3</v>
    <v>180.79</v>
    <v>56.4</v>
    <v>58</v>
    <v>73766950</v>
    <v>5706</v>
    <v>Phoenix Tours International, Inc. (XTAI:5706)</v>
    <v>5473604</v>
    <v>7363230</v>
    <v>1957</v>
  </rv>
  <rv s="2">
    <v>2245</v>
  </rv>
  <rv s="0">
    <v>https://www.bing.com/financeapi/forcetrigger?t=anc4r7&amp;q=XTAI%3a5871&amp;form=skydnc</v>
    <v>Learn more on Bing</v>
  </rv>
  <rv s="1">
    <v>en-US</v>
    <v>anc4r7</v>
    <v>268435456</v>
    <v>1</v>
    <v>Powered by Refinitiv</v>
    <v>0</v>
    <v>CHAILEASE HOLDING COMPANY LIMITED (XTAI:5871)</v>
    <v>2</v>
    <v>3</v>
    <v>Finance</v>
    <v>4</v>
    <v>262.86</v>
    <v>178</v>
    <v>1.1087</v>
    <v>0</v>
    <v>0</v>
    <v>TWD</v>
    <v>Chailease Holding Company Limited is a Taiwan-based company principally engaged in traditional leasing, installment payment and receivables transfer businesses. The Company is also involved in heavy-vehicle financing, minibus financing, construction equipment financing, fishing and cargo financing, micro-enterprise financing, non-performing loan purchase, real estate financing, office equipment leasing, medical equipment financing, car leasing, energy-saving project financing, solar power plant financing and investment, inventory financing, aircraft and ship financing, insurance brokerage and oil related businesses. The Company operates its businesses in domestic market and overseas markets, such as Thailand.</v>
    <v>3130</v>
    <v>Taiwan Stock Exchange</v>
    <v>XTAI</v>
    <v>XTAI</v>
    <v>No.362, Ruiguang Road, Neihu District, TAIPEI, TAIPEI, 114 TW</v>
    <v>184</v>
    <v>Banking Services</v>
    <v>Stock</v>
    <v>44834.399062500001</v>
    <v>2247</v>
    <v>178</v>
    <v>303671800000</v>
    <v>CHAILEASE HOLDING COMPANY LIMITED</v>
    <v>CHAILEASE HOLDING COMPANY LIMITED</v>
    <v>180</v>
    <v>11.02</v>
    <v>182.5</v>
    <v>182.5</v>
    <v>1732914000</v>
    <v>5871</v>
    <v>CHAILEASE HOLDING COMPANY LIMITED (XTAI:5871)</v>
    <v>3743117</v>
    <v>3043160</v>
    <v>2009</v>
  </rv>
  <rv s="2">
    <v>2248</v>
  </rv>
  <rv s="0">
    <v>https://www.bing.com/financeapi/forcetrigger?t=bn8bk2&amp;q=XTAI%3a5876&amp;form=skydnc</v>
    <v>Learn more on Bing</v>
  </rv>
  <rv s="1">
    <v>en-US</v>
    <v>bn8bk2</v>
    <v>268435456</v>
    <v>1</v>
    <v>Powered by Refinitiv</v>
    <v>0</v>
    <v>The Shanghai Commercial &amp; Savings Bank, Ltd. (XTAI:5876)</v>
    <v>2</v>
    <v>3</v>
    <v>Finance</v>
    <v>4</v>
    <v>54.8</v>
    <v>42.6</v>
    <v>0.35520000000000002</v>
    <v>-0.2</v>
    <v>-4.0489999999999996E-3</v>
    <v>TWD</v>
    <v>The Shanghai Commercial &amp; Savings Bank, Ltd. is a Taiwan-based private bank. The Bank's businesses are involved in deposit business which handles personal and corporate deposit business; wealth management business which provides wealth management products and consulting services for high-value customers; corporate financial business which handles corporate credit, foreign exchange and international financial business; personal financial business which handles consumer loan and credit card business such as personal housing loan and micro-credit loan; trust business which handles trust business and subsidiary businesses; investment business which handles financial asset investment and equity investment business; digital financial services which provides 24-hour ATM, online banking, mobile banking and telephone customer services. The Bank operates branches in the domestic market, Hong Kong and overseas markets such as Vietnam and Singapore.</v>
    <v>6948</v>
    <v>Taiwan Stock Exchange</v>
    <v>XTAI</v>
    <v>XTAI</v>
    <v>3-12F, No. 149, Section 2, Minsheng East Road, Jhongshan District, TAIPEI, TAIPEI, 104 TW</v>
    <v>49.55</v>
    <v>Banking Services</v>
    <v>Stock</v>
    <v>44834.399062500001</v>
    <v>2250</v>
    <v>48.75</v>
    <v>220494900000</v>
    <v>The Shanghai Commercial &amp; Savings Bank, Ltd.</v>
    <v>The Shanghai Commercial &amp; Savings Bank, Ltd.</v>
    <v>49.4</v>
    <v>15.48</v>
    <v>49.4</v>
    <v>49.2</v>
    <v>4481603000</v>
    <v>5876</v>
    <v>The Shanghai Commercial &amp; Savings Bank, Ltd. (XTAI:5876)</v>
    <v>5067753</v>
    <v>5061610</v>
    <v>1954</v>
  </rv>
  <rv s="2">
    <v>2251</v>
  </rv>
  <rv s="0">
    <v>https://www.bing.com/financeapi/forcetrigger?t=anc4u2&amp;q=XTAI%3a5880&amp;form=skydnc</v>
    <v>Learn more on Bing</v>
  </rv>
  <rv s="1">
    <v>en-US</v>
    <v>anc4u2</v>
    <v>268435456</v>
    <v>1</v>
    <v>Powered by Refinitiv</v>
    <v>0</v>
    <v>Taiwan Cooperative Financial Holding Co., Ltd. (XTAI:5880)</v>
    <v>2</v>
    <v>3</v>
    <v>Finance</v>
    <v>4</v>
    <v>30.58</v>
    <v>21.12</v>
    <v>0.53890000000000005</v>
    <v>-0.25</v>
    <v>-9.4339999999999997E-3</v>
    <v>TWD</v>
    <v>Taiwan Cooperative Financial Holding Co.,Ltd. is a Taiwan-based financial holding company. The Company is mainly engaged in the investment of domestic and foreign financial related businesses, as well as the management of its invested business. The Company’s mainly approves general business items handled by commercial banks in accordance with law. The Company operates its businesses in domestic market and overseas markets, such as Europe, the Americas, Australia, Southeast Asia and mainland China.</v>
    <v>9532</v>
    <v>Taiwan Stock Exchange</v>
    <v>XTAI</v>
    <v>XTAI</v>
    <v>17F,19F, No.225, Section 2, Chang-An East Road, Songshan District, TAIPEI, TAIPEI, 105 TW</v>
    <v>26.6</v>
    <v>Banking Services</v>
    <v>Stock</v>
    <v>44834.399062500001</v>
    <v>2253</v>
    <v>26.15</v>
    <v>367734600000</v>
    <v>Taiwan Cooperative Financial Holding Co., Ltd.</v>
    <v>Taiwan Cooperative Financial Holding Co., Ltd.</v>
    <v>26.5</v>
    <v>18.690000000000001</v>
    <v>26.5</v>
    <v>26.25</v>
    <v>14008940000</v>
    <v>5880</v>
    <v>Taiwan Cooperative Financial Holding Co., Ltd. (XTAI:5880)</v>
    <v>20996143</v>
    <v>14051840</v>
    <v>2011</v>
  </rv>
  <rv s="2">
    <v>2254</v>
  </rv>
  <rv s="0">
    <v>https://www.bing.com/financeapi/forcetrigger?t=anc4ww&amp;q=XTAI%3a5906&amp;form=skydnc</v>
    <v>Learn more on Bing</v>
  </rv>
  <rv s="1">
    <v>en-US</v>
    <v>anc4ww</v>
    <v>268435456</v>
    <v>1</v>
    <v>Powered by Refinitiv</v>
    <v>0</v>
    <v>TAINAN ENTERPRISE (CAYMAN) CO., LIMITED (XTAI:5906)</v>
    <v>2</v>
    <v>3</v>
    <v>Finance</v>
    <v>4</v>
    <v>41.65</v>
    <v>28.55</v>
    <v>0.95720000000000005</v>
    <v>0.4</v>
    <v>1.3311E-2</v>
    <v>TWD</v>
    <v>Tainan Enterprise (Cayman) Co., Limited is a Taiwan-based holding company. Through its subsidiaries, the Company operates its businesses primarily through the design, development, production and distribution of apparels with proprietary brands and accessories. The Company provides men's and women's apparels under brands named TONY WEAR, TONY JEANS, emely and Emely Sweetie. The Company provides leisure apparels, sports wear and accessories, among others. It distributes its products primarily in Mainland China and other Asian markets.</v>
    <v>1626</v>
    <v>Taiwan Stock Exchange</v>
    <v>XTAI</v>
    <v>XTAI</v>
    <v>1F, No.297, Section 2, Dongmen Road, East District, TAINAN, TAINAN, 701 TW</v>
    <v>30.45</v>
    <v>Textiles &amp; Apparel</v>
    <v>Stock</v>
    <v>44834.399062500001</v>
    <v>2256</v>
    <v>30.2</v>
    <v>986580000</v>
    <v>TAINAN ENTERPRISE (CAYMAN) CO., LIMITED</v>
    <v>TAINAN ENTERPRISE (CAYMAN) CO., LIMITED</v>
    <v>30.2</v>
    <v>9.81</v>
    <v>30.05</v>
    <v>30.45</v>
    <v>32400000</v>
    <v>5906</v>
    <v>TAINAN ENTERPRISE (CAYMAN) CO., LIMITED (XTAI:5906)</v>
    <v>2000</v>
    <v>5230</v>
    <v>1999</v>
  </rv>
  <rv s="2">
    <v>2257</v>
  </rv>
  <rv s="0">
    <v>https://www.bing.com/financeapi/forcetrigger?t=anc4zr&amp;q=XTAI%3a5907&amp;form=skydnc</v>
    <v>Learn more on Bing</v>
  </rv>
  <rv s="1">
    <v>en-US</v>
    <v>anc4zr</v>
    <v>268435456</v>
    <v>1</v>
    <v>Powered by Refinitiv</v>
    <v>0</v>
    <v>GRAND OCEAN RETAIL GROUP LIMITED (XTAI:5907)</v>
    <v>2</v>
    <v>3</v>
    <v>Finance</v>
    <v>4</v>
    <v>19.5</v>
    <v>13.65</v>
    <v>0.86009999999999998</v>
    <v>-0.05</v>
    <v>-3.5839999999999999E-3</v>
    <v>TWD</v>
    <v>Grand Ocean Retail Group Limited is a Taiwan-based company mainly engaged in the operation of department store retail business. The Company operates in two business segments. The Department Store segment is engaged in the department store retail business. The Investment segment is engaged in the investment funds, stocks and derivative financial products related business. The Company's main business products include clothing, jewelry, cosmetics, footwear, sporting goods as well as household goods, among others. The Company mainly operates its business in second and third-tier cities in China, including Nanjing, Wuhan, Chongqing, Xi’an, Fuzhou, Suzhou, Quanzhou, Xiangtan, Hengyang, Yichang and Hefei. Its terminal customers are primarily consisted of general consumers. The Company generated its revenue from the counters associated operations, counters direct operations, and rents and other income.</v>
    <v>3258</v>
    <v>Taiwan Stock Exchange</v>
    <v>XTAI</v>
    <v>XTAI</v>
    <v>14F, No.237, Section 2, Fuxing South Road, Da'an District, TAIPEI, TAIPEI, 106 TW</v>
    <v>14</v>
    <v>Diversified Retail</v>
    <v>Stock</v>
    <v>44834.399062500001</v>
    <v>2259</v>
    <v>13.85</v>
    <v>2717881000</v>
    <v>GRAND OCEAN RETAIL GROUP LIMITED</v>
    <v>GRAND OCEAN RETAIL GROUP LIMITED</v>
    <v>13.9</v>
    <v>77.36</v>
    <v>13.95</v>
    <v>13.9</v>
    <v>195531000</v>
    <v>5907</v>
    <v>GRAND OCEAN RETAIL GROUP LIMITED (XTAI:5907)</v>
    <v>274058</v>
    <v>439200</v>
    <v>2006</v>
  </rv>
  <rv s="2">
    <v>2260</v>
  </rv>
  <rv s="0">
    <v>https://www.bing.com/financeapi/forcetrigger?t=anc53m&amp;q=XTAI%3a6005&amp;form=skydnc</v>
    <v>Learn more on Bing</v>
  </rv>
  <rv s="1">
    <v>en-US</v>
    <v>anc53m</v>
    <v>268435456</v>
    <v>1</v>
    <v>Powered by Refinitiv</v>
    <v>0</v>
    <v>CAPITAL SECURITIES CORP. (XTAI:6005)</v>
    <v>2</v>
    <v>3</v>
    <v>Finance</v>
    <v>4</v>
    <v>17.350000000000001</v>
    <v>10.1</v>
    <v>0.8982</v>
    <v>0.15</v>
    <v>1.4422999999999998E-2</v>
    <v>TWD</v>
    <v>Capital Securities Corp. is a Taiwan-based company principally engaged in the provision of financial services. The Company operates its through brokerage segment, which provides securities broking and securities financing services; wealth management segment, which provides financial planning and advices; enterprise financing segment, engaged in the assisting and consulting of public listing, the underwriting of monetary additional shares and convertible company bonds, as well as the offering of evaluation and financial planning services for companies; proprietary segment, engaged in the trading of securities and acting as a market maker, as well as bond segment, derivative products segment and service agency segment. The Company operates its businesses primarily in domestic markets.</v>
    <v>2871</v>
    <v>Taiwan Stock Exchange</v>
    <v>XTAI</v>
    <v>XTAI</v>
    <v>4F-3, No. 156, Section 3, Minsheng East Road, TAIPEI, TAIPEI, 105 TW</v>
    <v>10.6</v>
    <v>Investment Banking &amp; Investment Services</v>
    <v>Stock</v>
    <v>44834.399062500001</v>
    <v>2262</v>
    <v>10.3</v>
    <v>22903080000</v>
    <v>CAPITAL SECURITIES CORP.</v>
    <v>CAPITAL SECURITIES CORP.</v>
    <v>10.35</v>
    <v>8.43</v>
    <v>10.4</v>
    <v>10.55</v>
    <v>2170908000</v>
    <v>6005</v>
    <v>CAPITAL SECURITIES CORP. (XTAI:6005)</v>
    <v>2485431</v>
    <v>2507100</v>
    <v>1988</v>
  </rv>
  <rv s="2">
    <v>2263</v>
  </rv>
  <rv s="0">
    <v>https://www.bing.com/financeapi/forcetrigger?t=anc56h&amp;q=XTAI%3a6024&amp;form=skydnc</v>
    <v>Learn more on Bing</v>
  </rv>
  <rv s="5">
    <v>en-US</v>
    <v>anc56h</v>
    <v>268435456</v>
    <v>1</v>
    <v>Powered by Refinitiv</v>
    <v>7</v>
    <v>CAPITAL FUTURES CORP. (XTAI:6024)</v>
    <v>2</v>
    <v>8</v>
    <v>Finance</v>
    <v>4</v>
    <v>40.65</v>
    <v>34.049999999999997</v>
    <v>0.56220000000000003</v>
    <v>-0.2</v>
    <v>-5.7970000000000001E-3</v>
    <v>TWD</v>
    <v>Capital Futures Corp. is a Taiwan-based broker and dealer of futures engaged in the provision of the related services. The Company is principally engaged in the consignment sale of domestic futures option contracts, the sale of futures option contracts, the futures consultation business and the settlement business, among others. The Company is also engaged in the provision of services of corporate finance, fixed income securities, derivatives, asset management, financial consultation, venture capital investment, brokerage, proprietary trading and mergers and acquisitions. The Company operates its businesses in Taiwan.</v>
    <v>Taiwan Stock Exchange</v>
    <v>XTAI</v>
    <v>XTAI</v>
    <v>B1, No.97, Section 2, Dunhua South Road, Da'an District, TAIPEI, TAIPEI, 106 TW</v>
    <v>34.4</v>
    <v>Investment Banking &amp; Investment Services</v>
    <v>Stock</v>
    <v>44834.399062500001</v>
    <v>2265</v>
    <v>34.1</v>
    <v>7218009000</v>
    <v>CAPITAL FUTURES CORP.</v>
    <v>CAPITAL FUTURES CORP.</v>
    <v>34.15</v>
    <v>13.92</v>
    <v>34.5</v>
    <v>34.299999999999997</v>
    <v>210437600</v>
    <v>6024</v>
    <v>CAPITAL FUTURES CORP. (XTAI:6024)</v>
    <v>90947</v>
    <v>83690</v>
    <v>1997</v>
  </rv>
  <rv s="2">
    <v>2266</v>
  </rv>
  <rv s="0">
    <v>https://www.bing.com/financeapi/forcetrigger?t=anc59c&amp;q=XTAI%3a6108&amp;form=skydnc</v>
    <v>Learn more on Bing</v>
  </rv>
  <rv s="1">
    <v>en-US</v>
    <v>anc59c</v>
    <v>268435456</v>
    <v>1</v>
    <v>Powered by Refinitiv</v>
    <v>0</v>
    <v>APCB INC. (XTAI:6108)</v>
    <v>2</v>
    <v>3</v>
    <v>Finance</v>
    <v>4</v>
    <v>23.55</v>
    <v>15.7</v>
    <v>0.71509999999999996</v>
    <v>-0.1</v>
    <v>-6.1919999999999996E-3</v>
    <v>TWD</v>
    <v>APCB INC. is a Taiwan-based company principally engaged in the manufacture, processing and trading of printed circuit boards (PCBs). The Company’s primary products include double-sided PCBs and multi-layer PCBs. The Company’s products are mainly used in the manufacturing of communication equipment, light emitting diodes (LEDs), mobile phones, computer peripherals, computers, facsimile machines, notebook computers, digital cameras and wireless transmission products. The Company mainly operates through four business segments: Taiwan segment, the Mainland China segment, Thailand segment and others segment. The Company primarily distributes its products to Asia, the Americas and European markets.</v>
    <v>4831</v>
    <v>Taiwan Stock Exchange</v>
    <v>XTAI</v>
    <v>XTAI</v>
    <v>No.6, Lane 84, Chun-Ying Street, Shu-Lin District, NEW TAIPEI, NEW TAIPEI, 238 TW</v>
    <v>16.05</v>
    <v>Semiconductors &amp; Semiconductor Equipment</v>
    <v>Stock</v>
    <v>44834.399062500001</v>
    <v>2268</v>
    <v>15.7</v>
    <v>2566384000</v>
    <v>APCB INC.</v>
    <v>APCB INC.</v>
    <v>15.75</v>
    <v>24.08</v>
    <v>16.149999999999999</v>
    <v>16.05</v>
    <v>159899300</v>
    <v>6108</v>
    <v>APCB INC. (XTAI:6108)</v>
    <v>66132</v>
    <v>66550</v>
    <v>1981</v>
  </rv>
  <rv s="2">
    <v>2269</v>
  </rv>
  <rv s="0">
    <v>https://www.bing.com/financeapi/forcetrigger?t=anc5c7&amp;q=XTAI%3a6112&amp;form=skydnc</v>
    <v>Learn more on Bing</v>
  </rv>
  <rv s="1">
    <v>en-US</v>
    <v>anc5c7</v>
    <v>268435456</v>
    <v>1</v>
    <v>Powered by Refinitiv</v>
    <v>0</v>
    <v>Metaage Corporation (XTAI:6112)</v>
    <v>2</v>
    <v>3</v>
    <v>Finance</v>
    <v>4</v>
    <v>40</v>
    <v>31.45</v>
    <v>0.41020000000000001</v>
    <v>0.1</v>
    <v>3.1450000000000002E-3</v>
    <v>TWD</v>
    <v>Metaage Corp, formerly known as Sysage Technology Co Ltd is a Taiwan-based company principally engaged in the agent sales and trading of network software and information and communication hardware and software. The Company’s principal products include enterprise performance management (EPM) systems, business intelligence (BI) tools, relational database management systems (RDBMSs), continuous data protection (CDP) systems, routers, converters, storage network devices, Internet protocol (IP) telephony and others. The Company is the agent of Cisco, International Business Machines (IBM), Oracle, Citrix, ELAN Microelectronics Corp. (EMC), HITACHI and Dell, among others. The Company is also involved in the provision of technical advisory and training services. The Company mainly operates its businesses in Taiwan.</v>
    <v>263</v>
    <v>Taiwan Stock Exchange</v>
    <v>XTAI</v>
    <v>XTAI</v>
    <v>10F, No.516, Section 1, Neihu Road, Neihu District, TAIPEI, TAIPEI, 114 TW</v>
    <v>31.9</v>
    <v>Computers, Phones &amp; Household Electronics</v>
    <v>Stock</v>
    <v>44834.399062500001</v>
    <v>2271</v>
    <v>31.55</v>
    <v>6008599000</v>
    <v>Metaage Corporation</v>
    <v>Metaage Corporation</v>
    <v>31.7</v>
    <v>13.43</v>
    <v>31.8</v>
    <v>31.9</v>
    <v>188357300</v>
    <v>6112</v>
    <v>Metaage Corporation (XTAI:6112)</v>
    <v>52161</v>
    <v>95730</v>
    <v>1998</v>
  </rv>
  <rv s="2">
    <v>2272</v>
  </rv>
  <rv s="0">
    <v>https://www.bing.com/financeapi/forcetrigger?t=anc5f2&amp;q=XTAI%3a6115&amp;form=skydnc</v>
    <v>Learn more on Bing</v>
  </rv>
  <rv s="1">
    <v>en-US</v>
    <v>anc5f2</v>
    <v>268435456</v>
    <v>1</v>
    <v>Powered by Refinitiv</v>
    <v>0</v>
    <v>I-SHENG ELECTRIC WIRE &amp; CABLE CO., LTD. (XTAI:6115)</v>
    <v>2</v>
    <v>3</v>
    <v>Finance</v>
    <v>4</v>
    <v>44</v>
    <v>40.35</v>
    <v>0.32840000000000003</v>
    <v>-0.05</v>
    <v>-1.2149999999999999E-3</v>
    <v>TWD</v>
    <v>I-SHENG ELECTRIC WIRE &amp; CABLE CO., LTD. is a Taiwan-based company principally engaged in the computer peripheral products businesses. The Company’s primary products include power cord connectors, power cables, signal transmission cables, network wires and optical fiber cables, as well as related plastic materials. The Company mainly operates through two business segments. The Power Connectors segment is mainly engaged in the manufacturing and distribution of power connectors of computers, network communication equipment and consumer electronics. The Plastic Materials segment is mainly engaged in the manufacture of plastic materials for electronic components. The Company mainly operates its businesses in Taiwan, Hong Kong, Japan and other countries.</v>
    <v>3784</v>
    <v>Taiwan Stock Exchange</v>
    <v>XTAI</v>
    <v>XTAI</v>
    <v>No.50, Tin Hwu Road, Dahua Li, Guishan Dsitrict, TAOYUAN, TAOYUAN, 333 TW</v>
    <v>41.15</v>
    <v>Machinery, Equipment &amp; Components</v>
    <v>Stock</v>
    <v>44834.399062500001</v>
    <v>2274</v>
    <v>40.799999999999997</v>
    <v>7712915000</v>
    <v>I-SHENG ELECTRIC WIRE &amp; CABLE CO., LTD.</v>
    <v>I-SHENG ELECTRIC WIRE &amp; CABLE CO., LTD.</v>
    <v>41.15</v>
    <v>12.26</v>
    <v>41.15</v>
    <v>41.1</v>
    <v>187662200</v>
    <v>6115</v>
    <v>I-SHENG ELECTRIC WIRE &amp; CABLE CO., LTD. (XTAI:6115)</v>
    <v>87814</v>
    <v>87970</v>
    <v>1986</v>
  </rv>
  <rv s="2">
    <v>2275</v>
  </rv>
  <rv s="0">
    <v>https://www.bing.com/financeapi/forcetrigger?t=anc5hw&amp;q=XTAI%3a6116&amp;form=skydnc</v>
    <v>Learn more on Bing</v>
  </rv>
  <rv s="1">
    <v>en-US</v>
    <v>anc5hw</v>
    <v>268435456</v>
    <v>1</v>
    <v>Powered by Refinitiv</v>
    <v>0</v>
    <v>Hannstar Display Corp. (XTAI:6116)</v>
    <v>2</v>
    <v>3</v>
    <v>Finance</v>
    <v>4</v>
    <v>18.399999999999999</v>
    <v>9.5500000000000007</v>
    <v>1.9017999999999999</v>
    <v>0.25</v>
    <v>2.2221999999999999E-2</v>
    <v>TWD</v>
    <v>Hannstar Display Corp is mainly engaged in research, development, design, manufacture, sale and maintenance of thin-film transistor liquid crystal displays (TFT-LCD) and touch panels. The Company provides TFT-LCD panels and touch panels, which can be widely used in electronic applications such as notebook computers, monitors, mobile phones, tablet computers, car meters, and navigation systems. The Company's products are mainly sold to Taiwan, Japan, South Korea, the United States, Mainland China and Europe.</v>
    <v>5100</v>
    <v>Taiwan Stock Exchange</v>
    <v>XTAI</v>
    <v>XTAI</v>
    <v>26F, No. 1, Songzhi Road, Xinyi District, TAIPEI, TAIPEI, 110 TW</v>
    <v>11.55</v>
    <v>Electronic Equipment &amp; Parts</v>
    <v>Stock</v>
    <v>44834.399062500001</v>
    <v>2277</v>
    <v>10.95</v>
    <v>33813780000</v>
    <v>Hannstar Display Corp.</v>
    <v>Hannstar Display Corp.</v>
    <v>11</v>
    <v>16.59</v>
    <v>11.25</v>
    <v>11.5</v>
    <v>2940329000</v>
    <v>6116</v>
    <v>Hannstar Display Corp. (XTAI:6116)</v>
    <v>17639693</v>
    <v>12193940</v>
    <v>1998</v>
  </rv>
  <rv s="2">
    <v>2278</v>
  </rv>
  <rv s="0">
    <v>https://www.bing.com/financeapi/forcetrigger?t=anc5kr&amp;q=XTAI%3a6117&amp;form=skydnc</v>
    <v>Learn more on Bing</v>
  </rv>
  <rv s="1">
    <v>en-US</v>
    <v>anc5kr</v>
    <v>268435456</v>
    <v>1</v>
    <v>Powered by Refinitiv</v>
    <v>0</v>
    <v>IN WIN DEVELOPMENT INC. (XTAI:6117)</v>
    <v>2</v>
    <v>3</v>
    <v>Finance</v>
    <v>4</v>
    <v>22.7</v>
    <v>13.8</v>
    <v>1.2178</v>
    <v>-0.45</v>
    <v>-3.125E-2</v>
    <v>TWD</v>
    <v>IN WIN DEVELOPMENT INC. is a Taiwan-based company principally engaged in the manufacturing, processing and sales of computer cases. The Company's primary products include computer cases, server cases, power supplies, storage kits and others. The Company's products are mainly used as major parts and components for the manufacturing and assembly of computers. The Company is also engaged in the manufacture, painting and sales of machinery hardware components. The Company mainly distributes its products in domestic market and overseas markets, including Russia, Japan, the United States of America (the USA) and the People’s Republic of China (the PRC).</v>
    <v>1052</v>
    <v>Taiwan Stock Exchange</v>
    <v>XTAI</v>
    <v>XTAI</v>
    <v>No.57, Lane 350, Nanshang Road, Gueishan District., TAOYUAN, TAOYUAN, 333 TW</v>
    <v>14.7</v>
    <v>Computers, Phones &amp; Household Electronics</v>
    <v>Stock</v>
    <v>44834.399062500001</v>
    <v>2280</v>
    <v>13.8</v>
    <v>1236667000</v>
    <v>IN WIN DEVELOPMENT INC.</v>
    <v>IN WIN DEVELOPMENT INC.</v>
    <v>14.4</v>
    <v>3.99</v>
    <v>14.4</v>
    <v>13.95</v>
    <v>88650000</v>
    <v>6117</v>
    <v>IN WIN DEVELOPMENT INC. (XTAI:6117)</v>
    <v>770953</v>
    <v>439350</v>
    <v>1985</v>
  </rv>
  <rv s="2">
    <v>2281</v>
  </rv>
  <rv s="0">
    <v>https://www.bing.com/financeapi/forcetrigger?t=anc5nm&amp;q=XTAI%3a6120&amp;form=skydnc</v>
    <v>Learn more on Bing</v>
  </rv>
  <rv s="1">
    <v>en-US</v>
    <v>anc5nm</v>
    <v>268435456</v>
    <v>1</v>
    <v>Powered by Refinitiv</v>
    <v>0</v>
    <v>DARWIN PRECISIONS CORPORATION (XTAI:6120)</v>
    <v>2</v>
    <v>3</v>
    <v>Finance</v>
    <v>4</v>
    <v>16.7</v>
    <v>8.1999999999999993</v>
    <v>1.8673999999999999</v>
    <v>0.21</v>
    <v>2.4447E-2</v>
    <v>TWD</v>
    <v>DARWIN PRECISIONS CORPORATION is a Taiwan-based company principally engaged in the research and development, manufacture and distribution of electronic components. The Company’s primary products include precision components, backlight modules (BLUs) and panel modules. The Company's products are mainly used in the manufacturing of liquid crystal display (LCD) panels and scanners, among others. The Company is also engaged in the provision of original equipment manufacturer (OEM) services for LCD televisions and modules. The Company mainly distributes its products in domestic market and overseas markets, including the rest of Asia, the Americas and others.</v>
    <v>10467</v>
    <v>Taiwan Stock Exchange</v>
    <v>XTAI</v>
    <v>XTAI</v>
    <v>No. 20-1, Guangfu North Road, HUKOU, HSINCHU, 303 TW</v>
    <v>8.8000000000000007</v>
    <v>Electronic Equipment &amp; Parts</v>
    <v>Stock</v>
    <v>44834.399062500001</v>
    <v>2283</v>
    <v>8.35</v>
    <v>5856885000</v>
    <v>DARWIN PRECISIONS CORPORATION</v>
    <v>DARWIN PRECISIONS CORPORATION</v>
    <v>8.42</v>
    <v>430.08</v>
    <v>8.59</v>
    <v>8.8000000000000007</v>
    <v>665555100</v>
    <v>6120</v>
    <v>DARWIN PRECISIONS CORPORATION (XTAI:6120)</v>
    <v>1068250</v>
    <v>1238920</v>
    <v>1989</v>
  </rv>
  <rv s="2">
    <v>2284</v>
  </rv>
  <rv s="0">
    <v>https://www.bing.com/financeapi/forcetrigger?t=anc5qh&amp;q=XTAI%3a6128&amp;form=skydnc</v>
    <v>Learn more on Bing</v>
  </rv>
  <rv s="1">
    <v>en-US</v>
    <v>anc5qh</v>
    <v>268435456</v>
    <v>1</v>
    <v>Powered by Refinitiv</v>
    <v>0</v>
    <v>GENERAL PLASTIC INDUSTRIAL CO., LTD. (XTAI:6128)</v>
    <v>2</v>
    <v>3</v>
    <v>Finance</v>
    <v>4</v>
    <v>32.75</v>
    <v>24.5</v>
    <v>0.22040000000000001</v>
    <v>0.05</v>
    <v>1.7949999999999999E-3</v>
    <v>TWD</v>
    <v>GENERAL PLASTIC INDUSTRIAL CO., LTD. is a Taiwan-based company mainly engaged in the manufacture and distribution of toner cartridges. The Company mainly operates through two business segments. The Operation of Machine Supplies segment is mainly engaged in the research and development, manufacture and sales of photocopiers cartridges, printer cartridges and photosensitive drum gears. The Operation of Tourist Hotels segment is mainly engaged in the arrangement of accommodation, catering and other business travel related businesses. The Company is also engaged in the sales of raw materials and accessories of toner cartridges. The Company mainly distributes its products in domestic market and overseas markets, including the United States of America (the USA), the United Kingdom (the UK), Germany, the Mainland China and others.</v>
    <v>628</v>
    <v>Taiwan Stock Exchange</v>
    <v>XTAI</v>
    <v>XTAI</v>
    <v>No.50, Tzu-Chiang Road, Wu-Chi District, TAICHUNG, TAICHUNG, 435 TW</v>
    <v>28</v>
    <v>Machinery, Equipment &amp; Components</v>
    <v>Stock</v>
    <v>44834.399062500001</v>
    <v>2286</v>
    <v>27.25</v>
    <v>3559726000</v>
    <v>GENERAL PLASTIC INDUSTRIAL CO., LTD.</v>
    <v>GENERAL PLASTIC INDUSTRIAL CO., LTD.</v>
    <v>28</v>
    <v>8.41</v>
    <v>27.85</v>
    <v>27.9</v>
    <v>127588700</v>
    <v>6128</v>
    <v>GENERAL PLASTIC INDUSTRIAL CO., LTD. (XTAI:6128)</v>
    <v>37035</v>
    <v>83720</v>
    <v>1978</v>
  </rv>
  <rv s="2">
    <v>2287</v>
  </rv>
  <rv s="0">
    <v>https://www.bing.com/financeapi/forcetrigger?t=anc5w7&amp;q=XTAI%3a6133&amp;form=skydnc</v>
    <v>Learn more on Bing</v>
  </rv>
  <rv s="1">
    <v>en-US</v>
    <v>anc5w7</v>
    <v>268435456</v>
    <v>1</v>
    <v>Powered by Refinitiv</v>
    <v>0</v>
    <v>GOLDEN BRIDGE ELECTECH INC. (XTAI:6133)</v>
    <v>2</v>
    <v>3</v>
    <v>Finance</v>
    <v>4</v>
    <v>32.35</v>
    <v>8.26</v>
    <v>0.91279999999999994</v>
    <v>-0.45</v>
    <v>-2.0737000000000002E-2</v>
    <v>TWD</v>
    <v>GOLDEN BRIDGE ELECTECH INC. is a Taiwan-based company principally engaged in the manufacture and distribution of cables and wires. The Company’s primary products include signal transmission cables for computer peripherals and networks, cables for high-frequency or ultra-high-frequency communication and peripheral accessories, high fidelity signal cables for consumer electronics and motors, signal output cables for medical equipment, precision connectors and related components, alternating current (AC) power cables for industrial and consumer use, raw cables for electronics, motors, communication and high-speed network transmission use, as well as power supply cables. The Company distributes its products in Asia, the Americas and Europe, among others.</v>
    <v>1592</v>
    <v>Taiwan Stock Exchange</v>
    <v>XTAI</v>
    <v>XTAI</v>
    <v>3F, No.6, Lane 270, Section 3, Pei Shen Road, Shen Keng District, NEW TAIPEI, NEW TAIPEI, 222 TW</v>
    <v>21.45</v>
    <v>Communications &amp; Networking</v>
    <v>Stock</v>
    <v>44834.399062500001</v>
    <v>2289</v>
    <v>20.45</v>
    <v>2486384000</v>
    <v>GOLDEN BRIDGE ELECTECH INC.</v>
    <v>GOLDEN BRIDGE ELECTECH INC.</v>
    <v>20.65</v>
    <v>89.21</v>
    <v>21.7</v>
    <v>21.25</v>
    <v>117006300</v>
    <v>6133</v>
    <v>GOLDEN BRIDGE ELECTECH INC. (XTAI:6133)</v>
    <v>3953384</v>
    <v>6212990</v>
    <v>1976</v>
  </rv>
  <rv s="2">
    <v>2290</v>
  </rv>
  <rv s="0">
    <v>https://www.bing.com/financeapi/forcetrigger?t=anc5z2&amp;q=XTAI%3a6136&amp;form=skydnc</v>
    <v>Learn more on Bing</v>
  </rv>
  <rv s="1">
    <v>en-US</v>
    <v>anc5z2</v>
    <v>268435456</v>
    <v>1</v>
    <v>Powered by Refinitiv</v>
    <v>0</v>
    <v>FULLERTON TECHNOLOGY CO., LTD. (XTAI:6136)</v>
    <v>2</v>
    <v>3</v>
    <v>Finance</v>
    <v>4</v>
    <v>22.85</v>
    <v>16.600000000000001</v>
    <v>0.43769999999999998</v>
    <v>0.1</v>
    <v>5.6340000000000001E-3</v>
    <v>TWD</v>
    <v>FULLERTON TECHNOLOGY CO., LTD is a Taiwan-based company primarily engaged in the research and development, distribution and trading of communication products and the provision of related integrated services. The Company is also engaged in the entertainment business, providing mobile ticketing services for movies and entertainment. The Company's main products and services include communications services, digital entertainment services and others. The Company operates primarily in Taiwan and China.</v>
    <v>83</v>
    <v>Taiwan Stock Exchange</v>
    <v>XTAI</v>
    <v>XTAI</v>
    <v>5F, No.6-3, Baoqiang Road, Xindian District, NEW TAIPEI, NEW TAIPEI, 231 TW</v>
    <v>17.850000000000001</v>
    <v>Telecommunications Services</v>
    <v>Stock</v>
    <v>44834.399062500001</v>
    <v>2292</v>
    <v>17.75</v>
    <v>2062325000</v>
    <v>FULLERTON TECHNOLOGY CO., LTD.</v>
    <v>FULLERTON TECHNOLOGY CO., LTD.</v>
    <v>17.75</v>
    <v>13.96</v>
    <v>17.75</v>
    <v>17.850000000000001</v>
    <v>115536400</v>
    <v>6136</v>
    <v>FULLERTON TECHNOLOGY CO., LTD. (XTAI:6136)</v>
    <v>36408</v>
    <v>85110</v>
    <v>1992</v>
  </rv>
  <rv s="2">
    <v>2293</v>
  </rv>
  <rv s="0">
    <v>https://www.bing.com/financeapi/forcetrigger?t=anc62w&amp;q=XTAI%3a6139&amp;form=skydnc</v>
    <v>Learn more on Bing</v>
  </rv>
  <rv s="1">
    <v>en-US</v>
    <v>anc62w</v>
    <v>268435456</v>
    <v>1</v>
    <v>Powered by Refinitiv</v>
    <v>0</v>
    <v>L &amp; K ENGINEERING CO., LTD. (XTAI:6139)</v>
    <v>2</v>
    <v>3</v>
    <v>Finance</v>
    <v>4</v>
    <v>34.4</v>
    <v>26.4</v>
    <v>1.2948999999999999</v>
    <v>0.45</v>
    <v>1.5358E-2</v>
    <v>TWD</v>
    <v>L &amp; K ENGINEERING CO., LTD. is a Taiwan-based company mainly engaged in the basic industries businesses. The Company’s primary businesses include the design and construction of hospital sterile rooms, biochemical pharmaceutical sterile rooms, electronic industry clean rooms and related mechanical and electrical pipelines, such as the TURN-KEY projects. The Company is also engaged in the manufacture of clean room and sterile room related accessories, metal structures and building components, mechanical equipment and automatic control equipment, as well as the provision of related installation and decoration services. The company is involved in the investment and public construction businesses through its subsidiaries.</v>
    <v>1431</v>
    <v>Taiwan Stock Exchange</v>
    <v>XTAI</v>
    <v>XTAI</v>
    <v>14F, No.175, Section 1, Datong Road, Xizhi District, NEW TAIPEI, NEW TAIPEI, 221 TW</v>
    <v>29.75</v>
    <v>Construction &amp; Engineering</v>
    <v>Stock</v>
    <v>44834.399062500001</v>
    <v>2295</v>
    <v>28.8</v>
    <v>6709843000</v>
    <v>L &amp; K ENGINEERING CO., LTD.</v>
    <v>L &amp; K ENGINEERING CO., LTD.</v>
    <v>28.8</v>
    <v>10.64</v>
    <v>29.3</v>
    <v>29.75</v>
    <v>225540900</v>
    <v>6139</v>
    <v>L &amp; K ENGINEERING CO., LTD. (XTAI:6139)</v>
    <v>184390</v>
    <v>362770</v>
    <v>1978</v>
  </rv>
  <rv s="2">
    <v>2296</v>
  </rv>
  <rv s="0">
    <v>https://www.bing.com/financeapi/forcetrigger?t=anc65r&amp;q=XTAI%3a6141&amp;form=skydnc</v>
    <v>Learn more on Bing</v>
  </rv>
  <rv s="1">
    <v>en-US</v>
    <v>anc65r</v>
    <v>268435456</v>
    <v>1</v>
    <v>Powered by Refinitiv</v>
    <v>0</v>
    <v>PLOTECH CO., LTD (XTAI:6141)</v>
    <v>2</v>
    <v>3</v>
    <v>Finance</v>
    <v>4</v>
    <v>33</v>
    <v>20.350000000000001</v>
    <v>0.88719999999999999</v>
    <v>-0.45</v>
    <v>-2.1225999999999998E-2</v>
    <v>TWD</v>
    <v>Plotech Co Ltd is a Taiwan-based company primarily engaged in processing, design, manufacture and distribution of printed circuit boards (PCBs). The Company provides double-side and multilayer PCBs, which are basic components of information and electronic products. Its PCBs include probe cards for semiconductor testing, power supply applications, liquid crystal display (LCD) applications for thin film transistor (TFT) displays and cellular phone boards, as well as others. The Company distributes its products in Taiwan, Mainland China, South Korea and others.</v>
    <v>1776</v>
    <v>Taiwan Stock Exchange</v>
    <v>XTAI</v>
    <v>XTAI</v>
    <v>12F, No.112, Section 2, Kee Lung Road, Da'an District, TAIPEI, TAIPEI, 106 TW</v>
    <v>21.2</v>
    <v>Semiconductors &amp; Semiconductor Equipment</v>
    <v>Stock</v>
    <v>44834.399062500001</v>
    <v>2298</v>
    <v>20.350000000000001</v>
    <v>2372846000</v>
    <v>PLOTECH CO., LTD</v>
    <v>PLOTECH CO., LTD</v>
    <v>21.2</v>
    <v>11.76</v>
    <v>21.2</v>
    <v>20.75</v>
    <v>114354000</v>
    <v>6141</v>
    <v>PLOTECH CO., LTD (XTAI:6141)</v>
    <v>146004</v>
    <v>96190</v>
    <v>1990</v>
  </rv>
  <rv s="2">
    <v>2299</v>
  </rv>
  <rv s="0">
    <v>https://www.bing.com/financeapi/forcetrigger?t=anc68m&amp;q=XTAI%3a6142&amp;form=skydnc</v>
    <v>Learn more on Bing</v>
  </rv>
  <rv s="1">
    <v>en-US</v>
    <v>anc68m</v>
    <v>268435456</v>
    <v>1</v>
    <v>Powered by Refinitiv</v>
    <v>0</v>
    <v>CAMEO COMMUNICATIONS,INC. (XTAI:6142)</v>
    <v>2</v>
    <v>3</v>
    <v>Finance</v>
    <v>4</v>
    <v>13.5</v>
    <v>7.9</v>
    <v>1.1506000000000001</v>
    <v>-0.08</v>
    <v>-8.8109999999999994E-3</v>
    <v>TWD</v>
    <v>CAMEO COMMUNICATIONS, INC. is a Taiwan-based company principally engaged in the research, development, manufacture, processing, assembly and distribution of computer network system equipment and related components. The Company’s primary products include network interface cards (NICs), switches and routers, wireless local area network (WLAN) cards, as well as WLAN access points, routers, broadband routers and other products. Its products are mainly used in the connecting of computers to local area network (LAN) and WLAN, as well as the transferring of electronic files. The Company is also involved in the provision of maintenance services. The Company mainly distributes its products in domestic market and overseas markets, including the Asia-Pacific regions, the Americas and Europe.</v>
    <v>1307</v>
    <v>Taiwan Stock Exchange</v>
    <v>XTAI</v>
    <v>XTAI</v>
    <v>5F, No.158, Ruihu Street, Neihu District, TAIPEI, TAIPEI, 114 TW</v>
    <v>9.07</v>
    <v>Computers, Phones &amp; Household Electronics</v>
    <v>Stock</v>
    <v>44834.399062500001</v>
    <v>2301</v>
    <v>8.8000000000000007</v>
    <v>2977013000</v>
    <v>CAMEO COMMUNICATIONS,INC.</v>
    <v>CAMEO COMMUNICATIONS,INC.</v>
    <v>8.91</v>
    <v>4.59</v>
    <v>9.08</v>
    <v>9</v>
    <v>330779200</v>
    <v>6142</v>
    <v>CAMEO COMMUNICATIONS,INC. (XTAI:6142)</v>
    <v>748600</v>
    <v>895230</v>
    <v>1991</v>
  </rv>
  <rv s="2">
    <v>2302</v>
  </rv>
  <rv s="0">
    <v>https://www.bing.com/financeapi/forcetrigger?t=anc6ec&amp;q=XTAI%3a6152&amp;form=skydnc</v>
    <v>Learn more on Bing</v>
  </rv>
  <rv s="1">
    <v>en-US</v>
    <v>anc6ec</v>
    <v>268435456</v>
    <v>1</v>
    <v>Powered by Refinitiv</v>
    <v>0</v>
    <v>PRIME ELECTRONICS AND SATELLITICS INCORPORAT (XTAI:6152)</v>
    <v>2</v>
    <v>3</v>
    <v>Finance</v>
    <v>4</v>
    <v>13.2</v>
    <v>7.86</v>
    <v>1.7090000000000001</v>
    <v>0.1</v>
    <v>9.6150000000000003E-3</v>
    <v>TWD</v>
    <v>Prime Electronics &amp; Satellitics Inc. is a Taiwan-based company principally engaged in the manufacture, processing and sales of digital communication products. The Company's main products include digital set top boxes (STBs), digital front systems, as well as satellite communication transmission systems, such as low noise block-converters (LNB) and multi switches, digital head-end products, direct-to-home (DTH) products, pay television (TV) STBs, personal video recorders (PVRs), high definition television (HDTV) STBs and others. The Company mainly distributes its products within domestic market and to overseas markets, including the Mainland China, the United States of America (the USA), Luxembourg and other countries.</v>
    <v>5048</v>
    <v>Taiwan Stock Exchange</v>
    <v>XTAI</v>
    <v>XTAI</v>
    <v>No. 69, Tung-Yuan Road, Yongfu Li, Chung-Li District, TAOYUAN, TAOYUAN, 320 TW</v>
    <v>10.5</v>
    <v>Communications &amp; Networking</v>
    <v>Stock</v>
    <v>44834.399062500001</v>
    <v>2304</v>
    <v>10.050000000000001</v>
    <v>1761254000</v>
    <v>PRIME ELECTRONICS AND SATELLITICS INCORPORAT</v>
    <v>PRIME ELECTRONICS AND SATELLITICS INCORPORAT</v>
    <v>10.15</v>
    <v>22.52</v>
    <v>10.4</v>
    <v>10.5</v>
    <v>167738500</v>
    <v>6152</v>
    <v>PRIME ELECTRONICS AND SATELLITICS INCORPORAT (XTAI:6152)</v>
    <v>435851</v>
    <v>1116830</v>
    <v>1995</v>
  </rv>
  <rv s="2">
    <v>2305</v>
  </rv>
  <rv s="0">
    <v>https://www.bing.com/financeapi/forcetrigger?t=anc6h7&amp;q=XTAI%3a6153&amp;form=skydnc</v>
    <v>Learn more on Bing</v>
  </rv>
  <rv s="1">
    <v>en-US</v>
    <v>anc6h7</v>
    <v>268435456</v>
    <v>1</v>
    <v>Powered by Refinitiv</v>
    <v>0</v>
    <v>Career Technology (MFG.) Co., Ltd (XTAI:6153)</v>
    <v>2</v>
    <v>3</v>
    <v>Finance</v>
    <v>4</v>
    <v>28.6</v>
    <v>19.2</v>
    <v>1.1043000000000001</v>
    <v>0.3</v>
    <v>1.0732999999999999E-2</v>
    <v>TWD</v>
    <v>Career Technology MFG Co Ltd is a Taiwan-based company mainly engaged in the design, research, development, manufacture, processing and trading of flexible circuit boards (FPC). The main products include printed circuit boards, wearable electronic devices, and heat dissipation modules. The products are mainly used in mobile phones, tablet computers, touch panels, e-books, flat panel displays, digital cameras, the automotive industry, and virtual reality (VR). The Company distributes its products in domestic and overseas markets.</v>
    <v>10953</v>
    <v>Taiwan Stock Exchange</v>
    <v>XTAI</v>
    <v>XTAI</v>
    <v>No. 248, Bo-ai Street, Shulin District, NEW TAIPEI, NEW TAIPEI, 238 TW</v>
    <v>28.3</v>
    <v>Semiconductors &amp; Semiconductor Equipment</v>
    <v>Stock</v>
    <v>44834.399062500001</v>
    <v>2307</v>
    <v>26.4</v>
    <v>15712020000</v>
    <v>Career Technology (MFG.) Co., Ltd</v>
    <v>Career Technology (MFG.) Co., Ltd</v>
    <v>27.15</v>
    <v>101.28</v>
    <v>27.95</v>
    <v>28.25</v>
    <v>556177700</v>
    <v>6153</v>
    <v>Career Technology (MFG.) Co., Ltd (XTAI:6153)</v>
    <v>20403212</v>
    <v>9424710</v>
    <v>1992</v>
  </rv>
  <rv s="2">
    <v>2308</v>
  </rv>
  <rv s="0">
    <v>https://www.bing.com/financeapi/forcetrigger?t=anc6k2&amp;q=XTAI%3a6155&amp;form=skydnc</v>
    <v>Learn more on Bing</v>
  </rv>
  <rv s="1">
    <v>en-US</v>
    <v>anc6k2</v>
    <v>268435456</v>
    <v>1</v>
    <v>Powered by Refinitiv</v>
    <v>0</v>
    <v>KING CORE ELECTRONICS INC. (XTAI:6155)</v>
    <v>2</v>
    <v>3</v>
    <v>Finance</v>
    <v>4</v>
    <v>27.45</v>
    <v>19.899999999999999</v>
    <v>1.5329999999999999</v>
    <v>-0.25</v>
    <v>-1.2048000000000001E-2</v>
    <v>TWD</v>
    <v>KING CORE ELECTRONICS INC. is a Taiwan-based company primarily engaged in the manufacture and sales of cores and related components. The Company's major products include ferrite cores, magnetic cores, multi-layer chips, bead inductors and wire wound inductors, among others. The Company’s products are mainly used in the manufacture of consumer electronics, information products and communication products, such as personal computers (PCs), notebook computers, tablet PCs, motherboards, power supplies, all kinds of displays, hard drive machines, scanners, players, other computer peripheral products, wires, personal digital assistant (PDA) devices, global positioning system (GPS) devices, telephones, switches and servers, among others. The Company mainly operates its businesses in Taiwan, the People’s Republic of China (the PRC) and others.</v>
    <v>308</v>
    <v>Taiwan Stock Exchange</v>
    <v>XTAI</v>
    <v>XTAI</v>
    <v>No.269, Nanfong Road, Pingjhen District, TAOYUAN, TAOYUAN, 324 TW</v>
    <v>20.6</v>
    <v>Machinery, Equipment &amp; Components</v>
    <v>Stock</v>
    <v>44834.399062500001</v>
    <v>2310</v>
    <v>20.2</v>
    <v>1786528000</v>
    <v>KING CORE ELECTRONICS INC.</v>
    <v>KING CORE ELECTRONICS INC.</v>
    <v>20.55</v>
    <v>11.42</v>
    <v>20.75</v>
    <v>20.5</v>
    <v>87147720</v>
    <v>6155</v>
    <v>KING CORE ELECTRONICS INC. (XTAI:6155)</v>
    <v>133000</v>
    <v>65440</v>
    <v>1986</v>
  </rv>
  <rv s="2">
    <v>2311</v>
  </rv>
  <rv s="0">
    <v>https://www.bing.com/financeapi/forcetrigger?t=anc6mw&amp;q=XTAI%3a6164&amp;form=skydnc</v>
    <v>Learn more on Bing</v>
  </rv>
  <rv s="1">
    <v>en-US</v>
    <v>anc6mw</v>
    <v>268435456</v>
    <v>1</v>
    <v>Powered by Refinitiv</v>
    <v>0</v>
    <v>LEDTECH ELECTRONICS CORP. (XTAI:6164)</v>
    <v>2</v>
    <v>3</v>
    <v>Finance</v>
    <v>4</v>
    <v>18.399999999999999</v>
    <v>9.67</v>
    <v>1.5138</v>
    <v>0.05</v>
    <v>5.0249999999999991E-3</v>
    <v>TWD</v>
    <v>LEDTECH ELECTRONICS CORP. is a Taiwan-based company principally engaged in the lighting products related businesses. The Company mainly operates through five business segments. The A segment is mainly engaged in the research and development, manufacturing, processing and trading of light-emitting diode (LED) displays. The B segment is principally engaged in the research and development, manufacture and trading of lighting products. The C segment is engaged in the import and export business, as well as the trading of electronic products. The D segment is engaged in the production and sales of LEDs, digital tubes and electronic products. The E segment is engaged in the import and export, as well as the investment businesses. The Company is also engaged in the trading of raw materials and components.</v>
    <v>1170</v>
    <v>Taiwan Stock Exchange</v>
    <v>XTAI</v>
    <v>XTAI</v>
    <v>5F, No.542-5, Zhongzheng Road, Xindian District, NEW TAIPEI, NEW TAIPEI, 231 TW</v>
    <v>10.1</v>
    <v>Machinery, Equipment &amp; Components</v>
    <v>Stock</v>
    <v>44834.399062500001</v>
    <v>2313</v>
    <v>9.67</v>
    <v>1000002000</v>
    <v>LEDTECH ELECTRONICS CORP.</v>
    <v>LEDTECH ELECTRONICS CORP.</v>
    <v>9.84</v>
    <v>37.22</v>
    <v>9.9499999999999993</v>
    <v>10</v>
    <v>100000200</v>
    <v>6164</v>
    <v>LEDTECH ELECTRONICS CORP. (XTAI:6164)</v>
    <v>403309</v>
    <v>328030</v>
    <v>1977</v>
  </rv>
  <rv s="2">
    <v>2314</v>
  </rv>
  <rv s="0">
    <v>https://www.bing.com/financeapi/forcetrigger?t=anc6pr&amp;q=XTAI%3a6165&amp;form=skydnc</v>
    <v>Learn more on Bing</v>
  </rv>
  <rv s="1">
    <v>en-US</v>
    <v>anc6pr</v>
    <v>268435456</v>
    <v>1</v>
    <v>Powered by Refinitiv</v>
    <v>0</v>
    <v>Lang Inc. (XTAI:6165)</v>
    <v>2</v>
    <v>3</v>
    <v>Finance</v>
    <v>4</v>
    <v>47.05</v>
    <v>22.95</v>
    <v>0.69950000000000001</v>
    <v>0</v>
    <v>0</v>
    <v>TWD</v>
    <v>Lang Inc, formerly Jye Tai Precision Industrial Co Ltd, is a Taiwan-based company principally engaged in the manufacture, processing and sale of connectors, cables and remote controls. The products are mainly used to manufacture audio equipment, televisions, computers, communication equipment, electronic products, and to transmit signals, sounds and images. The Company distributes products in domestic market and overseas markets.</v>
    <v>22</v>
    <v>Taiwan Stock Exchange</v>
    <v>XTAI</v>
    <v>XTAI</v>
    <v>6F-2, No. 400, Section 2, Bade Road, Songshan District, TAIPEI, TAIPEI, 105 TW</v>
    <v>25</v>
    <v>Machinery, Equipment &amp; Components</v>
    <v>Stock</v>
    <v>44834.399062500001</v>
    <v>2316</v>
    <v>24.25</v>
    <v>1309763040</v>
    <v>Lang Inc.</v>
    <v>Lang Inc.</v>
    <v>24.6</v>
    <v>74.3</v>
    <v>24.6</v>
    <v>24.6</v>
    <v>53242400</v>
    <v>6165</v>
    <v>Lang Inc. (XTAI:6165)</v>
    <v>86103</v>
    <v>89760</v>
    <v>1973</v>
  </rv>
  <rv s="2">
    <v>2317</v>
  </rv>
  <rv s="0">
    <v>https://www.bing.com/financeapi/forcetrigger?t=anc6sm&amp;q=XTAI%3a6166&amp;form=skydnc</v>
    <v>Learn more on Bing</v>
  </rv>
  <rv s="1">
    <v>en-US</v>
    <v>anc6sm</v>
    <v>268435456</v>
    <v>1</v>
    <v>Powered by Refinitiv</v>
    <v>0</v>
    <v>ADLINK Technology Inc. (XTAI:6166)</v>
    <v>2</v>
    <v>3</v>
    <v>Finance</v>
    <v>4</v>
    <v>71</v>
    <v>49.5</v>
    <v>7.3200000000000001E-2</v>
    <v>0.1</v>
    <v>1.9759999999999999E-3</v>
    <v>TWD</v>
    <v>ADLINK Technology Inc is a Taiwan-based company mainly engaged in provision of industrial electronic equipment. The products mainly include intelligent communication computer application platforms, industrial smart cameras, measurement automation solutions for electronic manufacturing production lines, dedicated smart platforms suitable for gaming industry and information logistics applications, medical-grade touch computers and Display, intelligent industrial computing platform, among others. The Company mainly distributes its products in Asia, America, Europe and other markets.</v>
    <v>1381</v>
    <v>Taiwan Stock Exchange</v>
    <v>XTAI</v>
    <v>XTAI</v>
    <v>No.66, Huaya 1st Road, Guishan District, TAOYUAN, TAOYUAN, 333 TW</v>
    <v>50.7</v>
    <v>Computers, Phones &amp; Household Electronics</v>
    <v>Stock</v>
    <v>44834.399062500001</v>
    <v>2319</v>
    <v>49.85</v>
    <v>11027110000</v>
    <v>ADLINK Technology Inc.</v>
    <v>ADLINK Technology Inc.</v>
    <v>50.3</v>
    <v>20.46</v>
    <v>50.6</v>
    <v>50.7</v>
    <v>217497300</v>
    <v>6166</v>
    <v>ADLINK Technology Inc. (XTAI:6166)</v>
    <v>162360</v>
    <v>106420</v>
    <v>1995</v>
  </rv>
  <rv s="2">
    <v>2320</v>
  </rv>
  <rv s="0">
    <v>https://www.bing.com/financeapi/forcetrigger?t=anc6vh&amp;q=XTAI%3a6168&amp;form=skydnc</v>
    <v>Learn more on Bing</v>
  </rv>
  <rv s="1">
    <v>en-US</v>
    <v>anc6vh</v>
    <v>268435456</v>
    <v>1</v>
    <v>Powered by Refinitiv</v>
    <v>0</v>
    <v>HARVATEK CORPORATION (XTAI:6168)</v>
    <v>2</v>
    <v>3</v>
    <v>Finance</v>
    <v>4</v>
    <v>30.25</v>
    <v>15.5</v>
    <v>1.4227000000000001</v>
    <v>0.25</v>
    <v>1.5723000000000001E-2</v>
    <v>TWD</v>
    <v>HARVATEK CORPORATION is a Taiwan-based company principally engaged in the research, development, design, manufacture and sales of light emitting diodes (LEDs) products. The Company’s primary products include surface mounted device (SMD) LEDs and backlight modules, such as lead frames, multi chip LED, printed circuit board (PCB) types, as well as SMD LED ceramic components. The Company’s products are mainly used in the manufacturing of communication products, information technology (IT) products, household appliances, computers, toys and automobiles, as well as in the security and photo electricity industries. The Company is also engaged in the sales of other processed electronic components. The Company distributes its products in domestic market and overseas markets, including the rest of Asia, the Americas and Europe.</v>
    <v>1294</v>
    <v>Taiwan Stock Exchange</v>
    <v>XTAI</v>
    <v>XTAI</v>
    <v>No.18, Lane 522, Section 5, Chung Hwa Road, HSINCHU, HSINCHU, 300 TW</v>
    <v>16.149999999999999</v>
    <v>Semiconductors &amp; Semiconductor Equipment</v>
    <v>Stock</v>
    <v>44834.399062500001</v>
    <v>2322</v>
    <v>15.5</v>
    <v>3328027000</v>
    <v>HARVATEK CORPORATION</v>
    <v>HARVATEK CORPORATION</v>
    <v>15.8</v>
    <v>8.4700000000000006</v>
    <v>15.9</v>
    <v>16.149999999999999</v>
    <v>206069800</v>
    <v>6168</v>
    <v>HARVATEK CORPORATION (XTAI:6168)</v>
    <v>439757</v>
    <v>387730</v>
    <v>1995</v>
  </rv>
  <rv s="2">
    <v>2323</v>
  </rv>
  <rv s="0">
    <v>https://www.bing.com/financeapi/forcetrigger?t=anc727&amp;q=XTAI%3a6176&amp;form=skydnc</v>
    <v>Learn more on Bing</v>
  </rv>
  <rv s="1">
    <v>en-US</v>
    <v>anc727</v>
    <v>268435456</v>
    <v>1</v>
    <v>Powered by Refinitiv</v>
    <v>0</v>
    <v>RADIANT OPTO-ELECTRONICS CORPORATION (XTAI:6176)</v>
    <v>2</v>
    <v>3</v>
    <v>Finance</v>
    <v>4</v>
    <v>108</v>
    <v>81.099999999999994</v>
    <v>0.82830000000000004</v>
    <v>0.5</v>
    <v>5.0000000000000001E-3</v>
    <v>TWD</v>
    <v>RADIANT OPTO-ELECTRONICS CORPORATION is a Taiwan-based company mainly engaged in the manufacture and sale of backlight units (BLUs) and other electronic products. The Company is mainly engaged in the production of light guide plates, diffuser plates and backlight units. The products are mainly used in virtual reality (VR) products, notebook computers, tablet computers, liquid crystal display monitors, liquid crystal display televisions, digital cameras, digital video cameras, smart phones, electronic dictionaries, industrial equipment, personal digital assistants (PDAs) devices and printer panels. The Company distributes its products in domestic market and to overseas markets.</v>
    <v>29161</v>
    <v>Taiwan Stock Exchange</v>
    <v>XTAI</v>
    <v>XTAI</v>
    <v>No.1, Central 6th Road, Kaohsiung Economic Processing Zone, Cianjhen District, KAOHSIUNG, KAOHSIUNG, 806 TW</v>
    <v>100.5</v>
    <v>Electronic Equipment &amp; Parts</v>
    <v>Stock</v>
    <v>44834.399062500001</v>
    <v>2325</v>
    <v>98.8</v>
    <v>46735240000</v>
    <v>RADIANT OPTO-ELECTRONICS CORPORATION</v>
    <v>RADIANT OPTO-ELECTRONICS CORPORATION</v>
    <v>99</v>
    <v>7.51</v>
    <v>100</v>
    <v>100.5</v>
    <v>465027300</v>
    <v>6176</v>
    <v>RADIANT OPTO-ELECTRONICS CORPORATION (XTAI:6176)</v>
    <v>1661080</v>
    <v>3013440</v>
    <v>1995</v>
  </rv>
  <rv s="2">
    <v>2326</v>
  </rv>
  <rv s="0">
    <v>https://www.bing.com/financeapi/forcetrigger?t=anc752&amp;q=XTAI%3a6177&amp;form=skydnc</v>
    <v>Learn more on Bing</v>
  </rv>
  <rv s="1">
    <v>en-US</v>
    <v>anc752</v>
    <v>268435456</v>
    <v>1</v>
    <v>Powered by Refinitiv</v>
    <v>0</v>
    <v>DA-LI DEVELOPMENT CO.,LTD. (XTAI:6177)</v>
    <v>2</v>
    <v>3</v>
    <v>Finance</v>
    <v>4</v>
    <v>33.200000000000003</v>
    <v>26.15</v>
    <v>0.39319999999999999</v>
    <v>-0.1</v>
    <v>-3.774E-3</v>
    <v>TWD</v>
    <v>DA-LI DEVELOPMENT CO., LTD. is a Taiwan-based company principally engaged in the development, construction, leasing and sales of properties. The Company’s principal businesses include the development and trading of residential buildings, such as houses, suites, villas, private clubs and parking spaces. The Company is also involved in the development of lands and the cities renewal and reconstruction businesses. The Company mainly operates its business in domestic markets, include the Taipei City, Hsinchu County, Taichung City and Kaohsiung City.</v>
    <v>60</v>
    <v>Taiwan Stock Exchange</v>
    <v>XTAI</v>
    <v>XTAI</v>
    <v>10F, No.96, Section 1, Jianguo North Road, Zhongshan District, TAIPEI, TAIPEI, 104 TW</v>
    <v>26.45</v>
    <v>Homebuilding &amp; Construction Supplies</v>
    <v>Stock</v>
    <v>44834.399062500001</v>
    <v>2328</v>
    <v>26.15</v>
    <v>10240840000</v>
    <v>DA-LI DEVELOPMENT CO.,LTD.</v>
    <v>DA-LI DEVELOPMENT CO.,LTD.</v>
    <v>26.45</v>
    <v>4.8</v>
    <v>26.5</v>
    <v>26.4</v>
    <v>387910600</v>
    <v>6177</v>
    <v>DA-LI DEVELOPMENT CO.,LTD. (XTAI:6177)</v>
    <v>249692</v>
    <v>439420</v>
    <v>1977</v>
  </rv>
  <rv s="2">
    <v>2329</v>
  </rv>
  <rv s="0">
    <v>https://www.bing.com/financeapi/forcetrigger?t=anc77w&amp;q=XTAI%3a6183&amp;form=skydnc</v>
    <v>Learn more on Bing</v>
  </rv>
  <rv s="1">
    <v>en-US</v>
    <v>anc77w</v>
    <v>268435456</v>
    <v>1</v>
    <v>Powered by Refinitiv</v>
    <v>0</v>
    <v>TRADE-VAN INFORMATION SERVICES CO. (XTAI:6183)</v>
    <v>2</v>
    <v>3</v>
    <v>Finance</v>
    <v>4</v>
    <v>77</v>
    <v>49.4</v>
    <v>0.27979999999999999</v>
    <v>1.2</v>
    <v>1.7778000000000002E-2</v>
    <v>TWD</v>
    <v>Trade-Van Information Services Co. is a Taiwan-based company principally engaged in the provision of information technology (IT) services. The Company’s primary business includes the cargo clearance services, electronic commerce services, global operation services and Internet government services. The Company mainly operates its business in Taiwan.</v>
    <v>376</v>
    <v>Taiwan Stock Exchange</v>
    <v>XTAI</v>
    <v>XTAI</v>
    <v>6F, No. 19-13, Sanchong Road, Nangang District, TAIPEI, TAIPEI, 115 TW</v>
    <v>68.7</v>
    <v>Software &amp; IT Services</v>
    <v>Stock</v>
    <v>44834.399062500001</v>
    <v>2331</v>
    <v>66.5</v>
    <v>10305000000</v>
    <v>TRADE-VAN INFORMATION SERVICES CO.</v>
    <v>TRADE-VAN INFORMATION SERVICES CO.</v>
    <v>67.400000000000006</v>
    <v>20.91</v>
    <v>67.5</v>
    <v>68.7</v>
    <v>150000000</v>
    <v>6183</v>
    <v>TRADE-VAN INFORMATION SERVICES CO. (XTAI:6183)</v>
    <v>67955</v>
    <v>88550</v>
    <v>1996</v>
  </rv>
  <rv s="2">
    <v>2332</v>
  </rv>
  <rv s="0">
    <v>https://www.bing.com/financeapi/forcetrigger?t=anc7ar&amp;q=XTAI%3a6184&amp;form=skydnc</v>
    <v>Learn more on Bing</v>
  </rv>
  <rv s="1">
    <v>en-US</v>
    <v>anc7ar</v>
    <v>268435456</v>
    <v>1</v>
    <v>Powered by Refinitiv</v>
    <v>0</v>
    <v>Dafeng TV Ltd. (XTAI:6184)</v>
    <v>2</v>
    <v>3</v>
    <v>Finance</v>
    <v>4</v>
    <v>50</v>
    <v>42.85</v>
    <v>0.16159999999999999</v>
    <v>0.05</v>
    <v>1.0369999999999999E-3</v>
    <v>TWD</v>
    <v>Dafeng TV Ltd. is a Taiwan-based company primarily engaged in the operation of community antenna television (CATV) systems. The Company mainly provides different programs and contents through analogy channels and digital channels, including public welfare programs, composite programs, financial programs, music programs, entertainment programs, as well as movies, news, cartoons, sports and dramas, among others. The Company is also engaged in the design, manufacture, sales and maintenance of television receivers, as well as the trading, importing and exporting of TVs, equipment and materials. The Company mainly operates its businesses in domestic market, including Banciao, Tucheng and Taipei City.</v>
    <v>286</v>
    <v>Taiwan Stock Exchange</v>
    <v>XTAI</v>
    <v>XTAI</v>
    <v>5F, No.207, Section 2, Zhonghua Road, Tucheng District, NEW TAIPEI, NEW TAIPEI, 236 TW</v>
    <v>48.5</v>
    <v>Media &amp; Publishing</v>
    <v>Stock</v>
    <v>44834.399062500001</v>
    <v>2334</v>
    <v>48.05</v>
    <v>7634629000</v>
    <v>Dafeng TV Ltd.</v>
    <v>Dafeng TV Ltd.</v>
    <v>48.05</v>
    <v>11.53</v>
    <v>48.2</v>
    <v>48.25</v>
    <v>158230700</v>
    <v>6184</v>
    <v>Dafeng TV Ltd. (XTAI:6184)</v>
    <v>46427</v>
    <v>36990</v>
    <v>1996</v>
  </rv>
  <rv s="2">
    <v>2335</v>
  </rv>
  <rv s="0">
    <v>https://www.bing.com/financeapi/forcetrigger?t=anc7dm&amp;q=XTAI%3a6189&amp;form=skydnc</v>
    <v>Learn more on Bing</v>
  </rv>
  <rv s="1">
    <v>en-US</v>
    <v>anc7dm</v>
    <v>268435456</v>
    <v>1</v>
    <v>Powered by Refinitiv</v>
    <v>0</v>
    <v>Promate Electronic Co.,Ltd. (XTAI:6189)</v>
    <v>2</v>
    <v>3</v>
    <v>Finance</v>
    <v>4</v>
    <v>46.1</v>
    <v>35.75</v>
    <v>0.47349999999999998</v>
    <v>-0.3</v>
    <v>-8.2640000000000005E-3</v>
    <v>TWD</v>
    <v>PROMATE ELECTRONIC CO., LTD is a Taiwan-based company principally engaged in the agency distribution of electronic components, as well as the development and sales of panel modules. The Company's main products include application-specific liquid crystal panels and related products, linear and distributed components, application chips, image processing integrated circuits, microcomputer controllers, light emitting diodes (LEDs) and memory devices. The Company distributes its products in Asia, the Americas and Europe markets.</v>
    <v>544</v>
    <v>Taiwan Stock Exchange</v>
    <v>XTAI</v>
    <v>XTAI</v>
    <v>4F, No.32, Section 1, Huan Shan Road, Neihu District, TAIPEI, TAIPEI, 114 TW</v>
    <v>36</v>
    <v>Semiconductors &amp; Semiconductor Equipment</v>
    <v>Stock</v>
    <v>44834.399062500001</v>
    <v>2337</v>
    <v>35.75</v>
    <v>7214643000</v>
    <v>Promate Electronic Co.,Ltd.</v>
    <v>Promate Electronic Co.,Ltd.</v>
    <v>36</v>
    <v>7.36</v>
    <v>36.299999999999997</v>
    <v>36</v>
    <v>200406700</v>
    <v>6189</v>
    <v>Promate Electronic Co.,Ltd. (XTAI:6189)</v>
    <v>298131</v>
    <v>328060</v>
    <v>1986</v>
  </rv>
  <rv s="2">
    <v>2338</v>
  </rv>
  <rv s="0">
    <v>https://www.bing.com/financeapi/forcetrigger?t=anc7gh&amp;q=XTAI%3a6191&amp;form=skydnc</v>
    <v>Learn more on Bing</v>
  </rv>
  <rv s="1">
    <v>en-US</v>
    <v>anc7gh</v>
    <v>268435456</v>
    <v>1</v>
    <v>Powered by Refinitiv</v>
    <v>0</v>
    <v>GLOBAL BRANDS MANUFACTURE LIMITED (XTAI:6191)</v>
    <v>2</v>
    <v>3</v>
    <v>Finance</v>
    <v>4</v>
    <v>42.05</v>
    <v>24.4</v>
    <v>1.1465000000000001</v>
    <v>0.1</v>
    <v>3.96E-3</v>
    <v>TWD</v>
    <v>Global Brands Manufacture Ltd. is a Taiwan-based company principally engaged in the research, production and trade of printed circuit boards (PCBs), as well as the assembling and processing substrates of electronic information and communication products. The Company's major products and services include electronics manufacturing services (EMSs) for electronic substrates, which applied in the manufacture of personal computers, storage devices, network communication product, consumer electronic products, industrial products, among others, as well as PCBs for information technology products, computer peripherals, automobiles and consumer electronics. The Company distributes its products in Asia, Europe and the Americas.</v>
    <v>13907</v>
    <v>Taiwan Stock Exchange</v>
    <v>XTAI</v>
    <v>XTAI</v>
    <v>4F, No.48-3, Minquan Road, Xindian District, NEW TAIPEI, NEW TAIPEI, 231 TW</v>
    <v>25.4</v>
    <v>Semiconductors &amp; Semiconductor Equipment</v>
    <v>Stock</v>
    <v>44834.399062500001</v>
    <v>2340</v>
    <v>24.55</v>
    <v>12023580000</v>
    <v>GLOBAL BRANDS MANUFACTURE LIMITED</v>
    <v>GLOBAL BRANDS MANUFACTURE LIMITED</v>
    <v>24.55</v>
    <v>4.2300000000000004</v>
    <v>25.25</v>
    <v>25.35</v>
    <v>474303000</v>
    <v>6191</v>
    <v>GLOBAL BRANDS MANUFACTURE LIMITED (XTAI:6191)</v>
    <v>757067</v>
    <v>788990</v>
    <v>1973</v>
  </rv>
  <rv s="2">
    <v>2341</v>
  </rv>
  <rv s="0">
    <v>https://www.bing.com/financeapi/forcetrigger?t=anc7jc&amp;q=XTAI%3a6192&amp;form=skydnc</v>
    <v>Learn more on Bing</v>
  </rv>
  <rv s="1">
    <v>en-US</v>
    <v>anc7jc</v>
    <v>268435456</v>
    <v>1</v>
    <v>Powered by Refinitiv</v>
    <v>0</v>
    <v>LUMAX INTERNATIONAL CORP. LTD. (XTAI:6192)</v>
    <v>2</v>
    <v>3</v>
    <v>Finance</v>
    <v>4</v>
    <v>83.68</v>
    <v>64.400000000000006</v>
    <v>0.7591</v>
    <v>-1.2</v>
    <v>-1.8293E-2</v>
    <v>TWD</v>
    <v>Lumax International Co Ltd is a Taiwan-based company principally engaged in the agency distribution of electronic and communications components, the sourcing and sales of program control instrument, as well as the contracting of system integration projects. The Company operates its businesses through two segments. The Program Control Instrument segment is mainly engaged in the sales of various kinds of industrial process control instruments. The Electronic Communications segment mainly provides communications materials, industrial tapes, insulation and heat conduction, distribution materials, automatic control and electronic components. The Company distributes its products in domestic market and to overseas markets.</v>
    <v>564</v>
    <v>Taiwan Stock Exchange</v>
    <v>XTAI</v>
    <v>XTAI</v>
    <v>12F, No3-1, Park Street, Nangang District, TAIPEI, TAIPEI, 115 TW</v>
    <v>66.099999999999994</v>
    <v>Machinery, Equipment &amp; Components</v>
    <v>Stock</v>
    <v>44832.399525462963</v>
    <v>2343</v>
    <v>64.400000000000006</v>
    <v>7008688000</v>
    <v>LUMAX INTERNATIONAL CORP. LTD.</v>
    <v>LUMAX INTERNATIONAL CORP. LTD.</v>
    <v>66</v>
    <v>7.33</v>
    <v>65.599999999999994</v>
    <v>64.400000000000006</v>
    <v>96155770</v>
    <v>6192</v>
    <v>LUMAX INTERNATIONAL CORP. LTD. (XTAI:6192)</v>
    <v>247276</v>
    <v>140290</v>
    <v>1975</v>
  </rv>
  <rv s="2">
    <v>2344</v>
  </rv>
  <rv s="0">
    <v>https://www.bing.com/financeapi/forcetrigger?t=anc7m7&amp;q=XTAI%3a6196&amp;form=skydnc</v>
    <v>Learn more on Bing</v>
  </rv>
  <rv s="1">
    <v>en-US</v>
    <v>anc7m7</v>
    <v>268435456</v>
    <v>1</v>
    <v>Powered by Refinitiv</v>
    <v>0</v>
    <v>MARKETECH INTERNATIONAL CORP. (XTAI:6196)</v>
    <v>2</v>
    <v>3</v>
    <v>Finance</v>
    <v>4</v>
    <v>195</v>
    <v>100.5</v>
    <v>1.9937</v>
    <v>2.5</v>
    <v>2.3584999999999998E-2</v>
    <v>TWD</v>
    <v>Marketech International Corp. is principally engaged in the provision of technology integration and automation support systems for semiconductor and photo electronic industries. The Company operates its business mainly in four segments. Its high-tech manufacturing equipment and materials sales and service segment includes the semiconductor mask process, the semiconductor integrated circuit (IC) process, the semiconductor integrated circuit package process, among others. Its automated supply system segment involves in the provision of automation supply systems, including gas automation supply systems, purified water processing systems and others. Its integrated system segment provides integrated systems, including turn key projects and ordinary industrial projects, among others. The customized equipment research, development and manufacturing segment is engaged in equipment manufacturing and development business.</v>
    <v>1571</v>
    <v>Taiwan Stock Exchange</v>
    <v>XTAI</v>
    <v>XTAI</v>
    <v>6F, No. 3-2, Yuancyu Street, Nangang District, TAIPEI, TAIPEI, 115 TW</v>
    <v>108.5</v>
    <v>Semiconductors &amp; Semiconductor Equipment</v>
    <v>Stock</v>
    <v>44834.399062500001</v>
    <v>2346</v>
    <v>102.5</v>
    <v>21159460000</v>
    <v>MARKETECH INTERNATIONAL CORP.</v>
    <v>MARKETECH INTERNATIONAL CORP.</v>
    <v>103</v>
    <v>11.56</v>
    <v>106</v>
    <v>108.5</v>
    <v>195018100</v>
    <v>6196</v>
    <v>MARKETECH INTERNATIONAL CORP. (XTAI:6196)</v>
    <v>599013</v>
    <v>568930</v>
    <v>1988</v>
  </rv>
  <rv s="2">
    <v>2347</v>
  </rv>
  <rv s="0">
    <v>https://www.bing.com/financeapi/forcetrigger?t=anc7p2&amp;q=XTAI%3a6197&amp;form=skydnc</v>
    <v>Learn more on Bing</v>
  </rv>
  <rv s="1">
    <v>en-US</v>
    <v>anc7p2</v>
    <v>268435456</v>
    <v>1</v>
    <v>Powered by Refinitiv</v>
    <v>0</v>
    <v>JESS-LINK PRODUCTS CO., LTD. (XTAI:6197)</v>
    <v>2</v>
    <v>3</v>
    <v>Finance</v>
    <v>4</v>
    <v>51.5</v>
    <v>32.35</v>
    <v>0.52539999999999998</v>
    <v>0.5</v>
    <v>1.3441000000000002E-2</v>
    <v>TWD</v>
    <v>JESS-LINK PRODUCTS CO.,LTD. is a Taiwan-based company principally engaged in the sales and import and export trading of personal information technology (IT) and consumer electronics products, cloud computing and data communication products and Internet of Things systems. The Company's main products include transmission copper conductors, fiber optic interconnect products, electronic devices and accessories and consumer electronics. The Company's products are used in the areas of data communication, cloud, storage, security, smart home, medical care, electric vehicle and robot. The Company distributes its products in domestic market to overseas markets, including the rest areas of Asia, the Americas, Europe and others.</v>
    <v>3000</v>
    <v>Taiwan Stock Exchange</v>
    <v>XTAI</v>
    <v>XTAI</v>
    <v>9F, No.176, Jian-Yi Road, Chung Ho District, NEW TAIPEI, NEW TAIPEI, 235 TW</v>
    <v>37.75</v>
    <v>Computers, Phones &amp; Household Electronics</v>
    <v>Stock</v>
    <v>44834.399062500001</v>
    <v>2349</v>
    <v>36.35</v>
    <v>4602638000</v>
    <v>JESS-LINK PRODUCTS CO., LTD.</v>
    <v>JESS-LINK PRODUCTS CO., LTD.</v>
    <v>36.85</v>
    <v>11.84</v>
    <v>37.200000000000003</v>
    <v>37.700000000000003</v>
    <v>122085900</v>
    <v>6197</v>
    <v>JESS-LINK PRODUCTS CO., LTD. (XTAI:6197)</v>
    <v>102394</v>
    <v>279650</v>
    <v>1992</v>
  </rv>
  <rv s="2">
    <v>2350</v>
  </rv>
  <rv s="0">
    <v>https://www.bing.com/financeapi/forcetrigger?t=anc7rw&amp;q=XTAI%3a6201&amp;form=skydnc</v>
    <v>Learn more on Bing</v>
  </rv>
  <rv s="1">
    <v>en-US</v>
    <v>anc7rw</v>
    <v>268435456</v>
    <v>1</v>
    <v>Powered by Refinitiv</v>
    <v>0</v>
    <v>YA HORNG ELECTRONIC CO.,LTD (XTAI:6201)</v>
    <v>2</v>
    <v>3</v>
    <v>Finance</v>
    <v>4</v>
    <v>45.2</v>
    <v>38.9</v>
    <v>0.48470000000000002</v>
    <v>-0.05</v>
    <v>-1.2670000000000001E-3</v>
    <v>TWD</v>
    <v>YA HORNG ELECTRONIC CO.,LTD is a Taiwan-based company principally engaged in the manufacture and sales of electrical appliances and audio-visual electronic products. The Company's main products include audio products, video products, small home appliances, electronic components and others. The Company distributes its products in domestic market and to overseas markets, including the United States, Hong Kong, Japan, Australia, France and others.</v>
    <v>1265</v>
    <v>Taiwan Stock Exchange</v>
    <v>XTAI</v>
    <v>XTAI</v>
    <v>No. 35, Shalun, Jhongsha Li, Anding District, TAINAN, TAINAN, 745 TW</v>
    <v>39.4</v>
    <v>Computers, Phones &amp; Household Electronics</v>
    <v>Stock</v>
    <v>44834.399062500001</v>
    <v>2352</v>
    <v>39.299999999999997</v>
    <v>3514480000</v>
    <v>YA HORNG ELECTRONIC CO.,LTD</v>
    <v>YA HORNG ELECTRONIC CO.,LTD</v>
    <v>39.4</v>
    <v>11.04</v>
    <v>39.450000000000003</v>
    <v>39.4</v>
    <v>89200000</v>
    <v>6201</v>
    <v>YA HORNG ELECTRONIC CO.,LTD (XTAI:6201)</v>
    <v>7001</v>
    <v>16480</v>
    <v>1981</v>
  </rv>
  <rv s="2">
    <v>2353</v>
  </rv>
  <rv s="0">
    <v>https://www.bing.com/financeapi/forcetrigger?t=anc7ur&amp;q=XTAI%3a6202&amp;form=skydnc</v>
    <v>Learn more on Bing</v>
  </rv>
  <rv s="1">
    <v>en-US</v>
    <v>anc7ur</v>
    <v>268435456</v>
    <v>1</v>
    <v>Powered by Refinitiv</v>
    <v>0</v>
    <v>HOLTEK SEMICONDUCTOR INC. (XTAI:6202)</v>
    <v>2</v>
    <v>3</v>
    <v>Finance</v>
    <v>4</v>
    <v>126.5</v>
    <v>63.7</v>
    <v>1.1573</v>
    <v>1.3</v>
    <v>1.9907999999999999E-2</v>
    <v>TWD</v>
    <v>Holtek Semiconductor Inc is a Taiwan-based company principally engaged in the research, design, development, manufacture and sale of various kinds of integrated circuits (ICs). The Company's main products include microcontroller ICs and peripheral ICs. The Company's products include microcontroller products, display drive products, power management products and memory products. The Company's products are mainly used in computers, power supplies, monitors, communications products, voice products, security products, health measurement products, motor control products, Internet of Things and financial related products. The Company distributes its products in domestic market, mainland China and overseas markets.</v>
    <v>631</v>
    <v>Taiwan Stock Exchange</v>
    <v>XTAI</v>
    <v>XTAI</v>
    <v>No. 3, Creation Road II, Hsinchu Science Park, HSINCHU, HSINCHU, 300 TW</v>
    <v>66.8</v>
    <v>Semiconductors &amp; Semiconductor Equipment</v>
    <v>Stock</v>
    <v>44834.399062500001</v>
    <v>2355</v>
    <v>63.8</v>
    <v>15062810000</v>
    <v>HOLTEK SEMICONDUCTOR INC.</v>
    <v>HOLTEK SEMICONDUCTOR INC.</v>
    <v>64.2</v>
    <v>7.34</v>
    <v>65.3</v>
    <v>66.599999999999994</v>
    <v>226168200</v>
    <v>6202</v>
    <v>HOLTEK SEMICONDUCTOR INC. (XTAI:6202)</v>
    <v>801822</v>
    <v>679190</v>
    <v>1998</v>
  </rv>
  <rv s="2">
    <v>2356</v>
  </rv>
  <rv s="0">
    <v>https://www.bing.com/financeapi/forcetrigger?t=anc7xm&amp;q=XTAI%3a6205&amp;form=skydnc</v>
    <v>Learn more on Bing</v>
  </rv>
  <rv s="1">
    <v>en-US</v>
    <v>anc7xm</v>
    <v>268435456</v>
    <v>1</v>
    <v>Powered by Refinitiv</v>
    <v>0</v>
    <v>CHANT SINCERE CO., LTD. (XTAI:6205)</v>
    <v>2</v>
    <v>3</v>
    <v>Finance</v>
    <v>4</v>
    <v>95.7</v>
    <v>29.6</v>
    <v>1.3642000000000001</v>
    <v>-0.1</v>
    <v>-1.3139999999999998E-3</v>
    <v>TWD</v>
    <v>CHANT SINCERE CO., LTD. is a Taiwan-based company principally engaged in the manufacture, processing and trading of electronic components. The Company’s primary products include industrial connectors and cables, high-frequency and high-speed transmission connectors and cables, audio and video transmission connectors and lines, connectors and cables for computers and computer peripheral products, memory card connectors and memory card adapters, as well as other products. The Company is also engaged in the general importing and exporting businesses. The Company mainly distributes its products in domestic market and to overseas markets, including the People’s Republic of China (the PRC) and the United States of America (the USA).</v>
    <v>1030</v>
    <v>Taiwan Stock Exchange</v>
    <v>XTAI</v>
    <v>XTAI</v>
    <v>7F, No.188, Section 3, Ta Tung Road, Hsi Chih District, NEW TAIPEI, NEW TAIPEI, 221 TW</v>
    <v>76</v>
    <v>Machinery, Equipment &amp; Components</v>
    <v>Stock</v>
    <v>44834.399062500001</v>
    <v>2358</v>
    <v>71.400000000000006</v>
    <v>6035707000</v>
    <v>CHANT SINCERE CO., LTD.</v>
    <v>CHANT SINCERE CO., LTD.</v>
    <v>74</v>
    <v>23.81</v>
    <v>76.099999999999994</v>
    <v>76</v>
    <v>79417200</v>
    <v>6205</v>
    <v>CHANT SINCERE CO., LTD. (XTAI:6205)</v>
    <v>2373686</v>
    <v>2272050</v>
    <v>1986</v>
  </rv>
  <rv s="2">
    <v>2359</v>
  </rv>
  <rv s="0">
    <v>https://www.bing.com/financeapi/forcetrigger?t=anc81h&amp;q=XTAI%3a6206&amp;form=skydnc</v>
    <v>Learn more on Bing</v>
  </rv>
  <rv s="1">
    <v>en-US</v>
    <v>anc81h</v>
    <v>268435456</v>
    <v>1</v>
    <v>Powered by Refinitiv</v>
    <v>0</v>
    <v>FLYTECH TECHNOLOGY CO.,LTD. (XTAI:6206)</v>
    <v>2</v>
    <v>3</v>
    <v>Finance</v>
    <v>4</v>
    <v>99.5</v>
    <v>63.8</v>
    <v>0.4909</v>
    <v>0.6</v>
    <v>8.7849999999999994E-3</v>
    <v>TWD</v>
    <v>FLYTECH TECHNOLOGY CO.,LTD. is a Taiwan-based company principally engaged in the design, manufacture and sales of computers and related peripheral products. The Company's main products include the point-of-sale (POS) systems, panel personal computers (PCs) and the information service system, KIOSK. The Company distributes its products in domestic market and to overseas markets, such as the Americas, Europe, Africa and the rest areas of Asia.</v>
    <v>443</v>
    <v>Taiwan Stock Exchange</v>
    <v>XTAI</v>
    <v>XTAI</v>
    <v>No. 168, Sing-ai Road, Neihu District, TAIPEI, TAIPEI, 114 TW</v>
    <v>68.900000000000006</v>
    <v>Computers, Phones &amp; Household Electronics</v>
    <v>Stock</v>
    <v>44834.399074074077</v>
    <v>2361</v>
    <v>66.5</v>
    <v>9856994000</v>
    <v>FLYTECH TECHNOLOGY CO.,LTD.</v>
    <v>FLYTECH TECHNOLOGY CO.,LTD.</v>
    <v>66.900000000000006</v>
    <v>9.15</v>
    <v>68.3</v>
    <v>68.900000000000006</v>
    <v>143062300</v>
    <v>6206</v>
    <v>FLYTECH TECHNOLOGY CO.,LTD. (XTAI:6206)</v>
    <v>741789</v>
    <v>881800</v>
    <v>1984</v>
  </rv>
  <rv s="2">
    <v>2362</v>
  </rv>
  <rv s="0">
    <v>https://www.bing.com/financeapi/forcetrigger?t=anc84c&amp;q=XTAI%3a6209&amp;form=skydnc</v>
    <v>Learn more on Bing</v>
  </rv>
  <rv s="4">
    <v>en-US</v>
    <v>anc84c</v>
    <v>268435456</v>
    <v>1</v>
    <v>Powered by Refinitiv</v>
    <v>5</v>
    <v>KINKO OPTICAL CO., LTD. (XTAI:6209)</v>
    <v>2</v>
    <v>6</v>
    <v>Finance</v>
    <v>4</v>
    <v>40.049999999999997</v>
    <v>24</v>
    <v>1.7868999999999999</v>
    <v>0.2</v>
    <v>8.0000000000000002E-3</v>
    <v>TWD</v>
    <v>KINKO OPTICAL CO., LTD. is principally engaged in the development, design, manufacture and distribution of optical lens modules and components. The Company mainly operates through two business segments, including Asia Operation segment and Domestic Operation segment. The Company primarily provides optical lenses modules and elements. Its products are applied in the manufacture of liquid crystal display (LCD) projectors, digital cameras, mobile phone cameras, televisions, multifunctional machines, digital video cameras and digital monitoring systems, among others. In addition, it is involved in the provision of after-sale technical support services, agent purchase of raw materials and others. The Company distributes its products primarily in Taiwan and other Asian markets.</v>
    <v>6024</v>
    <v>Taiwan Stock Exchange</v>
    <v>XTAI</v>
    <v>XTAI</v>
    <v>No.91, Lane 562, Section 9, Xiangshang Road, Wugi District, TAICHUNG, TAICHUNG, 435 TW</v>
    <v>25.5</v>
    <v>Computers, Phones &amp; Household Electronics</v>
    <v>Stock</v>
    <v>44834.399074074077</v>
    <v>2364</v>
    <v>24</v>
    <v>4390562000</v>
    <v>KINKO OPTICAL CO., LTD.</v>
    <v>KINKO OPTICAL CO., LTD.</v>
    <v>24.4</v>
    <v>25</v>
    <v>25.2</v>
    <v>174228600</v>
    <v>6209</v>
    <v>KINKO OPTICAL CO., LTD. (XTAI:6209)</v>
    <v>635234</v>
    <v>458320</v>
    <v>1980</v>
  </rv>
  <rv s="2">
    <v>2365</v>
  </rv>
  <rv s="0">
    <v>https://www.bing.com/financeapi/forcetrigger?t=anc877&amp;q=XTAI%3a6213&amp;form=skydnc</v>
    <v>Learn more on Bing</v>
  </rv>
  <rv s="1">
    <v>en-US</v>
    <v>anc877</v>
    <v>268435456</v>
    <v>1</v>
    <v>Powered by Refinitiv</v>
    <v>0</v>
    <v>ITEQ CORPORATION (XTAI:6213)</v>
    <v>2</v>
    <v>3</v>
    <v>Finance</v>
    <v>4</v>
    <v>161</v>
    <v>57.2</v>
    <v>1.2587999999999999</v>
    <v>-1.1000000000000001</v>
    <v>-1.8456E-2</v>
    <v>TWD</v>
    <v>ITEQ Corp is a Taiwan-based company principally engaged in the manufacture, processing and sale of multilayer printed circuit substrates and copper-clad laminates (CCLs). The Company's main products include polypropylene (PP) fiberglass film, CCLs, multilayer boards (MLBs) and others. The Company's products are mainly applied in long term evolution (LTE) base stations, remote products, automobile industry, car networking, Internet of Things, smart homes, smart phones and tablet computers. The Company distributes its products in domestic market to overseas markets.</v>
    <v>3660</v>
    <v>Taiwan Stock Exchange</v>
    <v>XTAI</v>
    <v>XTAI</v>
    <v>No.17, Daluge Road, Neili Li, SINPU, HSINCHU, 305 TW</v>
    <v>58.9</v>
    <v>Semiconductors &amp; Semiconductor Equipment</v>
    <v>Stock</v>
    <v>44834.399074074077</v>
    <v>2367</v>
    <v>57.2</v>
    <v>22403000000</v>
    <v>ITEQ CORPORATION</v>
    <v>ITEQ CORPORATION</v>
    <v>58.5</v>
    <v>7.55</v>
    <v>59.6</v>
    <v>58.5</v>
    <v>382957200</v>
    <v>6213</v>
    <v>ITEQ CORPORATION (XTAI:6213)</v>
    <v>1369273</v>
    <v>3303980</v>
    <v>1997</v>
  </rv>
  <rv s="2">
    <v>2368</v>
  </rv>
  <rv s="0">
    <v>https://www.bing.com/financeapi/forcetrigger?t=anc8a2&amp;q=XTAI%3a6214&amp;form=skydnc</v>
    <v>Learn more on Bing</v>
  </rv>
  <rv s="1">
    <v>en-US</v>
    <v>anc8a2</v>
    <v>268435456</v>
    <v>1</v>
    <v>Powered by Refinitiv</v>
    <v>0</v>
    <v>SYSTEX CORPORATION (XTAI:6214)</v>
    <v>2</v>
    <v>3</v>
    <v>Finance</v>
    <v>4</v>
    <v>88.5</v>
    <v>65.900000000000006</v>
    <v>0.38850000000000001</v>
    <v>2.2000000000000002</v>
    <v>3.2688999999999996E-2</v>
    <v>TWD</v>
    <v>SYSTEX CORPORATION is a Taiwan-based company principally engaged in the research, development, production and sales of computer software. The Company also provides intelligent financial services, new retail full channel full payment services and digital technology product services. The Company distributes its products in domestic market to overseas markets.</v>
    <v>4217</v>
    <v>Taiwan Stock Exchange</v>
    <v>XTAI</v>
    <v>XTAI</v>
    <v>No.318, Rueiguang Road, Neihu District, TAIPEI, TAIPEI, 114 TW</v>
    <v>69.5</v>
    <v>Software &amp; IT Services</v>
    <v>Stock</v>
    <v>44834.399074074077</v>
    <v>2370</v>
    <v>65.900000000000006</v>
    <v>18722830000</v>
    <v>SYSTEX CORPORATION</v>
    <v>SYSTEX CORPORATION</v>
    <v>66.5</v>
    <v>20.41</v>
    <v>67.3</v>
    <v>69.5</v>
    <v>269393300</v>
    <v>6214</v>
    <v>SYSTEX CORPORATION (XTAI:6214)</v>
    <v>230052</v>
    <v>201410</v>
    <v>1997</v>
  </rv>
  <rv s="2">
    <v>2371</v>
  </rv>
  <rv s="0">
    <v>https://www.bing.com/financeapi/forcetrigger?t=anc8cw&amp;q=XTAI%3a6215&amp;form=skydnc</v>
    <v>Learn more on Bing</v>
  </rv>
  <rv s="1">
    <v>en-US</v>
    <v>anc8cw</v>
    <v>268435456</v>
    <v>1</v>
    <v>Powered by Refinitiv</v>
    <v>0</v>
    <v>AUROTEK CORPORATION (XTAI:6215)</v>
    <v>2</v>
    <v>3</v>
    <v>Finance</v>
    <v>4</v>
    <v>33.5</v>
    <v>19.399999999999999</v>
    <v>1.4605999999999999</v>
    <v>0.35</v>
    <v>1.7722000000000002E-2</v>
    <v>TWD</v>
    <v>AUROTEK CORPORATION is a Taiwan-based company principally engaged in the research, development, production and sales of automation systems. The Company is also involved in the integration of security device systems. The Company's main products include automation equipment, automation system components, information electronics product processing equipment, automatic smoke extraction systems and building structure seismic isolation and vibration systems. The Company distributes its products in domestic market and to overseas markets, such as the rest areas of Asia.</v>
    <v>310</v>
    <v>Taiwan Stock Exchange</v>
    <v>XTAI</v>
    <v>XTAI</v>
    <v>1F, No.60, Jhouzih Street, Neihu District, TAIPEI, TAIPEI, 114 TW</v>
    <v>20.100000000000001</v>
    <v>Machinery, Equipment &amp; Components</v>
    <v>Stock</v>
    <v>44834.399074074077</v>
    <v>2373</v>
    <v>19.399999999999999</v>
    <v>1664073000</v>
    <v>AUROTEK CORPORATION</v>
    <v>AUROTEK CORPORATION</v>
    <v>19.600000000000001</v>
    <v>7.32</v>
    <v>19.75</v>
    <v>20.100000000000001</v>
    <v>82789700</v>
    <v>6215</v>
    <v>AUROTEK CORPORATION (XTAI:6215)</v>
    <v>225250</v>
    <v>239350</v>
    <v>1980</v>
  </rv>
  <rv s="2">
    <v>2374</v>
  </rv>
  <rv s="0">
    <v>https://www.bing.com/financeapi/forcetrigger?t=anc8fr&amp;q=XTAI%3a6216&amp;form=skydnc</v>
    <v>Learn more on Bing</v>
  </rv>
  <rv s="1">
    <v>en-US</v>
    <v>anc8fr</v>
    <v>268435456</v>
    <v>1</v>
    <v>Powered by Refinitiv</v>
    <v>0</v>
    <v>DrayTek Corporation (XTAI:6216)</v>
    <v>2</v>
    <v>3</v>
    <v>Finance</v>
    <v>4</v>
    <v>34.15</v>
    <v>24.25</v>
    <v>0.39889999999999998</v>
    <v>-0.1</v>
    <v>-3.8240000000000001E-3</v>
    <v>TWD</v>
    <v>DrayTek Corporation is a Taiwan-based company principally engaged in the research, development, manufacture and sales of wired and wireless communications machinery and telecommunications equipment, as well as the provision of information software services. The Company's main products include routers and others. The Company also provides communication engineering technology consulting and advisory services. The Company distributes its products to Europe, Asia and other markets.</v>
    <v>240</v>
    <v>Taiwan Stock Exchange</v>
    <v>XTAI</v>
    <v>XTAI</v>
    <v>No.26, Fu Shing Road, Hsin-Chu Industrial Park, HUKOU, HSINCHU, 303 TW</v>
    <v>26.1</v>
    <v>Communications &amp; Networking</v>
    <v>Stock</v>
    <v>44834.399074074077</v>
    <v>2376</v>
    <v>25.4</v>
    <v>2338603000</v>
    <v>DrayTek Corporation</v>
    <v>DrayTek Corporation</v>
    <v>26</v>
    <v>9.93</v>
    <v>26.15</v>
    <v>26.05</v>
    <v>89773640</v>
    <v>6216</v>
    <v>DrayTek Corporation (XTAI:6216)</v>
    <v>292147</v>
    <v>384620</v>
    <v>1997</v>
  </rv>
  <rv s="2">
    <v>2377</v>
  </rv>
  <rv s="0">
    <v>https://www.bing.com/financeapi/forcetrigger?t=anc8im&amp;q=XTAI%3a6224&amp;form=skydnc</v>
    <v>Learn more on Bing</v>
  </rv>
  <rv s="1">
    <v>en-US</v>
    <v>anc8im</v>
    <v>268435456</v>
    <v>1</v>
    <v>Powered by Refinitiv</v>
    <v>0</v>
    <v>POLYTRONICS TECHNOLOGY CORP. (XTAI:6224)</v>
    <v>2</v>
    <v>3</v>
    <v>Finance</v>
    <v>4</v>
    <v>144</v>
    <v>51.1</v>
    <v>1.0871999999999999</v>
    <v>1.9</v>
    <v>3.5249999999999997E-2</v>
    <v>TWD</v>
    <v>Polytronics Technology Corporation is principally engaged in the research, development, manufacture and distribution of protection components and heat dissipation materials. The main products include polymeric positive temperature coefficient (PPTC) thermistors, transient voltage suppressor (TVS), thyristor surge suppressor (TSS), thermal panels for light emitting diodes (LED) lighting and backlighting, as well as LED lamps, among others.</v>
    <v>607</v>
    <v>Taiwan Stock Exchange</v>
    <v>XTAI</v>
    <v>XTAI</v>
    <v>No.24-1, Industry East Road IV, Hsinchu Science Park, HSINCHU, HSINCHU, 300 TW</v>
    <v>55.8</v>
    <v>Electronic Equipment &amp; Parts</v>
    <v>Stock</v>
    <v>44834.399074074077</v>
    <v>2379</v>
    <v>52.9</v>
    <v>4779011000</v>
    <v>POLYTRONICS TECHNOLOGY CORP.</v>
    <v>POLYTRONICS TECHNOLOGY CORP.</v>
    <v>52.9</v>
    <v>18.170000000000002</v>
    <v>53.9</v>
    <v>55.8</v>
    <v>85645360</v>
    <v>6224</v>
    <v>POLYTRONICS TECHNOLOGY CORP. (XTAI:6224)</v>
    <v>169818</v>
    <v>152010</v>
    <v>1997</v>
  </rv>
  <rv s="2">
    <v>2380</v>
  </rv>
  <rv s="0">
    <v>https://www.bing.com/financeapi/forcetrigger?t=anc8lh&amp;q=XTAI%3a6225&amp;form=skydnc</v>
    <v>Learn more on Bing</v>
  </rv>
  <rv s="4">
    <v>en-US</v>
    <v>anc8lh</v>
    <v>268435456</v>
    <v>1</v>
    <v>Powered by Refinitiv</v>
    <v>5</v>
    <v>AIPTEK International Inc. (XTAI:6225)</v>
    <v>2</v>
    <v>6</v>
    <v>Finance</v>
    <v>4</v>
    <v>13.7</v>
    <v>5.1100000000000003</v>
    <v>1.444</v>
    <v>0.05</v>
    <v>6.1350000000000007E-3</v>
    <v>TWD</v>
    <v>AIPTEK International Inc. is a Taiwan-based company principally engaged in the research, development, manufacture and sales of digital imaging products. The Company's main products include wireless pressure electromagnetic induction pen type input systems, application-specific integrated circuit (ASIC) modules, pico-projectors, digital cameras, digital camcorders, color electronic children's books and micro-optoelectronic modules. The Company distributes its products in domestic market to overseas markets, such as mainland China, Europe and Australia.</v>
    <v>73</v>
    <v>Taiwan Stock Exchange</v>
    <v>XTAI</v>
    <v>XTAI</v>
    <v>9F-1, No.215, Section 2, Chang-an East Road, Songshan District, TAIPEI, TAIPEI, 105 TW</v>
    <v>8.43</v>
    <v>Computers, Phones &amp; Household Electronics</v>
    <v>Stock</v>
    <v>44834.399155092593</v>
    <v>2382</v>
    <v>8.1999999999999993</v>
    <v>358534000</v>
    <v>AIPTEK International Inc.</v>
    <v>AIPTEK International Inc.</v>
    <v>8.43</v>
    <v>8.15</v>
    <v>8.1999999999999993</v>
    <v>43723660</v>
    <v>6225</v>
    <v>AIPTEK International Inc. (XTAI:6225)</v>
    <v>36490</v>
    <v>31410</v>
    <v>1997</v>
  </rv>
  <rv s="2">
    <v>2383</v>
  </rv>
  <rv s="0">
    <v>https://www.bing.com/financeapi/forcetrigger?t=anc8oc&amp;q=XTAI%3a6226&amp;form=skydnc</v>
    <v>Learn more on Bing</v>
  </rv>
  <rv s="1">
    <v>en-US</v>
    <v>anc8oc</v>
    <v>268435456</v>
    <v>1</v>
    <v>Powered by Refinitiv</v>
    <v>0</v>
    <v>Para Light Electronics Co., Ltd. (XTAI:6226)</v>
    <v>2</v>
    <v>3</v>
    <v>Finance</v>
    <v>4</v>
    <v>18.3</v>
    <v>10</v>
    <v>0.73860000000000003</v>
    <v>0.15</v>
    <v>1.4563E-2</v>
    <v>TWD</v>
    <v>Para Light Electronics Co., Ltd. is a Taiwan-based company principally engaged in the research, development, manufacture and sales of light emitting diode (LED) products. The Company's main products include LED light bulbs, surface mounted devices (SMDs), LED displays, LED lighting products and other LED related products. The Company is also involved in the development and sales of real estates. The Company distributes its products in domestic market and to overseas markets, such as the rest areas of Asia, the Americas and Europe.</v>
    <v>1187</v>
    <v>Taiwan Stock Exchange</v>
    <v>XTAI</v>
    <v>XTAI</v>
    <v>11F, No.8, Jiankang Road, Zhonghe District, NEW TAIPEI, NEW TAIPEI, 235 TW</v>
    <v>10.45</v>
    <v>Semiconductors &amp; Semiconductor Equipment</v>
    <v>Stock</v>
    <v>44834.399074074077</v>
    <v>2385</v>
    <v>10</v>
    <v>1217841000</v>
    <v>Para Light Electronics Co., Ltd.</v>
    <v>Para Light Electronics Co., Ltd.</v>
    <v>10.1</v>
    <v>401.92</v>
    <v>10.3</v>
    <v>10.45</v>
    <v>116539800</v>
    <v>6226</v>
    <v>Para Light Electronics Co., Ltd. (XTAI:6226)</v>
    <v>582051</v>
    <v>890080</v>
    <v>1987</v>
  </rv>
  <rv s="2">
    <v>2386</v>
  </rv>
  <rv s="0">
    <v>https://www.bing.com/financeapi/forcetrigger?t=anc8r7&amp;q=XTAI%3a6230&amp;form=skydnc</v>
    <v>Learn more on Bing</v>
  </rv>
  <rv s="1">
    <v>en-US</v>
    <v>anc8r7</v>
    <v>268435456</v>
    <v>1</v>
    <v>Powered by Refinitiv</v>
    <v>0</v>
    <v>Nidec Chaun-Choung Technology Corporation (XTAI:6230)</v>
    <v>2</v>
    <v>3</v>
    <v>Finance</v>
    <v>4</v>
    <v>175.5</v>
    <v>94</v>
    <v>0.37240000000000001</v>
    <v>-0.4</v>
    <v>-4.1240000000000001E-3</v>
    <v>TWD</v>
    <v>Nidec Chaun Choung Technology Corp, formerly Chaun-Choung Technology Corp is a Taiwan-based company principally engaged in the manufacture, processing and sale of heat-dissipating parts. The Company is also engaged in the design of heat dissipation product, and the provision of solution for heat dissipation. The Company's main products include thermal modules, heat sinks, heat pipes and micro-thermal plates. The Company's products are mainly used in desktop computers, notebook computers, servers, workstations and base stations. The Company distributes its products in domestic market and to overseas markets.</v>
    <v>2226</v>
    <v>Taiwan Stock Exchange</v>
    <v>XTAI</v>
    <v>XTAI</v>
    <v>No. 184-3, Zhongxing North Road, Sanchong District, NEW TAIPEI, NEW TAIPEI, 241 TW</v>
    <v>97</v>
    <v>Computers, Phones &amp; Household Electronics</v>
    <v>Stock</v>
    <v>44834.399074074077</v>
    <v>2388</v>
    <v>96.2</v>
    <v>8340772000</v>
    <v>Nidec Chaun-Choung Technology Corporation</v>
    <v>Nidec Chaun-Choung Technology Corporation</v>
    <v>96.7</v>
    <v>32.36</v>
    <v>97</v>
    <v>96.6</v>
    <v>86343400</v>
    <v>6230</v>
    <v>Nidec Chaun-Choung Technology Corporation (XTAI:6230)</v>
    <v>19090</v>
    <v>26170</v>
    <v>1973</v>
  </rv>
  <rv s="2">
    <v>2389</v>
  </rv>
  <rv s="0">
    <v>https://www.bing.com/financeapi/forcetrigger?t=anc8u2&amp;q=XTAI%3a6235&amp;form=skydnc</v>
    <v>Learn more on Bing</v>
  </rv>
  <rv s="1">
    <v>en-US</v>
    <v>anc8u2</v>
    <v>268435456</v>
    <v>1</v>
    <v>Powered by Refinitiv</v>
    <v>0</v>
    <v>Waffer Technology Corp. (XTAI:6235)</v>
    <v>2</v>
    <v>3</v>
    <v>Finance</v>
    <v>4</v>
    <v>46.37</v>
    <v>15.33</v>
    <v>1.5716000000000001</v>
    <v>0.45</v>
    <v>1.4173E-2</v>
    <v>TWD</v>
    <v>Waffer Technology Corp. is a Taiwan-based company principally engaged in the manufacture and sales of magnesium alloy injection molding products, aluminum alloy die castings and other components and finished products. The Company's main products include magnesium alloy molded parts and plastic injection products. The Company is also involved in the design and development of various kinds of mold fixtures. The Company distributes its products in domestic market and to overseas markets, such as the rest areas of Asia, the Americas and Europe.</v>
    <v>3171</v>
    <v>Taiwan Stock Exchange</v>
    <v>XTAI</v>
    <v>XTAI</v>
    <v>5F, No.1, Taiping East Road, Pingzhen District, TAOYUAN, TAOYUAN, 324 TW</v>
    <v>32.450000000000003</v>
    <v>Metals &amp; Mining</v>
    <v>Stock</v>
    <v>44834.399074074077</v>
    <v>2391</v>
    <v>30.4</v>
    <v>6136718000</v>
    <v>Waffer Technology Corp.</v>
    <v>Waffer Technology Corp.</v>
    <v>30.8</v>
    <v>26.93</v>
    <v>31.75</v>
    <v>32.200000000000003</v>
    <v>190581300</v>
    <v>6235</v>
    <v>Waffer Technology Corp. (XTAI:6235)</v>
    <v>4537163</v>
    <v>8057430</v>
    <v>1954</v>
  </rv>
  <rv s="2">
    <v>2392</v>
  </rv>
  <rv s="0">
    <v>https://www.bing.com/financeapi/forcetrigger?t=anc8ww&amp;q=XTAI%3a6239&amp;form=skydnc</v>
    <v>Learn more on Bing</v>
  </rv>
  <rv s="1">
    <v>en-US</v>
    <v>anc8ww</v>
    <v>268435456</v>
    <v>1</v>
    <v>Powered by Refinitiv</v>
    <v>0</v>
    <v>POWERTECH TECHNOLOGY INC. (XTAI:6239)</v>
    <v>2</v>
    <v>3</v>
    <v>Finance</v>
    <v>4</v>
    <v>108</v>
    <v>75.099999999999994</v>
    <v>1.004</v>
    <v>-0.4</v>
    <v>-5.1609999999999998E-3</v>
    <v>TWD</v>
    <v>Powertech Technology Inc. is a Taiwan-based company principally engaged in the provision of packaging and testing services for integrated circuits and semiconductor components. The Company is also involved in the provision of wafer-level packaging services and wafer test services, as well as the research, development, design and sales of integrated circuits and semiconductor components and automated test computer software. The Company distributes its products in domestic market and to overseas markets, such as Japan, the United States and mainland China.</v>
    <v>8895</v>
    <v>Taiwan Stock Exchange</v>
    <v>XTAI</v>
    <v>XTAI</v>
    <v>No.10, Datong Road, Hsinchu Industrial Park, HUKOU, HSINCHU, 303 TW</v>
    <v>77.400000000000006</v>
    <v>Semiconductors &amp; Semiconductor Equipment</v>
    <v>Stock</v>
    <v>44834.399074074077</v>
    <v>2394</v>
    <v>75.099999999999994</v>
    <v>58530210000</v>
    <v>POWERTECH TECHNOLOGY INC.</v>
    <v>POWERTECH TECHNOLOGY INC.</v>
    <v>75.400000000000006</v>
    <v>5.91</v>
    <v>77.5</v>
    <v>77.099999999999994</v>
    <v>759146600</v>
    <v>6239</v>
    <v>POWERTECH TECHNOLOGY INC. (XTAI:6239)</v>
    <v>2444032</v>
    <v>2276480</v>
    <v>1997</v>
  </rv>
  <rv s="2">
    <v>2395</v>
  </rv>
  <rv s="0">
    <v>https://www.bing.com/financeapi/forcetrigger?t=anc8zr&amp;q=XTAI%3a6243&amp;form=skydnc</v>
    <v>Learn more on Bing</v>
  </rv>
  <rv s="1">
    <v>en-US</v>
    <v>anc8zr</v>
    <v>268435456</v>
    <v>1</v>
    <v>Powered by Refinitiv</v>
    <v>0</v>
    <v>ENE Technology Inc. (XTAI:6243)</v>
    <v>2</v>
    <v>3</v>
    <v>Finance</v>
    <v>4</v>
    <v>76.7</v>
    <v>23</v>
    <v>1.9257</v>
    <v>-0.2</v>
    <v>-8.2299999999999995E-3</v>
    <v>TWD</v>
    <v>ENE TECHNOLOGY INC. is a Taiwan-based company mainly engaged in the research, design, development, manufacturing and distribution of integrated circuits (ICs). The Company primarily provides keyboard controller ICs, which are used for personal computers (PCs), industrial computers, consumer electronics, portable electronic equipment and others. The Company also provides customer custom specific demand ICs, universal serial bus (USB) card controller ICs, application-specific integrated circuits (ASICs) and others. In addition, through its subsidiaries, the Company involves in the energy saving business. The Company distributes its products within the domestic market and to the rest of Asia.</v>
    <v>82</v>
    <v>Taiwan Stock Exchange</v>
    <v>XTAI</v>
    <v>XTAI</v>
    <v>4F, No.21, Lixing Road., Hsinchu Science Park, HSINCHU, HSINCHU, 300 TW</v>
    <v>24.3</v>
    <v>Semiconductors &amp; Semiconductor Equipment</v>
    <v>Stock</v>
    <v>44834.399074074077</v>
    <v>2397</v>
    <v>23</v>
    <v>1092281000</v>
    <v>ENE Technology Inc.</v>
    <v>ENE Technology Inc.</v>
    <v>23.8</v>
    <v>10.89</v>
    <v>24.3</v>
    <v>24.1</v>
    <v>45322840</v>
    <v>6243</v>
    <v>ENE Technology Inc. (XTAI:6243)</v>
    <v>176752</v>
    <v>145070</v>
    <v>1998</v>
  </rv>
  <rv s="2">
    <v>2398</v>
  </rv>
  <rv s="0">
    <v>https://www.bing.com/financeapi/forcetrigger?t=anc96h&amp;q=XTAI%3a6257&amp;form=skydnc</v>
    <v>Learn more on Bing</v>
  </rv>
  <rv s="1">
    <v>en-US</v>
    <v>anc96h</v>
    <v>268435456</v>
    <v>1</v>
    <v>Powered by Refinitiv</v>
    <v>0</v>
    <v>SIGURD MICROELECTRONICS CORP. (XTAI:6257)</v>
    <v>2</v>
    <v>3</v>
    <v>Finance</v>
    <v>4</v>
    <v>64.5</v>
    <v>41.1</v>
    <v>1.1359999999999999</v>
    <v>0.15</v>
    <v>3.542E-3</v>
    <v>TWD</v>
    <v>SIGURD MICROELECTRONICS CORP. is a Taiwan-based company principally engaged in the design, processing, testing, pre-firing, manufacture and sales of various types of integrated circuits. The Company mainly provides testing, packaging and other services. The Company's products are mainly used in communications products, game consoles, audio-visual products, mobile phones and computers. The Company distributes its products in domestic market and to overseas markets, including the rest areas of Asia, the Americas and others.</v>
    <v>1981</v>
    <v>Taiwan Stock Exchange</v>
    <v>XTAI</v>
    <v>XTAI</v>
    <v>No. 436, Section 1, Pei-Shing Road, JHUDONG, HSINCHU, 310 TW</v>
    <v>42.9</v>
    <v>Semiconductors &amp; Semiconductor Equipment</v>
    <v>Stock</v>
    <v>44834.399074074077</v>
    <v>2400</v>
    <v>41.1</v>
    <v>19270290000</v>
    <v>SIGURD MICROELECTRONICS CORP.</v>
    <v>SIGURD MICROELECTRONICS CORP.</v>
    <v>41.6</v>
    <v>5.73</v>
    <v>42.35</v>
    <v>42.5</v>
    <v>453418600</v>
    <v>6257</v>
    <v>SIGURD MICROELECTRONICS CORP. (XTAI:6257)</v>
    <v>2332865</v>
    <v>1639640</v>
    <v>1988</v>
  </rv>
  <rv s="2">
    <v>2401</v>
  </rv>
  <rv s="0">
    <v>https://www.bing.com/financeapi/forcetrigger?t=anc99c&amp;q=XTAI%3a6269&amp;form=skydnc</v>
    <v>Learn more on Bing</v>
  </rv>
  <rv s="1">
    <v>en-US</v>
    <v>anc99c</v>
    <v>268435456</v>
    <v>1</v>
    <v>Powered by Refinitiv</v>
    <v>0</v>
    <v>FLEXIUM INTERCONNECT INC (XTAI:6269)</v>
    <v>2</v>
    <v>3</v>
    <v>Finance</v>
    <v>4</v>
    <v>108.5</v>
    <v>75.5</v>
    <v>1.1846000000000001</v>
    <v>-0.6</v>
    <v>-6.8569999999999994E-3</v>
    <v>TWD</v>
    <v>FLEXIUM INTERCONNECT INC is a Taiwan-based company principally engaged in the design, development, manufacture and sales of flexible printed circuits (FPCs). The Company is also involved in the assembly of the modules. The Company's products are mainly used in telecommunication products, computers and peripheral products, industrial products, automotive products, medical products and consumer electronics. The Company distributes its products in domestic market and to overseas markets, such as Europe, the Americas and the rest areas of Asia.</v>
    <v>6405</v>
    <v>Taiwan Stock Exchange</v>
    <v>XTAI</v>
    <v>XTAI</v>
    <v>No. 1, Shangfa 5th Road, Hefa Industrial Park, Daliao District, KAOHSIUNG, KAOHSIUNG, 831 TW</v>
    <v>87.1</v>
    <v>Semiconductors &amp; Semiconductor Equipment</v>
    <v>Stock</v>
    <v>44834.399074074077</v>
    <v>2403</v>
    <v>83.7</v>
    <v>27834970000</v>
    <v>FLEXIUM INTERCONNECT INC</v>
    <v>FLEXIUM INTERCONNECT INC</v>
    <v>83.7</v>
    <v>9.02</v>
    <v>87.5</v>
    <v>86.9</v>
    <v>320310400</v>
    <v>6269</v>
    <v>FLEXIUM INTERCONNECT INC (XTAI:6269)</v>
    <v>1281115</v>
    <v>1047280</v>
    <v>1997</v>
  </rv>
  <rv s="2">
    <v>2404</v>
  </rv>
  <rv s="0">
    <v>https://www.bing.com/financeapi/forcetrigger?t=anc9c7&amp;q=XTAI%3a6271&amp;form=skydnc</v>
    <v>Learn more on Bing</v>
  </rv>
  <rv s="1">
    <v>en-US</v>
    <v>anc9c7</v>
    <v>268435456</v>
    <v>1</v>
    <v>Powered by Refinitiv</v>
    <v>0</v>
    <v>TONG HSING ELECTRONIC INDUSTRIES ,LTD. (XTAI:6271)</v>
    <v>2</v>
    <v>3</v>
    <v>Finance</v>
    <v>4</v>
    <v>323.5</v>
    <v>155.5</v>
    <v>1.296</v>
    <v>5</v>
    <v>3.1056E-2</v>
    <v>TWD</v>
    <v>Tong Hsing Electronic Industries Ltd is a Taiwan-based company principally engaged in the research, development, manufacture and sales of ceramic circuit boards and image products. The Company's main products include power amplifier modules, ceramic heat sink substrates, hybrid integrated circuits, wafer reorganization, wafer testing, micro display modules, and others. High-frequency wireless communication modules are mainly used in mobile phones, wireless local area networks. The hybrid body circuit mainly uses ceramic circuit boards for the product assembly process, which is divided into thick film and thin film technologies. The ceramic circuit boards are mainly used in aviation, automotive, and medical fields. The imaging products are mainly used in digital cameras, digital cameras, mobile phones and tablet computers. The Company distributes its products to the Americas, Europe and other markets.</v>
    <v>2914</v>
    <v>Taiwan Stock Exchange</v>
    <v>XTAI</v>
    <v>XTAI</v>
    <v>No.55, Lane 365, Yingtao Road, Yingge District, NEW TAIPEI, NEW TAIPEI, 239 TW</v>
    <v>167</v>
    <v>Semiconductors &amp; Semiconductor Equipment</v>
    <v>Stock</v>
    <v>44834.399074074077</v>
    <v>2406</v>
    <v>155.5</v>
    <v>29661360000</v>
    <v>TONG HSING ELECTRONIC INDUSTRIES ,LTD.</v>
    <v>TONG HSING ELECTRONIC INDUSTRIES ,LTD.</v>
    <v>157.5</v>
    <v>8.32</v>
    <v>161</v>
    <v>166</v>
    <v>178682900</v>
    <v>6271</v>
    <v>TONG HSING ELECTRONIC INDUSTRIES ,LTD. (XTAI:6271)</v>
    <v>2274951</v>
    <v>3609170</v>
    <v>1974</v>
  </rv>
  <rv s="2">
    <v>2407</v>
  </rv>
  <rv s="0">
    <v>https://www.bing.com/financeapi/forcetrigger?t=anc9f2&amp;q=XTAI%3a6277&amp;form=skydnc</v>
    <v>Learn more on Bing</v>
  </rv>
  <rv s="1">
    <v>en-US</v>
    <v>anc9f2</v>
    <v>268435456</v>
    <v>1</v>
    <v>Powered by Refinitiv</v>
    <v>0</v>
    <v>ATEN INTERNATIONAL CO., LTD. (XTAI:6277)</v>
    <v>2</v>
    <v>3</v>
    <v>Finance</v>
    <v>4</v>
    <v>85.8</v>
    <v>74.3</v>
    <v>0.37190000000000001</v>
    <v>0.1</v>
    <v>1.3179999999999999E-3</v>
    <v>TWD</v>
    <v>ATEN INTERNATIONAL CO., LTD. is a Taiwan-based company principally engaged in the research, development, manufacture and sales of network management equipment and computer peripherals. The Company's main products include information technology (IT) architecture management solutions, video products and others. The Company distributes its products to Asia, the Americas, Europe and other markets.</v>
    <v>1695</v>
    <v>Taiwan Stock Exchange</v>
    <v>XTAI</v>
    <v>XTAI</v>
    <v>3F, No. 125, Section 2, Datong Road, Sijhih District, NEW TAIPEI, NEW TAIPEI, 221 TW</v>
    <v>76</v>
    <v>Computers, Phones &amp; Household Electronics</v>
    <v>Stock</v>
    <v>44834.399074074077</v>
    <v>2409</v>
    <v>75.5</v>
    <v>9079809000</v>
    <v>ATEN INTERNATIONAL CO., LTD.</v>
    <v>ATEN INTERNATIONAL CO., LTD.</v>
    <v>75.8</v>
    <v>14.34</v>
    <v>75.900000000000006</v>
    <v>76</v>
    <v>119471200</v>
    <v>6277</v>
    <v>ATEN INTERNATIONAL CO., LTD. (XTAI:6277)</v>
    <v>31200</v>
    <v>45140</v>
    <v>1979</v>
  </rv>
  <rv s="2">
    <v>2410</v>
  </rv>
  <rv s="0">
    <v>https://www.bing.com/financeapi/forcetrigger?t=anc9hw&amp;q=XTAI%3a6278&amp;form=skydnc</v>
    <v>Learn more on Bing</v>
  </rv>
  <rv s="1">
    <v>en-US</v>
    <v>anc9hw</v>
    <v>268435456</v>
    <v>1</v>
    <v>Powered by Refinitiv</v>
    <v>0</v>
    <v>Taiwan Surface Mounting Technology Corp. (XTAI:6278)</v>
    <v>2</v>
    <v>3</v>
    <v>Finance</v>
    <v>4</v>
    <v>144</v>
    <v>75.099999999999994</v>
    <v>1.5931</v>
    <v>1.9</v>
    <v>2.3428000000000001E-2</v>
    <v>TWD</v>
    <v>Taiwan Surface Mounting Technology Corp. is a Taiwan-based company principally engaged in the design, processing, manufacture and sales of general electronic information products and circuit board surface mount packages. The Company's main products include control panels for thin-film liquid crystal display (LCD) panels, light-emitting diode (LED) light strips, LCD television motherboards, digital camera flex boards, home appliance control panels, wireless network circuit board surface mount packages, automotive electronics products, smart home appliances, touch module substrates and smart wearable devices. The Company distributes its products in domestic market and to overseas markets, such as mainland China, Europe and the United States.</v>
    <v>10020</v>
    <v>Taiwan Stock Exchange</v>
    <v>XTAI</v>
    <v>XTAI</v>
    <v>No.437, Taoying Road, Dalin Li, Taoyuan District, TAOYUAN, TAOYUAN, 330 TW</v>
    <v>83</v>
    <v>Semiconductors &amp; Semiconductor Equipment</v>
    <v>Stock</v>
    <v>44834.399074074077</v>
    <v>2412</v>
    <v>78.099999999999994</v>
    <v>24269060000</v>
    <v>Taiwan Surface Mounting Technology Corp.</v>
    <v>Taiwan Surface Mounting Technology Corp.</v>
    <v>79.900000000000006</v>
    <v>5.4</v>
    <v>81.099999999999994</v>
    <v>83</v>
    <v>292398300</v>
    <v>6278</v>
    <v>Taiwan Surface Mounting Technology Corp. (XTAI:6278)</v>
    <v>1725455</v>
    <v>1631550</v>
    <v>1990</v>
  </rv>
  <rv s="2">
    <v>2413</v>
  </rv>
  <rv s="0">
    <v>https://www.bing.com/financeapi/forcetrigger?t=anc9kr&amp;q=XTAI%3a6281&amp;form=skydnc</v>
    <v>Learn more on Bing</v>
  </rv>
  <rv s="1">
    <v>en-US</v>
    <v>anc9kr</v>
    <v>268435456</v>
    <v>1</v>
    <v>Powered by Refinitiv</v>
    <v>0</v>
    <v>E-LIFE MALL CORPORATION (XTAI:6281)</v>
    <v>2</v>
    <v>3</v>
    <v>Finance</v>
    <v>4</v>
    <v>88.5</v>
    <v>80</v>
    <v>0.30330000000000001</v>
    <v>-0.1</v>
    <v>-1.2330000000000002E-3</v>
    <v>TWD</v>
    <v>E-LIFE MALL CORPORATION is a Taiwan-based company principally engaged in the sales of home appliances and electronic goods. The Company’s main products include television sets, air conditioners, other small household appliances, film and video and audio-visual products, digital information products, digital peripheral products and communications products. The Company also provides installation and maintenance services. The Company distributes its products in domestic market.</v>
    <v>1667</v>
    <v>Taiwan Stock Exchange</v>
    <v>XTAI</v>
    <v>XTAI</v>
    <v>No. 55, Wugong 6th Road, Wugu District, NEW TAIPEI, NEW TAIPEI, 248 TW</v>
    <v>81.099999999999994</v>
    <v>Specialty Retailers</v>
    <v>Stock</v>
    <v>44834.399074074077</v>
    <v>2415</v>
    <v>80.900000000000006</v>
    <v>8033008000</v>
    <v>E-LIFE MALL CORPORATION</v>
    <v>E-LIFE MALL CORPORATION</v>
    <v>81.099999999999994</v>
    <v>13.03</v>
    <v>81.099999999999994</v>
    <v>81</v>
    <v>99172940</v>
    <v>6281</v>
    <v>E-LIFE MALL CORPORATION (XTAI:6281)</v>
    <v>12564</v>
    <v>77860</v>
    <v>1986</v>
  </rv>
  <rv s="2">
    <v>2416</v>
  </rv>
  <rv s="0">
    <v>https://www.bing.com/financeapi/forcetrigger?t=anc9nm&amp;q=XTAI%3a6282&amp;form=skydnc</v>
    <v>Learn more on Bing</v>
  </rv>
  <rv s="1">
    <v>en-US</v>
    <v>anc9nm</v>
    <v>268435456</v>
    <v>1</v>
    <v>Powered by Refinitiv</v>
    <v>0</v>
    <v>AcBel Polytech Inc. (XTAI:6282)</v>
    <v>2</v>
    <v>3</v>
    <v>Finance</v>
    <v>4</v>
    <v>39.950000000000003</v>
    <v>26.3</v>
    <v>1.0093000000000001</v>
    <v>-0.05</v>
    <v>-1.7730000000000001E-3</v>
    <v>TWD</v>
    <v>AcBel Polytech Inc. is a Taiwan-based company principally engaged in the research, development, design, manufacture and sales of switching power supplies. The Company's main products include power supplies and others. The Company's products are mainly used in consumer electronics; industrial-grade servers, storage products and networking products, as well as green energy products. The Company distributes its products in domestic market and to overseas markets, such as the rest areas of Asia, the Americas and Europe.</v>
    <v>10752</v>
    <v>Taiwan Stock Exchange</v>
    <v>XTAI</v>
    <v>XTAI</v>
    <v>No.18, Section 2, Jhongyang South Road, Beitou District, TAIPEI, TAIPEI, 112 TW</v>
    <v>28.35</v>
    <v>Machinery, Equipment &amp; Components</v>
    <v>Stock</v>
    <v>44834.399074074077</v>
    <v>2418</v>
    <v>27.25</v>
    <v>14542890000</v>
    <v>AcBel Polytech Inc.</v>
    <v>AcBel Polytech Inc.</v>
    <v>27.55</v>
    <v>20.74</v>
    <v>28.2</v>
    <v>28.15</v>
    <v>516621300</v>
    <v>6282</v>
    <v>AcBel Polytech Inc. (XTAI:6282)</v>
    <v>3323081</v>
    <v>5307270</v>
    <v>1981</v>
  </rv>
  <rv s="2">
    <v>2419</v>
  </rv>
  <rv s="0">
    <v>https://www.bing.com/financeapi/forcetrigger?t=anc9qh&amp;q=XTAI%3a6283&amp;form=skydnc</v>
    <v>Learn more on Bing</v>
  </rv>
  <rv s="1">
    <v>en-US</v>
    <v>anc9qh</v>
    <v>268435456</v>
    <v>1</v>
    <v>Powered by Refinitiv</v>
    <v>0</v>
    <v>SHUN ON ELECTRONIC CO., LTD. (XTAI:6283)</v>
    <v>2</v>
    <v>3</v>
    <v>Finance</v>
    <v>4</v>
    <v>55</v>
    <v>26.8</v>
    <v>1.5437000000000001</v>
    <v>0.25</v>
    <v>7.7520000000000002E-3</v>
    <v>TWD</v>
    <v>SHUN ON ELECTRONIC CO., LTD. is a Taiwan-based company primarily engaged in the manufacture and distribution of conductive membrane and membrane keypad products. The Company mainly operates three business segments, including Conductive Membrane segment, Membrane Keypad segment and Other segment. It provides its customers with computer keyboard conductive membrane, mobile phone keypad and chassis, shrapnel membrane, cell phone keypad module assembly and other types of membrane keypad related products. The Company is also engaged in the development and sales of automotive electronics products, including the design of automotive safety system products, the development of electrochromic rearview mirrors and smart locks for vehicles, aiming to launch whole vehicle electrical and electronic solutions. The Company primarily operates its business in Mainland China.</v>
    <v>1776</v>
    <v>Taiwan Stock Exchange</v>
    <v>XTAI</v>
    <v>XTAI</v>
    <v>2F, No.19, Lane 146, Xinhu 2nd Road, Neihu District, TAIPEI, TAIPEI, 114 TW</v>
    <v>32.700000000000003</v>
    <v>Electronic Equipment &amp; Parts</v>
    <v>Stock</v>
    <v>44834.399074074077</v>
    <v>2421</v>
    <v>31.15</v>
    <v>4806956000</v>
    <v>SHUN ON ELECTRONIC CO., LTD.</v>
    <v>SHUN ON ELECTRONIC CO., LTD.</v>
    <v>32.1</v>
    <v>211.86</v>
    <v>32.25</v>
    <v>32.5</v>
    <v>147906300</v>
    <v>6283</v>
    <v>SHUN ON ELECTRONIC CO., LTD. (XTAI:6283)</v>
    <v>291007</v>
    <v>485230</v>
    <v>1996</v>
  </rv>
  <rv s="2">
    <v>2422</v>
  </rv>
  <rv s="0">
    <v>https://www.bing.com/financeapi/forcetrigger?t=anc9tc&amp;q=XTAI%3a6285&amp;form=skydnc</v>
    <v>Learn more on Bing</v>
  </rv>
  <rv s="1">
    <v>en-US</v>
    <v>anc9tc</v>
    <v>268435456</v>
    <v>1</v>
    <v>Powered by Refinitiv</v>
    <v>0</v>
    <v>Wistron NeWeb Corporation (XTAI:6285)</v>
    <v>2</v>
    <v>3</v>
    <v>Finance</v>
    <v>4</v>
    <v>89.8</v>
    <v>60.7</v>
    <v>0.58840000000000003</v>
    <v>-0.3</v>
    <v>-3.6540000000000001E-3</v>
    <v>TWD</v>
    <v>Wistron NeWeb Corporation is a Taiwan-based company principally engaged in the research, development, manufacture, sales and import and export trading of wireless communications products. The Company's main products include satellite communications products, mobile and home communications products and other wireless communications products. The Company distributes its products to the Americas, Asia, Europe and other markets.</v>
    <v>9454</v>
    <v>Taiwan Stock Exchange</v>
    <v>XTAI</v>
    <v>XTAI</v>
    <v>No.20, Park Avenue II, Hsinchu Science Park, HSINCHU, HSINCHU, 308 TW</v>
    <v>82.4</v>
    <v>Communications &amp; Networking</v>
    <v>Stock</v>
    <v>44834.399074074077</v>
    <v>2424</v>
    <v>78.400000000000006</v>
    <v>32428230000</v>
    <v>Wistron NeWeb Corporation</v>
    <v>Wistron NeWeb Corporation</v>
    <v>80.7</v>
    <v>20.99</v>
    <v>82.1</v>
    <v>81.8</v>
    <v>396433100</v>
    <v>6285</v>
    <v>Wistron NeWeb Corporation (XTAI:6285)</v>
    <v>5083842</v>
    <v>6208370</v>
    <v>1996</v>
  </rv>
  <rv s="2">
    <v>2425</v>
  </rv>
  <rv s="0">
    <v>https://www.bing.com/financeapi/forcetrigger?t=azygvh&amp;q=XTAI%3a6288&amp;form=skydnc</v>
    <v>Learn more on Bing</v>
  </rv>
  <rv s="1">
    <v>en-US</v>
    <v>azygvh</v>
    <v>268435456</v>
    <v>1</v>
    <v>Powered by Refinitiv</v>
    <v>0</v>
    <v>Excellence Optoelectronic Inc (XTAI:6288)</v>
    <v>2</v>
    <v>3</v>
    <v>Finance</v>
    <v>4</v>
    <v>33.450000000000003</v>
    <v>21.1</v>
    <v>1.2117</v>
    <v>0</v>
    <v>0</v>
    <v>TWD</v>
    <v>Excellence Optoelectronic Inc. is a Taiwan-based company principally engaged in the research, development, manufacture and sales of light emitting diode (LED) products. The Company's main products include automotive LED light modules and components, LED traffic lights and street lights, as well as other energy-saving lighting products. The Company is also involved in the design, installation and construction of public works and lighting systems. The Company distributes its products in domestic market and to overseas markets, such as the rest areas of Asia, the Americas and Europe.</v>
    <v>732</v>
    <v>Taiwan Stock Exchange</v>
    <v>XTAI</v>
    <v>XTAI</v>
    <v>No.2, Kedong 1st Road, Hsinchu Science Park, JHUNAN, MIAOLI, 350 TW</v>
    <v>22.15</v>
    <v>Automobiles &amp; Auto Parts</v>
    <v>Stock</v>
    <v>44834.399074074077</v>
    <v>2427</v>
    <v>21.35</v>
    <v>4029269265</v>
    <v>Excellence Optoelectronic Inc</v>
    <v>Excellence Optoelectronic Inc</v>
    <v>22</v>
    <v>914.94</v>
    <v>22.05</v>
    <v>22.05</v>
    <v>182733300</v>
    <v>6288</v>
    <v>Excellence Optoelectronic Inc (XTAI:6288)</v>
    <v>371001</v>
    <v>292690</v>
    <v>1995</v>
  </rv>
  <rv s="2">
    <v>2428</v>
  </rv>
  <rv s="0">
    <v>https://www.bing.com/financeapi/forcetrigger?t=anc9z2&amp;q=XTAI%3a6405&amp;form=skydnc</v>
    <v>Learn more on Bing</v>
  </rv>
  <rv s="1">
    <v>en-US</v>
    <v>anc9z2</v>
    <v>268435456</v>
    <v>1</v>
    <v>Powered by Refinitiv</v>
    <v>0</v>
    <v>ONANO INDUSTRIAL CORP. (XTAI:6405)</v>
    <v>2</v>
    <v>3</v>
    <v>Finance</v>
    <v>4</v>
    <v>30.45</v>
    <v>19.2</v>
    <v>1.7238</v>
    <v>-0.1</v>
    <v>-5.0760000000000007E-3</v>
    <v>TWD</v>
    <v>ONANO INDUSTRIAL CORP. is a Taiwan-based company principally engaged in the manufacture and sales of photoelectric thin glass. The Company's main products include thin film transistor-liquid crystal displays (TFT-LCDs), organic light emitting diodes (OLEDs), solar glass and anti-glare (AG) protection glass. The Company's products are mainly used in mobile devices, such as smart phones, tablet computers and ultra-thin notebook computers. The Company distributes its products in domestic market.</v>
    <v>621</v>
    <v>Taiwan Stock Exchange</v>
    <v>XTAI</v>
    <v>XTAI</v>
    <v>No.18, Beiyuan Road, Zhongli District, TAOYUAN, TAOYUAN, 320 TW</v>
    <v>19.8</v>
    <v>Electronic Equipment &amp; Parts</v>
    <v>Stock</v>
    <v>44834.399074074077</v>
    <v>2430</v>
    <v>19.5</v>
    <v>1289680000</v>
    <v>ONANO INDUSTRIAL CORP.</v>
    <v>ONANO INDUSTRIAL CORP.</v>
    <v>19.5</v>
    <v>26.32</v>
    <v>19.7</v>
    <v>19.600000000000001</v>
    <v>65800000</v>
    <v>6405</v>
    <v>ONANO INDUSTRIAL CORP. (XTAI:6405)</v>
    <v>13026</v>
    <v>30070</v>
    <v>2004</v>
  </rv>
  <rv s="2">
    <v>2431</v>
  </rv>
  <rv s="0">
    <v>https://www.bing.com/financeapi/forcetrigger?t=anca2w&amp;q=XTAI%3a6409&amp;form=skydnc</v>
    <v>Learn more on Bing</v>
  </rv>
  <rv s="1">
    <v>en-US</v>
    <v>anca2w</v>
    <v>268435456</v>
    <v>1</v>
    <v>Powered by Refinitiv</v>
    <v>0</v>
    <v>VOLTRONIC POWER TECHNOLOGY CORP. (XTAI:6409)</v>
    <v>2</v>
    <v>3</v>
    <v>Finance</v>
    <v>4</v>
    <v>1880</v>
    <v>1200</v>
    <v>0.69830000000000003</v>
    <v>-10</v>
    <v>-7.0670000000000004E-3</v>
    <v>TWD</v>
    <v>Voltronic Power Technology Corp is a Taiwan-based company principally engaged in the manufacture and sale of uninterruptible power systems (UPSs). The Company's main products include off-line UPSs, on-line UPSs. The Company is also engaged in the design, production and manufacture of power converters (or variable converters, inverters), voltage regulators (AVR) and photovoltaic inverters. The Company distributes its products in domestic market and to overseas markets, such as the rest areas of Asia.</v>
    <v>1118</v>
    <v>Taiwan Stock Exchange</v>
    <v>XTAI</v>
    <v>XTAI</v>
    <v>No.406, Xinhu 1st Road, Neihu District, TAIPEI, TAIPEI, 114 TW</v>
    <v>1410</v>
    <v>Machinery, Equipment &amp; Components</v>
    <v>Stock</v>
    <v>44834.399074074077</v>
    <v>2433</v>
    <v>1350</v>
    <v>123306400000</v>
    <v>VOLTRONIC POWER TECHNOLOGY CORP.</v>
    <v>VOLTRONIC POWER TECHNOLOGY CORP.</v>
    <v>1410</v>
    <v>39.43</v>
    <v>1415</v>
    <v>1405</v>
    <v>87762570</v>
    <v>6409</v>
    <v>VOLTRONIC POWER TECHNOLOGY CORP. (XTAI:6409)</v>
    <v>245428</v>
    <v>175180</v>
    <v>2008</v>
  </rv>
  <rv s="2">
    <v>2434</v>
  </rv>
  <rv s="0">
    <v>https://www.bing.com/financeapi/forcetrigger?t=anca5r&amp;q=XTAI%3a6412&amp;form=skydnc</v>
    <v>Learn more on Bing</v>
  </rv>
  <rv s="1">
    <v>en-US</v>
    <v>anca5r</v>
    <v>268435456</v>
    <v>1</v>
    <v>Powered by Refinitiv</v>
    <v>0</v>
    <v>Chicony Power Technology Co., Ltd. (XTAI:6412)</v>
    <v>2</v>
    <v>3</v>
    <v>Finance</v>
    <v>4</v>
    <v>87.8</v>
    <v>63.7</v>
    <v>0.58889999999999998</v>
    <v>2.4</v>
    <v>3.7208999999999999E-2</v>
    <v>TWD</v>
    <v>Chicony Power Technology Co Ltd is a Taiwan-based company mainly engaged in the research, development, manufacture and sale of power supplies, electronic components and consumer electronic products. The main products include power supplies for desktop personal computers, power supplies for game consoles, power supplies for laptops, power supplies for set top boxes, cloud server power systems, light-emitting diode (LED) automotive lighting products and drive power modules, laser printer power supplies, inkjet printer power supplies, Internet of Things (IoT) power supplies and battery charging devices, as well as intelligent building systems, environmental control integrated systems, energy management systems and image recognition systems. The Company is also engaged in the provision of consulting, planning, design, system integration, procurement, construction and maintenance services for intelligent building systems. The Company operates in domestic market and to overseas markets.</v>
    <v>11564</v>
    <v>Taiwan Stock Exchange</v>
    <v>XTAI</v>
    <v>XTAI</v>
    <v>30F, No.69, Section 2, Guangfu Road, Sanchong District, NEW TAIPEI, NEW TAIPEI, 241 TW</v>
    <v>66.900000000000006</v>
    <v>Machinery, Equipment &amp; Components</v>
    <v>Stock</v>
    <v>44834.399074074077</v>
    <v>2436</v>
    <v>63.7</v>
    <v>26451480000</v>
    <v>Chicony Power Technology Co., Ltd.</v>
    <v>Chicony Power Technology Co., Ltd.</v>
    <v>64.5</v>
    <v>8.4499999999999993</v>
    <v>64.5</v>
    <v>66.900000000000006</v>
    <v>395388400</v>
    <v>6412</v>
    <v>Chicony Power Technology Co., Ltd. (XTAI:6412)</v>
    <v>272717</v>
    <v>298020</v>
    <v>2008</v>
  </rv>
  <rv s="2">
    <v>2437</v>
  </rv>
  <rv s="0">
    <v>https://www.bing.com/financeapi/forcetrigger?t=anca8m&amp;q=XTAI%3a6414&amp;form=skydnc</v>
    <v>Learn more on Bing</v>
  </rv>
  <rv s="1">
    <v>en-US</v>
    <v>anca8m</v>
    <v>268435456</v>
    <v>1</v>
    <v>Powered by Refinitiv</v>
    <v>0</v>
    <v>ENNOCONN CORPORATION (XTAI:6414)</v>
    <v>2</v>
    <v>3</v>
    <v>Finance</v>
    <v>4</v>
    <v>276</v>
    <v>174.33</v>
    <v>1.3532999999999999</v>
    <v>1</v>
    <v>5.2769999999999996E-3</v>
    <v>TWD</v>
    <v>ENNOCONN CORPORATION is a Taiwan-based company principally engaged in the research, development, production and sales of computer hardware and software. The Company's main products include embedded computer cards and embedded system/quasi-system products for industrial computers. The Company's products are mainly used in terminal products, such as point-of-sale (POS) machines, large-scale game consoles, automatic control equipment, automatic teller machines (ATMs), lottery machines, electronic billboards, medical and care equipment, network storage equipment and set-top boxes. The Company also provides information software services. The Company distributes its products mainly to overseas markets, such as the Americas, the rest areas of Asia and Europe.</v>
    <v>231</v>
    <v>Taiwan Stock Exchange</v>
    <v>XTAI</v>
    <v>XTAI</v>
    <v>3-6F, No.10, Jiankang Road, Zhonghe District, NEW TAIPEI, NEW TAIPEI, 235 TW</v>
    <v>191</v>
    <v>Computers, Phones &amp; Household Electronics</v>
    <v>Stock</v>
    <v>44834.399074074077</v>
    <v>2439</v>
    <v>183</v>
    <v>20200050000</v>
    <v>ENNOCONN CORPORATION</v>
    <v>ENNOCONN CORPORATION</v>
    <v>185</v>
    <v>11.95</v>
    <v>189.5</v>
    <v>190.5</v>
    <v>106037000</v>
    <v>6414</v>
    <v>ENNOCONN CORPORATION (XTAI:6414)</v>
    <v>500110</v>
    <v>575620</v>
    <v>1999</v>
  </rv>
  <rv s="2">
    <v>2440</v>
  </rv>
  <rv s="0">
    <v>https://www.bing.com/financeapi/forcetrigger?t=ancabh&amp;q=XTAI%3a6415&amp;form=skydnc</v>
    <v>Learn more on Bing</v>
  </rv>
  <rv s="1">
    <v>en-US</v>
    <v>ancabh</v>
    <v>268435456</v>
    <v>1</v>
    <v>Powered by Refinitiv</v>
    <v>0</v>
    <v>Silergy Corp. (XTAI:6415)</v>
    <v>2</v>
    <v>3</v>
    <v>Finance</v>
    <v>4</v>
    <v>1372.5</v>
    <v>400.5</v>
    <v>1.3965000000000001</v>
    <v>7</v>
    <v>1.6907999999999999E-2</v>
    <v>TWD</v>
    <v>Silergy Corp is a company mainly engaged in research, development, design and sales of power management chips. The Company's products are mainly comprised of consumer products, industrial, industrial products, computer products and communication products. The products include battery charge management chips, over-current protection chips and light-emitting diode (LED) lighting driver chips, which are applied in LED lighting, tablet computers, notebook computers, video surveillance, and televisions.</v>
    <v>201</v>
    <v>Taiwan Stock Exchange</v>
    <v>XTAI</v>
    <v>XTAI</v>
    <v>No.6, Lianhui St., Binjiang District, HANGZHOU, ZHEJIANG CN</v>
    <v>424.5</v>
    <v>Semiconductors &amp; Semiconductor Equipment</v>
    <v>Stock</v>
    <v>44834.399074074077</v>
    <v>2442</v>
    <v>400.5</v>
    <v>160018200000</v>
    <v>Silergy Corp.</v>
    <v>Silergy Corp.</v>
    <v>401.5</v>
    <v>23.02</v>
    <v>414</v>
    <v>421</v>
    <v>380090800</v>
    <v>6415</v>
    <v>Silergy Corp. (XTAI:6415)</v>
    <v>3024920</v>
    <v>2877800</v>
    <v>2008</v>
  </rv>
  <rv s="2">
    <v>2443</v>
  </rv>
  <rv s="0">
    <v>https://www.bing.com/financeapi/forcetrigger?t=azoubh&amp;q=XTAI%3a6416&amp;form=skydnc</v>
    <v>Learn more on Bing</v>
  </rv>
  <rv s="1">
    <v>en-US</v>
    <v>azoubh</v>
    <v>268435456</v>
    <v>1</v>
    <v>Powered by Refinitiv</v>
    <v>0</v>
    <v>CASWELL INC. (XTAI:6416)</v>
    <v>2</v>
    <v>3</v>
    <v>Finance</v>
    <v>4</v>
    <v>113</v>
    <v>76.3</v>
    <v>0.73380000000000001</v>
    <v>0</v>
    <v>0</v>
    <v>TWD</v>
    <v>CASWELL, INC. is a Taiwan-based company principally engaged in the manufacture and distribution of network communication security products and components. The company provides network-related hardware equipment, including network security application servers, wireless network gateway servers, enterprise network voice servers, network disk access servers and network Internet protocol (IP) application monitors. Its network-related hardware equipment is applied in firewalls, security gateways, intrusion prevention systems, intrusion detection systems and others. The Company distributes its products within domestic market and to overseas markets, including the rest of Asia, Europe and the Americas.</v>
    <v>111</v>
    <v>Taiwan Stock Exchange</v>
    <v>XTAI</v>
    <v>XTAI</v>
    <v>8F, No.242, Bo-Ai Street, Shu-Lin District, NEW TAIPEI, NEW TAIPEI, 238 TW</v>
    <v>91.1</v>
    <v>Communications &amp; Networking</v>
    <v>Stock</v>
    <v>44834.399074074077</v>
    <v>2445</v>
    <v>87.3</v>
    <v>6667506057</v>
    <v>CASWELL INC.</v>
    <v>CASWELL INC.</v>
    <v>87.3</v>
    <v>22.12</v>
    <v>91.1</v>
    <v>91.1</v>
    <v>73188870</v>
    <v>6416</v>
    <v>CASWELL INC. (XTAI:6416)</v>
    <v>105314</v>
    <v>187460</v>
    <v>2007</v>
  </rv>
  <rv s="2">
    <v>2446</v>
  </rv>
  <rv s="0">
    <v>https://www.bing.com/financeapi/forcetrigger?t=c1by7w&amp;q=XTAI%3a6426&amp;form=skydnc</v>
    <v>Learn more on Bing</v>
  </rv>
  <rv s="1">
    <v>en-US</v>
    <v>c1by7w</v>
    <v>268435456</v>
    <v>1</v>
    <v>Powered by Refinitiv</v>
    <v>0</v>
    <v>APOGEE OPTOCOM CO., LTD. (XTAI:6426)</v>
    <v>2</v>
    <v>3</v>
    <v>Finance</v>
    <v>4</v>
    <v>94.5</v>
    <v>53.2</v>
    <v>1.9154</v>
    <v>1.2</v>
    <v>1.6830000000000001E-2</v>
    <v>TWD</v>
    <v>Apogee Optocom Co., Ltd is a Taiwan-based company principally engaged in the design, production and distribution of precision optical components, dense wavelength division multiplexing (DWDM) key components, such as thin film filter (TFF). The Company mainly provides optical filters used as active and passive components for optical communication. In addition, it is involved in the optical coating for light emitting diode (LED) optical crystal chips. The Company also distributes spectrometers. The Company’s products are applied in the local area network, consumer electronics, displays and others. It distributes its products within domestic market and to overseas markets.</v>
    <v>242</v>
    <v>Taiwan Stock Exchange</v>
    <v>XTAI</v>
    <v>XTAI</v>
    <v>4F, No.7, Nanke 3rd Road, Hsinshi District, TAINAN, TAINAN, 744 TW</v>
    <v>72.5</v>
    <v>Electronic Equipment &amp; Parts</v>
    <v>Stock</v>
    <v>44834.399074074077</v>
    <v>2448</v>
    <v>68.599999999999994</v>
    <v>2791903000</v>
    <v>APOGEE OPTOCOM CO., LTD.</v>
    <v>APOGEE OPTOCOM CO., LTD.</v>
    <v>68.599999999999994</v>
    <v>55.51</v>
    <v>71.3</v>
    <v>72.5</v>
    <v>38509000</v>
    <v>6426</v>
    <v>APOGEE OPTOCOM CO., LTD. (XTAI:6426)</v>
    <v>335233</v>
    <v>304490</v>
    <v>2003</v>
  </rv>
  <rv s="2">
    <v>2449</v>
  </rv>
  <rv s="0">
    <v>https://www.bing.com/financeapi/forcetrigger?t=ancah7&amp;q=XTAI%3a6431&amp;form=skydnc</v>
    <v>Learn more on Bing</v>
  </rv>
  <rv s="5">
    <v>en-US</v>
    <v>ancah7</v>
    <v>268435456</v>
    <v>1</v>
    <v>Powered by Refinitiv</v>
    <v>7</v>
    <v>Kuangli Bio-Tech Holdings Co., Ltd. (XTAI:6431)</v>
    <v>2</v>
    <v>8</v>
    <v>Finance</v>
    <v>4</v>
    <v>32.5</v>
    <v>20.3</v>
    <v>1.1315</v>
    <v>0.05</v>
    <v>2.4099999999999998E-3</v>
    <v>TWD</v>
    <v>Kuangli Bio Tech Holdings Co Ltd is a Taiwan-based company principally engaged in the processing of optical glass. The Company's main products include smart phone cover glass, tablet cover glass, mobile phone and tablet camera lens, acrylic material plexiglass and other flat panels, as well as open-molded polymethyl methacrylate (PMMA)/polyethylene glycol terephthalate (PET) decoration products. The Company mainly distributes its products in domestic market and to overseas markets, such as Mainland China and Korea.</v>
    <v>Taiwan Stock Exchange</v>
    <v>XTAI</v>
    <v>XTAI</v>
    <v>9F, No.66, Section 2, Jianguo North Road, Zhongshan District, TAIPEI, TAIPEI, 104 TW</v>
    <v>20.95</v>
    <v>Electronic Equipment &amp; Parts</v>
    <v>Stock</v>
    <v>44834.399074074077</v>
    <v>2451</v>
    <v>20.399999999999999</v>
    <v>1426232000</v>
    <v>Kuangli Bio-Tech Holdings Co., Ltd.</v>
    <v>Kuangli Bio-Tech Holdings Co., Ltd.</v>
    <v>20.399999999999999</v>
    <v>770.07</v>
    <v>20.75</v>
    <v>20.8</v>
    <v>68568840</v>
    <v>6431</v>
    <v>Kuangli Bio-Tech Holdings Co., Ltd. (XTAI:6431)</v>
    <v>20002</v>
    <v>229270</v>
    <v>2012</v>
  </rv>
  <rv s="2">
    <v>2452</v>
  </rv>
  <rv s="0">
    <v>https://www.bing.com/financeapi/forcetrigger?t=bxghbh&amp;q=XTAI%3a6438&amp;form=skydnc</v>
    <v>Learn more on Bing</v>
  </rv>
  <rv s="1">
    <v>en-US</v>
    <v>bxghbh</v>
    <v>268435456</v>
    <v>1</v>
    <v>Powered by Refinitiv</v>
    <v>0</v>
    <v>Symtek Automation Asia Co., Ltd. (XTAI:6438)</v>
    <v>2</v>
    <v>3</v>
    <v>Finance</v>
    <v>4</v>
    <v>134.5</v>
    <v>81.2</v>
    <v>1.5931999999999999</v>
    <v>0.9</v>
    <v>1.0650999999999999E-2</v>
    <v>TWD</v>
    <v>Symtek Automation Asia Co., Ltd. is a Taiwan-based company principally engaged in the planning, design, research, development, manufacture and sales of automation equipment and related products, as well as the provision of installation and after-sales services. The Company operates through three segments. The Electronic Business Unit (EBU) segment provides printed circuit boards, flex boards, integrated circuit (IC) carrier boards and packages, high-density interconnect (HDI) boards and ceramic substrates, as well as plant logistics services. The Optoelectronics Business Unit (PBU) segment provides thin-film transistor liquid crystal displays (TFT-LCDs), light-emitting diodes (LEDs), touch panels and light guide plates, as well as plant logistics and information integration services. The Semiconductor Business Unit (SBU) segment provides semiconductors, IC packaging and testing and solar power, as well as intelligent automation, plant logistics and information integration services.</v>
    <v>486</v>
    <v>Taiwan Stock Exchange</v>
    <v>XTAI</v>
    <v>XTAI</v>
    <v>No.421, Rungmin Road, Zhongli District, TAOYUAN, TAOYUAN, 320 TW</v>
    <v>85.4</v>
    <v>Semiconductors &amp; Semiconductor Equipment</v>
    <v>Stock</v>
    <v>44834.399074074077</v>
    <v>2454</v>
    <v>82.4</v>
    <v>6100268000</v>
    <v>Symtek Automation Asia Co., Ltd.</v>
    <v>Symtek Automation Asia Co., Ltd.</v>
    <v>83.6</v>
    <v>8.4499999999999993</v>
    <v>84.5</v>
    <v>85.4</v>
    <v>71431710</v>
    <v>6438</v>
    <v>Symtek Automation Asia Co., Ltd. (XTAI:6438)</v>
    <v>353264</v>
    <v>824660</v>
    <v>1999</v>
  </rv>
  <rv s="2">
    <v>2455</v>
  </rv>
  <rv s="0">
    <v>https://www.bing.com/financeapi/forcetrigger?t=ancak2&amp;q=XTAI%3a6442&amp;form=skydnc</v>
    <v>Learn more on Bing</v>
  </rv>
  <rv s="1">
    <v>en-US</v>
    <v>ancak2</v>
    <v>268435456</v>
    <v>1</v>
    <v>Powered by Refinitiv</v>
    <v>0</v>
    <v>Ezconn Corporation (XTAI:6442)</v>
    <v>2</v>
    <v>3</v>
    <v>Finance</v>
    <v>4</v>
    <v>71</v>
    <v>33.1</v>
    <v>0.99429999999999996</v>
    <v>0.15</v>
    <v>3.209E-3</v>
    <v>TWD</v>
    <v>EZconn Corporation is principally engaged in the design, research and development, manufacture and sales of radio frequency (RF) connectors and optical communication components. The Company’s products mainly include optical couplers, filters, connectors, patch cords and adapters. The Company operates its business through two segments: radio frequency (RF) connectors and optical communication. The Company distributes its products in domestic market and to overseas markets.</v>
    <v>1831</v>
    <v>Taiwan Stock Exchange</v>
    <v>XTAI</v>
    <v>XTAI</v>
    <v>13F, No.27-8, Section 2, Zhongzheng East Road, Tamsui District, NEW TAIPEI, NEW TAIPEI, 251 TW</v>
    <v>47.5</v>
    <v>Communications &amp; Networking</v>
    <v>Stock</v>
    <v>44834.399074074077</v>
    <v>2457</v>
    <v>44.5</v>
    <v>3250170000</v>
    <v>Ezconn Corporation</v>
    <v>Ezconn Corporation</v>
    <v>44.9</v>
    <v>14.66</v>
    <v>46.75</v>
    <v>46.9</v>
    <v>69300000</v>
    <v>6442</v>
    <v>Ezconn Corporation (XTAI:6442)</v>
    <v>744562</v>
    <v>1256890</v>
    <v>1996</v>
  </rv>
  <rv s="2">
    <v>2458</v>
  </rv>
  <rv s="0">
    <v>https://www.bing.com/financeapi/forcetrigger?t=ancamw&amp;q=XTAI%3a6443&amp;form=skydnc</v>
    <v>Learn more on Bing</v>
  </rv>
  <rv s="1">
    <v>en-US</v>
    <v>ancamw</v>
    <v>268435456</v>
    <v>1</v>
    <v>Powered by Refinitiv</v>
    <v>0</v>
    <v>TSEC CORPORATION (XTAI:6443)</v>
    <v>2</v>
    <v>3</v>
    <v>Finance</v>
    <v>4</v>
    <v>50.04</v>
    <v>26.81</v>
    <v>2.1156999999999999</v>
    <v>0.35</v>
    <v>9.7359999999999999E-3</v>
    <v>TWD</v>
    <v>TSEC ORPORATION is a Taiwan-based company mainly engaged in the manufacture and distribution of solar cells. The Company’s main products consist of silicon wafer solar cells, monocrystalline silicon, polycrystalline silicon, and others. The Company distributes its products in domestic markets and overseas markets, including Europe, Asia and other areas.</v>
    <v>856</v>
    <v>Taiwan Stock Exchange</v>
    <v>XTAI</v>
    <v>XTAI</v>
    <v>8F, No.225, Section 3, Beixin Road, Xindian District, NEW TAIPEI, NEW TAIPEI, 231 TW</v>
    <v>36.4</v>
    <v>Semiconductors &amp; Semiconductor Equipment</v>
    <v>Stock</v>
    <v>44834.399074074077</v>
    <v>2460</v>
    <v>34.6</v>
    <v>17289570000</v>
    <v>TSEC CORPORATION</v>
    <v>TSEC CORPORATION</v>
    <v>34.799999999999997</v>
    <v>89.59</v>
    <v>35.950000000000003</v>
    <v>36.299999999999997</v>
    <v>476296700</v>
    <v>6443</v>
    <v>TSEC CORPORATION (XTAI:6443)</v>
    <v>13091853</v>
    <v>26043460</v>
    <v>2010</v>
  </rv>
  <rv s="2">
    <v>2461</v>
  </rv>
  <rv s="0">
    <v>https://www.bing.com/financeapi/forcetrigger?t=ancapr&amp;q=XTAI%3a6449&amp;form=skydnc</v>
    <v>Learn more on Bing</v>
  </rv>
  <rv s="1">
    <v>en-US</v>
    <v>ancapr</v>
    <v>268435456</v>
    <v>1</v>
    <v>Powered by Refinitiv</v>
    <v>0</v>
    <v>APAQ TECHNOLOGY CO.,LTD (XTAI:6449)</v>
    <v>2</v>
    <v>3</v>
    <v>Finance</v>
    <v>4</v>
    <v>61.3</v>
    <v>38.549999999999997</v>
    <v>1.4361999999999999</v>
    <v>-0.05</v>
    <v>-1.25E-3</v>
    <v>TWD</v>
    <v>APAQ TECHNOLOGY CO .,LTD is a Taiwan-based company principally engaged in the research, development, manufacture and sales of solid-state capacitors. The Company's main products include coiled conductive polymer solid capacitors and chip-type conductive polymer solid state appliances. The Company's products are mainly used in personal computer (PC) related products and cloud and network products. The Company distributes its products in domestic market and to overseas markets.</v>
    <v>918</v>
    <v>Taiwan Stock Exchange</v>
    <v>XTAI</v>
    <v>XTAI</v>
    <v>4F, No.2&amp;6, Kedong 3rd Road, JHUNAN, MIAOLI, 350 TW</v>
    <v>40.049999999999997</v>
    <v>Machinery, Equipment &amp; Components</v>
    <v>Stock</v>
    <v>44834.399074074077</v>
    <v>2463</v>
    <v>39.799999999999997</v>
    <v>3553693000</v>
    <v>APAQ TECHNOLOGY CO.,LTD</v>
    <v>APAQ TECHNOLOGY CO.,LTD</v>
    <v>39.9</v>
    <v>9.86</v>
    <v>40</v>
    <v>39.950000000000003</v>
    <v>88953510</v>
    <v>6449</v>
    <v>APAQ TECHNOLOGY CO.,LTD (XTAI:6449)</v>
    <v>46004</v>
    <v>97280</v>
    <v>2005</v>
  </rv>
  <rv s="2">
    <v>2464</v>
  </rv>
  <rv s="0">
    <v>https://www.bing.com/financeapi/forcetrigger?t=ancasm&amp;q=XTAI%3a6451&amp;form=skydnc</v>
    <v>Learn more on Bing</v>
  </rv>
  <rv s="5">
    <v>en-US</v>
    <v>ancasm</v>
    <v>268435456</v>
    <v>1</v>
    <v>Powered by Refinitiv</v>
    <v>7</v>
    <v>SHUNSIN TECHNOLOGY HOLDINGS LIMITED (XTAI:6451)</v>
    <v>2</v>
    <v>8</v>
    <v>Finance</v>
    <v>4</v>
    <v>108</v>
    <v>66.599999999999994</v>
    <v>1.87</v>
    <v>1</v>
    <v>1.1947000000000001E-2</v>
    <v>TWD</v>
    <v>Shunsin Technology Holdings Ltd is primarily engaged in the packaging, testing and sale of system in package (SiP) products and other integrated circuit modules. Its SiP products include high-frequency wireless communication modules, wireless modules, low noise amplifiers (LNAs), micro electro-mechanical systems (MEMS) and sensing components. Its other integrated circuit modules include fiber optic transceiver module and thick-film hybrid integrated circuit modules, used in consumer electronics, cloud servers and hearing aid products. The Company distributes its products in Asia and Americas markets.</v>
    <v>Taiwan Stock Exchange</v>
    <v>XTAI</v>
    <v>XTAI</v>
    <v>11F.-5, No. 495, Guangfu South Road, Xinyi District, TAIPEI, TAIPEI, 110 TW</v>
    <v>85.2</v>
    <v>Semiconductors &amp; Semiconductor Equipment</v>
    <v>Stock</v>
    <v>44834.399074074077</v>
    <v>2466</v>
    <v>81</v>
    <v>9102269000</v>
    <v>SHUNSIN TECHNOLOGY HOLDINGS LIMITED</v>
    <v>SHUNSIN TECHNOLOGY HOLDINGS LIMITED</v>
    <v>81.900000000000006</v>
    <v>81.28</v>
    <v>83.7</v>
    <v>84.7</v>
    <v>107464800</v>
    <v>6451</v>
    <v>SHUNSIN TECHNOLOGY HOLDINGS LIMITED (XTAI:6451)</v>
    <v>174533</v>
    <v>256770</v>
    <v>2008</v>
  </rv>
  <rv s="2">
    <v>2467</v>
  </rv>
  <rv s="0">
    <v>https://www.bing.com/financeapi/forcetrigger?t=ancayc&amp;q=XTAI%3a6456&amp;form=skydnc</v>
    <v>Learn more on Bing</v>
  </rv>
  <rv s="5">
    <v>en-US</v>
    <v>ancayc</v>
    <v>268435456</v>
    <v>1</v>
    <v>Powered by Refinitiv</v>
    <v>7</v>
    <v>GENERAL INTERFACE SOLUTION (GIS) HOLDING LIMITED (XTAI:6456)</v>
    <v>2</v>
    <v>8</v>
    <v>Finance</v>
    <v>4</v>
    <v>107.5</v>
    <v>69.7</v>
    <v>1.407</v>
    <v>0.6</v>
    <v>7.8949999999999992E-3</v>
    <v>TWD</v>
    <v>General Interface Solution (GIS) Holding Ltd is mainly engaged in the research, development, production and sales of various types of touch display modules. The main products include mobile phone touch application modules and tablet computer touch application modules. The main application products of the Company's touch application modules include wearable product touch application modules, mobile phone touch application modules, tablet computer touch application modules, notebook computer touch application modules, all-in-one computers, industrial control screens touch application modules, car screen touch application modules, electronic whiteboard touch application modules and others. The Company operates research, development and production bases in Taiwan, Shenzhen, Chengdu, Zhengzhou and Wuxi, and provides services to customers in Asia, Europe, and America.</v>
    <v>Taiwan Stock Exchange</v>
    <v>XTAI</v>
    <v>XTAI</v>
    <v>8F, No.12 Kezhong Road, JHUNAN, MIAOLI, 350 TW</v>
    <v>76.7</v>
    <v>Electronic Equipment &amp; Parts</v>
    <v>Stock</v>
    <v>44834.399074074077</v>
    <v>2469</v>
    <v>72.2</v>
    <v>25886190000</v>
    <v>GENERAL INTERFACE SOLUTION (GIS) HOLDING LIMITED</v>
    <v>GENERAL INTERFACE SOLUTION (GIS) HOLDING LIMITED</v>
    <v>74.5</v>
    <v>6.51</v>
    <v>76</v>
    <v>76.599999999999994</v>
    <v>337939800</v>
    <v>6456</v>
    <v>GENERAL INTERFACE SOLUTION (GIS) HOLDING LIMITED (XTAI:6456)</v>
    <v>2344937</v>
    <v>2313890</v>
    <v>2011</v>
  </rv>
  <rv s="2">
    <v>2470</v>
  </rv>
  <rv s="0">
    <v>https://www.bing.com/financeapi/forcetrigger?t=ancb27&amp;q=XTAI%3a6464&amp;form=skydnc</v>
    <v>Learn more on Bing</v>
  </rv>
  <rv s="1">
    <v>en-US</v>
    <v>ancb27</v>
    <v>268435456</v>
    <v>1</v>
    <v>Powered by Refinitiv</v>
    <v>0</v>
    <v>Taiwan Optical Platform Co.,Ltd (XTAI:6464)</v>
    <v>2</v>
    <v>3</v>
    <v>Finance</v>
    <v>4</v>
    <v>103.96</v>
    <v>81.3</v>
    <v>0.16170000000000001</v>
    <v>1.5</v>
    <v>1.7083999999999998E-2</v>
    <v>TWD</v>
    <v>Taiwan Optical Platform Co., Ltd. is a Taiwan-based company principally engaged in the provision of broadcasting, installation, advertising, channel rental and paid channel services for cable television programs. The Company also provides broadband telecommunications services, such as broadband Internet access, intra-city networks and circuit rental. The Company operates its business mainly in domestic market.</v>
    <v>550</v>
    <v>Taiwan Stock Exchange</v>
    <v>XTAI</v>
    <v>XTAI</v>
    <v>6F-6, No.201, Section 2, Wenxin Road, Xitun District, TAICHUNG, TAICHUNG, 407 TW</v>
    <v>89.7</v>
    <v>Media &amp; Publishing</v>
    <v>Stock</v>
    <v>44834.399074074077</v>
    <v>2472</v>
    <v>87.8</v>
    <v>11753050000</v>
    <v>Taiwan Optical Platform Co.,Ltd</v>
    <v>Taiwan Optical Platform Co.,Ltd</v>
    <v>87.8</v>
    <v>11.29</v>
    <v>87.8</v>
    <v>89.3</v>
    <v>131613100</v>
    <v>6464</v>
    <v>Taiwan Optical Platform Co.,Ltd (XTAI:6464)</v>
    <v>117290</v>
    <v>36790</v>
    <v>2006</v>
  </rv>
  <rv s="2">
    <v>2473</v>
  </rv>
  <rv s="0">
    <v>https://www.bing.com/financeapi/forcetrigger?t=ancb52&amp;q=XTAI%3a6477&amp;form=skydnc</v>
    <v>Learn more on Bing</v>
  </rv>
  <rv s="1">
    <v>en-US</v>
    <v>ancb52</v>
    <v>268435456</v>
    <v>1</v>
    <v>Powered by Refinitiv</v>
    <v>0</v>
    <v>Anji Technology Co., Ltd. (XTAI:6477)</v>
    <v>2</v>
    <v>3</v>
    <v>Finance</v>
    <v>4</v>
    <v>67.099999999999994</v>
    <v>31.25</v>
    <v>1.5084</v>
    <v>0.3</v>
    <v>6.8649999999999996E-3</v>
    <v>TWD</v>
    <v>Anji Technology Co., Ltd. is a Taiwan-based company principally engaged in the design, manufacture and sales of solar cell modules. The Company's main products include monocrystalline solar modules, polycrystalline solar modules, custom solar modules and ultra-thin dual-wave solar modules. The Company also provides energy technology services. The Company distributes its products in domestic market and to overseas markets, such as Europe, Japan, Canada and the United States.</v>
    <v>330</v>
    <v>Taiwan Stock Exchange</v>
    <v>XTAI</v>
    <v>XTAI</v>
    <v>No.19, Keji 5th Road, Annan District, TAINAN, TAINAN, 709 TW</v>
    <v>44.2</v>
    <v>Renewable Energy</v>
    <v>Stock</v>
    <v>44834.399074074077</v>
    <v>2475</v>
    <v>42.1</v>
    <v>5173503000</v>
    <v>Anji Technology Co., Ltd.</v>
    <v>Anji Technology Co., Ltd.</v>
    <v>42.2</v>
    <v>39.32</v>
    <v>43.7</v>
    <v>44</v>
    <v>117579600</v>
    <v>6477</v>
    <v>Anji Technology Co., Ltd. (XTAI:6477)</v>
    <v>1986214</v>
    <v>2475900</v>
    <v>2007</v>
  </rv>
  <rv s="2">
    <v>2476</v>
  </rv>
  <rv s="0">
    <v>https://www.bing.com/financeapi/forcetrigger?t=bsdahw&amp;q=XTAI%3a6491&amp;form=skydnc</v>
    <v>Learn more on Bing</v>
  </rv>
  <rv s="1">
    <v>en-US</v>
    <v>bsdahw</v>
    <v>268435456</v>
    <v>1</v>
    <v>Powered by Refinitiv</v>
    <v>0</v>
    <v>PEGAVISION CORPORATION (XTAI:6491)</v>
    <v>2</v>
    <v>3</v>
    <v>Finance</v>
    <v>4</v>
    <v>573</v>
    <v>342</v>
    <v>1.6339999999999999</v>
    <v>11.5</v>
    <v>3.2122999999999999E-2</v>
    <v>TWD</v>
    <v>Pegavision Corp is primarily engaged in the manufacture and sale of private brand contact lenses, as well as the original equipment manufacturing (OEM) business. The Company distributes its products within domestic market and to overseas markets.</v>
    <v>589</v>
    <v>Taiwan Stock Exchange</v>
    <v>XTAI</v>
    <v>XTAI</v>
    <v>2F-1, No. 5,Shingye Street, Shanding Li, Kweishan District, TAOYUAN, TAOYUAN, 333 TW</v>
    <v>373</v>
    <v>Healthcare Equipment &amp; Supplies</v>
    <v>Stock</v>
    <v>44834.399074074077</v>
    <v>2478</v>
    <v>353.5</v>
    <v>25865000000</v>
    <v>PEGAVISION CORPORATION</v>
    <v>PEGAVISION CORPORATION</v>
    <v>353.5</v>
    <v>18.079999999999998</v>
    <v>358</v>
    <v>369.5</v>
    <v>70000000</v>
    <v>6491</v>
    <v>PEGAVISION CORPORATION (XTAI:6491)</v>
    <v>536604</v>
    <v>536040</v>
    <v>2009</v>
  </rv>
  <rv s="2">
    <v>2479</v>
  </rv>
  <rv s="0">
    <v>https://www.bing.com/financeapi/forcetrigger?t=ancb7w&amp;q=XTAI%3a6504&amp;form=skydnc</v>
    <v>Learn more on Bing</v>
  </rv>
  <rv s="1">
    <v>en-US</v>
    <v>ancb7w</v>
    <v>268435456</v>
    <v>1</v>
    <v>Powered by Refinitiv</v>
    <v>0</v>
    <v>NAN LIU ENTERPRISE CO., LTD (XTAI:6504)</v>
    <v>2</v>
    <v>3</v>
    <v>Finance</v>
    <v>4</v>
    <v>129</v>
    <v>67.5</v>
    <v>0.6492</v>
    <v>-0.7</v>
    <v>-1.0072000000000001E-2</v>
    <v>TWD</v>
    <v>NAN LIU ENTERPRISE CO., LTD is a Taiwan-based company principally engaged in the research, development, production and sales of non-woven products. The Company’s main products include water needle non-woven fabrics, water needle wood pulp composite fabrics, dustless wipes, household wipes, floor mops, hot air and hot pressed non-woven fabrics, baby wipes, facial masks, make-up removers, emulsions and liquid care products. The Company distributes its products in domestic market and to overseas markets, such as mainland China, the rest areas of Asia and Japan.</v>
    <v>896</v>
    <v>Taiwan Stock Exchange</v>
    <v>XTAI</v>
    <v>XTAI</v>
    <v>No.699, Silin Road, Jiaosu Li, Yanchao District, KAOHSIUNG, KAOHSIUNG, 824 TW</v>
    <v>69.400000000000006</v>
    <v>Textiles &amp; Apparel</v>
    <v>Stock</v>
    <v>44834.399074074077</v>
    <v>2481</v>
    <v>67.5</v>
    <v>4994880000</v>
    <v>NAN LIU ENTERPRISE CO., LTD</v>
    <v>NAN LIU ENTERPRISE CO., LTD</v>
    <v>69.400000000000006</v>
    <v>191.11</v>
    <v>69.5</v>
    <v>68.8</v>
    <v>72600000</v>
    <v>6504</v>
    <v>NAN LIU ENTERPRISE CO., LTD (XTAI:6504)</v>
    <v>47741</v>
    <v>55190</v>
    <v>1978</v>
  </rv>
  <rv s="2">
    <v>2482</v>
  </rv>
  <rv s="0">
    <v>https://www.bing.com/financeapi/forcetrigger?t=ancbar&amp;q=XTAI%3a6505&amp;form=skydnc</v>
    <v>Learn more on Bing</v>
  </rv>
  <rv s="1">
    <v>en-US</v>
    <v>ancbar</v>
    <v>268435456</v>
    <v>1</v>
    <v>Powered by Refinitiv</v>
    <v>0</v>
    <v>FORMOSA PETROCHEMICAL CORPORATION (XTAI:6505)</v>
    <v>2</v>
    <v>3</v>
    <v>Finance</v>
    <v>4</v>
    <v>106</v>
    <v>78.3</v>
    <v>0.59609999999999996</v>
    <v>1.2</v>
    <v>1.4688000000000001E-2</v>
    <v>TWD</v>
    <v>Formosa Petrochemical Corp is a Taiwan-based company principally engaged in the refining and distribution of oil products. The Company’s principal products include oil products, such as naphtha, gasoline, diesel, jet fuel, kerosene, fuel oil and liquefied petroleum gas (LPG); petrochemical basic materials, such as ethylene, propylene and butadiene; utility products, such as power generation equipment and steam, as well as basic oil products. In addition, the Company is also involved in the storage of oil products and petrochemical materials, as well as the loading and unloading of port cargos.</v>
    <v>6507</v>
    <v>Taiwan Stock Exchange</v>
    <v>XTAI</v>
    <v>XTAI</v>
    <v>Room 377, 4F, Building Behind, No. 201, Tung Hwa North Road, TAIPEI, TAIPEI, 105 TW</v>
    <v>82.9</v>
    <v>Oil &amp; Gas</v>
    <v>Stock</v>
    <v>44834.399074074077</v>
    <v>2484</v>
    <v>81.2</v>
    <v>789702100000</v>
    <v>FORMOSA PETROCHEMICAL CORPORATION</v>
    <v>FORMOSA PETROCHEMICAL CORPORATION</v>
    <v>81.7</v>
    <v>16.29</v>
    <v>81.7</v>
    <v>82.9</v>
    <v>9525960000</v>
    <v>6505</v>
    <v>FORMOSA PETROCHEMICAL CORPORATION (XTAI:6505)</v>
    <v>3997951</v>
    <v>2808820</v>
    <v>1992</v>
  </rv>
  <rv s="2">
    <v>2485</v>
  </rv>
  <rv s="0">
    <v>https://www.bing.com/financeapi/forcetrigger?t=bxgq27&amp;q=XTAI%3a6515&amp;form=skydnc</v>
    <v>Learn more on Bing</v>
  </rv>
  <rv s="5">
    <v>en-US</v>
    <v>bxgq27</v>
    <v>268435456</v>
    <v>1</v>
    <v>Powered by Refinitiv</v>
    <v>7</v>
    <v>WinWay Technology Co., Ltd. (XTAI:6515)</v>
    <v>2</v>
    <v>8</v>
    <v>Finance</v>
    <v>4</v>
    <v>479</v>
    <v>235</v>
    <v>1.5149999999999999</v>
    <v>7.5</v>
    <v>2.0407999999999999E-2</v>
    <v>TWD</v>
    <v>WinWay Technology Co., Ltd. is a Taiwan-based company mainly engaged in the manufacture and sale of semiconductor test equipment and contact elements. The Company is mainly engaged in the provision of semiconductor test sockets, contact elements, changeover kits of handlers, memory module test sockets, active thermal controllers, burn-in test sockets, vertical probe cards and other products. The Company distributes its products within the domestic market and to overseas markets, including the America, Asia and Europe.</v>
    <v>Taiwan Stock Exchange</v>
    <v>XTAI</v>
    <v>XTAI</v>
    <v>No.68, Chuangyi South Road, Second District of Nanzih Export Processing Zone, KAOHSIUNG, KAOHSIUNG, 811 TW</v>
    <v>376</v>
    <v>Semiconductors &amp; Semiconductor Equipment</v>
    <v>Stock</v>
    <v>44834.399074074077</v>
    <v>2487</v>
    <v>357.5</v>
    <v>12954000000</v>
    <v>WinWay Technology Co., Ltd.</v>
    <v>WinWay Technology Co., Ltd.</v>
    <v>362</v>
    <v>18.61</v>
    <v>367.5</v>
    <v>375</v>
    <v>34544000</v>
    <v>6515</v>
    <v>WinWay Technology Co., Ltd. (XTAI:6515)</v>
    <v>191371</v>
    <v>265570</v>
    <v>2001</v>
  </rv>
  <rv s="2">
    <v>2488</v>
  </rv>
  <rv s="0">
    <v>https://www.bing.com/financeapi/forcetrigger?t=ancbdm&amp;q=XTAI%3a6525&amp;form=skydnc</v>
    <v>Learn more on Bing</v>
  </rv>
  <rv s="5">
    <v>en-US</v>
    <v>ancbdm</v>
    <v>268435456</v>
    <v>1</v>
    <v>Powered by Refinitiv</v>
    <v>7</v>
    <v>GEM SERVICES, INC. (XTAI:6525)</v>
    <v>2</v>
    <v>8</v>
    <v>Finance</v>
    <v>4</v>
    <v>115.5</v>
    <v>67.099999999999994</v>
    <v>1.0764</v>
    <v>0.9</v>
    <v>1.3216E-2</v>
    <v>TWD</v>
    <v>GEM Services, Inc. is a Cayman Islands-based multinational semiconductor assembly and test contractor. The Company specializes in small-outline surface-mount packages for power management semiconductors. Its customers are semiconductor manufacturers who require both industry standard and advanced packaging solutions as part of their portfolio of value-added products for portable, battery-powered communications, computing systems, industry and automobile applications. It operates two factories in Greater China: Shanghai, China; Hefei, China, which produces industry standard and advanced discrete, integrated circuits (IC) and multi-chip module (MCM) packages, including concepts co-developed with customers. The Company’s products and services include packaging development, wafer processing, assembly services, electrical test, logistic services and reliability testing. Its electrical test includes discrete device electrical testing and analog and power IC electrical testing.</v>
    <v>Taiwan Stock Exchange</v>
    <v>XTAI</v>
    <v>XTAI</v>
    <v>International Corporation Services Ltd., PO Box 472, 2nd Floor, Harbour Place, GRAND CAYMAN, CAYMAN ISLANDS-NA, KY1-1106 KY</v>
    <v>69.2</v>
    <v>Semiconductors &amp; Semiconductor Equipment</v>
    <v>Stock</v>
    <v>44834.399074074077</v>
    <v>2490</v>
    <v>67.099999999999994</v>
    <v>8904270000</v>
    <v>GEM SERVICES, INC.</v>
    <v>GEM SERVICES, INC.</v>
    <v>67.8</v>
    <v>9.0399999999999991</v>
    <v>68.099999999999994</v>
    <v>69</v>
    <v>129047400</v>
    <v>6525</v>
    <v>GEM SERVICES, INC. (XTAI:6525)</v>
    <v>91190</v>
    <v>139070</v>
    <v>1998</v>
  </rv>
  <rv s="2">
    <v>2491</v>
  </rv>
  <rv s="0">
    <v>https://www.bing.com/financeapi/forcetrigger?t=b1nt52&amp;q=XTAI%3a6531&amp;form=skydnc</v>
    <v>Learn more on Bing</v>
  </rv>
  <rv s="1">
    <v>en-US</v>
    <v>b1nt52</v>
    <v>268435456</v>
    <v>1</v>
    <v>Powered by Refinitiv</v>
    <v>0</v>
    <v>AP Memory Technology Corporation (XTAI:6531)</v>
    <v>2</v>
    <v>3</v>
    <v>Finance</v>
    <v>4</v>
    <v>625</v>
    <v>142</v>
    <v>3.0486</v>
    <v>6</v>
    <v>4.0815999999999998E-2</v>
    <v>TWD</v>
    <v>AP Memory Technology Corp. is engaged in the development, design, manufacture and sale of memory Integrated Circuits (ICs). The Company’s products include customized low density PSRAM (Pseudo-SRAM) and medium density joint electron device engineering council (JEDEC) standard low-power dynamic random access memory (DRAM). The Company provides Mobile RAM KGD (Know-Good-Die) solutions to mobile communication processor SiP (System-in-Package), non-volatile memory MCP (Multi-Chip-Package) and other applications.</v>
    <v>35</v>
    <v>Taiwan Stock Exchange</v>
    <v>XTAI</v>
    <v>XTAI</v>
    <v>10F-1, No.1, Taiyuan 1st Street, ZHUBEI, HSINCHU, 302 TW</v>
    <v>154.5</v>
    <v>Semiconductors &amp; Semiconductor Equipment</v>
    <v>Stock</v>
    <v>44834.399074074077</v>
    <v>2493</v>
    <v>142</v>
    <v>24708160000</v>
    <v>AP Memory Technology Corporation</v>
    <v>AP Memory Technology Corporation</v>
    <v>143.5</v>
    <v>9.7899999999999991</v>
    <v>147</v>
    <v>153</v>
    <v>161491300</v>
    <v>6531</v>
    <v>AP Memory Technology Corporation (XTAI:6531)</v>
    <v>4352101</v>
    <v>2493400</v>
    <v>2011</v>
  </rv>
  <rv s="2">
    <v>2494</v>
  </rv>
  <rv s="0">
    <v>https://www.bing.com/financeapi/forcetrigger?t=ancbgh&amp;q=XTAI%3a6533&amp;form=skydnc</v>
    <v>Learn more on Bing</v>
  </rv>
  <rv s="1">
    <v>en-US</v>
    <v>ancbgh</v>
    <v>268435456</v>
    <v>1</v>
    <v>Powered by Refinitiv</v>
    <v>0</v>
    <v>Andes Technology Corporation (XTAI:6533)</v>
    <v>2</v>
    <v>3</v>
    <v>Finance</v>
    <v>4</v>
    <v>635</v>
    <v>225</v>
    <v>2.3986000000000001</v>
    <v>-7.5</v>
    <v>-1.8657E-2</v>
    <v>TWD</v>
    <v>Andes Technology Corp is a Taiwan-based central processing units (CPUs) intellectual property (IP) supplier. The Company is principally engaged in the provision of high-performance/low-power CPUs and associated system-on-chip (SoC) platforms, as well as development tools and software. The Company provides instruction set architecture AndeStar ISA, embedded microprocessors AndesCore CPUs, hardware developing platform AndeShape Platform, software developing platform and toolchains AndeSight IDE, and software supporting system AndeSoft SW Stacks.</v>
    <v>109</v>
    <v>Taiwan Stock Exchange</v>
    <v>XTAI</v>
    <v>XTAI</v>
    <v>A1-4, 3F, No.1, Li-Hsin First Road, Hsin Chu Science-Based Industrial Park, HSINCHU, HSINCHU, 300 TW</v>
    <v>403</v>
    <v>Semiconductors &amp; Semiconductor Equipment</v>
    <v>Stock</v>
    <v>44834.399074074077</v>
    <v>2496</v>
    <v>381.5</v>
    <v>19981790000</v>
    <v>Andes Technology Corporation</v>
    <v>Andes Technology Corporation</v>
    <v>392</v>
    <v>72.25</v>
    <v>402</v>
    <v>394.5</v>
    <v>50650910</v>
    <v>6533</v>
    <v>Andes Technology Corporation (XTAI:6533)</v>
    <v>10386119</v>
    <v>6146770</v>
    <v>2005</v>
  </rv>
  <rv s="2">
    <v>2497</v>
  </rv>
  <rv s="0">
    <v>https://www.bing.com/financeapi/forcetrigger?t=ancbjc&amp;q=XTAI%3a6541&amp;form=skydnc</v>
    <v>Learn more on Bing</v>
  </rv>
  <rv s="14">
    <v>en-US</v>
    <v>ancbjc</v>
    <v>268435456</v>
    <v>1</v>
    <v>Powered by Refinitiv</v>
    <v>27</v>
    <v>TANVEX BIOPHARMA, INC. (XTAI:6541)</v>
    <v>2</v>
    <v>28</v>
    <v>Finance</v>
    <v>4</v>
    <v>81.8</v>
    <v>41.65</v>
    <v>0.87760000000000005</v>
    <v>0</v>
    <v>0</v>
    <v>TWD</v>
    <v>Tanvex BioPharma, Inc. is a Cayman Islands-based vertically integrated biopharmaceutical company engaged in the clinical-stage of commercial development. The Company is also engaged in areas of strain and cell-line development in both microbial and mammalian systems, cell culture, protein purification, process scale-up, drug substance and product manufacturing and warehousing, sales and distribution. The Company’s product pipeline includes Neupogen (TX-01), TX-05, TX-04, TX-16, TX-52, and others. The Company offers a vertically integrated manufacturing platform for biopharmaceuticals. By controlling the entire process from research and development (R&amp;D) and cell-line development. The Company is developing and delivering biologic and biosimilar drugs to the people.</v>
    <v>Taiwan Stock Exchange</v>
    <v>XTAI</v>
    <v>XTAI</v>
    <v>Floor 4, Willow House, Cricket Square, P O BOX 2804, GRAND CAYMAN, CAYMAN ISLANDS-NA, KY1-1112 KY</v>
    <v>49.55</v>
    <v>Biotechnology &amp; Medical Research</v>
    <v>Stock</v>
    <v>44834.399074074077</v>
    <v>2499</v>
    <v>48.85</v>
    <v>17453902950</v>
    <v>TANVEX BIOPHARMA, INC.</v>
    <v>TANVEX BIOPHARMA, INC.</v>
    <v>48.95</v>
    <v>49.5</v>
    <v>49.5</v>
    <v>352604100</v>
    <v>6541</v>
    <v>TANVEX BIOPHARMA, INC. (XTAI:6541)</v>
    <v>679074</v>
    <v>1391540</v>
    <v>2013</v>
  </rv>
  <rv s="2">
    <v>2500</v>
  </rv>
  <rv s="0">
    <v>https://www.bing.com/financeapi/forcetrigger?t=c6djgh&amp;q=XTAI%3a6550&amp;form=skydnc</v>
    <v>Learn more on Bing</v>
  </rv>
  <rv s="14">
    <v>en-US</v>
    <v>c6djgh</v>
    <v>268435456</v>
    <v>1</v>
    <v>Powered by Refinitiv</v>
    <v>27</v>
    <v>POLARIS GROUP (XTAI:6550)</v>
    <v>2</v>
    <v>28</v>
    <v>Finance</v>
    <v>4</v>
    <v>232</v>
    <v>53.6</v>
    <v>1.5489999999999999</v>
    <v>-11</v>
    <v>-7.9136999999999999E-2</v>
    <v>TWD</v>
    <v>Polaris Group is a Cayman Islands-based post-acute healthcare consulting company. The Company provides senior care and long-term care with clinical, operational and financial solutions to meet the challenges presented by the long-term-care industry. The Company provides healthcare consulting and staffing solutions. Its healthcare consulting services include Medicare consulting, clinical compliance, mock surveys, analytics, revenue cycle management and additional services. Its staffing solutions include interim staffing, permanent staffing, outsourced MDS coordinators and find a job. It provides services in ALL 50 states and have a regulatory division to interpret and educate its staff on the state and federal regulations.</v>
    <v>Taiwan Stock Exchange</v>
    <v>XTAI</v>
    <v>XTAI</v>
    <v>P.O. Box 309, Ugland House, GRAND CAYMAN, CAYMAN ISLANDS-NA, KY1-1104 KY</v>
    <v>136.5</v>
    <v>Biotechnology &amp; Medical Research</v>
    <v>Stock</v>
    <v>44834.399074074077</v>
    <v>2502</v>
    <v>125.5</v>
    <v>94852840000</v>
    <v>POLARIS GROUP</v>
    <v>POLARIS GROUP</v>
    <v>136</v>
    <v>139</v>
    <v>128</v>
    <v>741037800</v>
    <v>6550</v>
    <v>POLARIS GROUP (XTAI:6550)</v>
    <v>41154707</v>
    <v>23934590</v>
    <v>2006</v>
  </rv>
  <rv s="2">
    <v>2503</v>
  </rv>
  <rv s="0">
    <v>https://www.bing.com/financeapi/forcetrigger?t=ancbm7&amp;q=XTAI%3a6552&amp;form=skydnc</v>
    <v>Learn more on Bing</v>
  </rv>
  <rv s="5">
    <v>en-US</v>
    <v>ancbm7</v>
    <v>268435456</v>
    <v>1</v>
    <v>Powered by Refinitiv</v>
    <v>7</v>
    <v>JMC ELECTRONICS CO., LTD. (XTAI:6552)</v>
    <v>2</v>
    <v>8</v>
    <v>Finance</v>
    <v>4</v>
    <v>62.7</v>
    <v>31.7</v>
    <v>1.2113</v>
    <v>0.1</v>
    <v>3.058E-3</v>
    <v>TWD</v>
    <v>JMC ELECTRONICS CO., LTD. is a Taiwan-based company mainly engaged in the manufacture of Chip on Film (COF) substrates. The Company provides COF integrated circuit (IC)substrates for display driver ICs. The Company is a subsidiary of Chang Wah Electromaterials Inc.</v>
    <v>Taiwan Stock Exchange</v>
    <v>XTAI</v>
    <v>XTAI</v>
    <v>No.8, Hsin Kai Fa Road, Nan-Tze Export Processing Zone, Nanzi District, KAOHSIUNG, KAOHSIUNG, 811 TW</v>
    <v>33</v>
    <v>Semiconductors &amp; Semiconductor Equipment</v>
    <v>Stock</v>
    <v>44834.399074074077</v>
    <v>2505</v>
    <v>31.7</v>
    <v>2722400000</v>
    <v>JMC ELECTRONICS CO., LTD.</v>
    <v>JMC ELECTRONICS CO., LTD.</v>
    <v>32.5</v>
    <v>9.1300000000000008</v>
    <v>32.700000000000003</v>
    <v>32.799999999999997</v>
    <v>83000000</v>
    <v>6552</v>
    <v>JMC ELECTRONICS CO., LTD. (XTAI:6552)</v>
    <v>68453</v>
    <v>52050</v>
    <v>1973</v>
  </rv>
  <rv s="2">
    <v>2506</v>
  </rv>
  <rv s="0">
    <v>https://www.bing.com/financeapi/forcetrigger?t=bo57vh&amp;q=XTAI%3a6558&amp;form=skydnc</v>
    <v>Learn more on Bing</v>
  </rv>
  <rv s="1">
    <v>en-US</v>
    <v>bo57vh</v>
    <v>268435456</v>
    <v>1</v>
    <v>Powered by Refinitiv</v>
    <v>0</v>
    <v>SYNergy ScienTech Corp. (XTAI:6558)</v>
    <v>2</v>
    <v>3</v>
    <v>Finance</v>
    <v>4</v>
    <v>37.950000000000003</v>
    <v>18.25</v>
    <v>1.0717000000000001</v>
    <v>-0.3</v>
    <v>-1.5830999999999998E-2</v>
    <v>TWD</v>
    <v>SYNergy ScienTech Corp is a Taiwan-based company principally engaged in battery manufacturing business. The Company is engaged in research and development, manufacturing and sale of polymer secondary lithium batteries, secondary lithium battery, and others. Its main products include battery pack and battery cell.</v>
    <v>1489</v>
    <v>Taiwan Stock Exchange</v>
    <v>XTAI</v>
    <v>XTAI</v>
    <v>6F-1,3, No. 9, Prosperity 1st Road, Hsinchu Science Park, HSINCHU, HSINCHU, 300 TW</v>
    <v>18.899999999999999</v>
    <v>Machinery, Equipment &amp; Components</v>
    <v>Stock</v>
    <v>44834.399074074077</v>
    <v>2508</v>
    <v>18.25</v>
    <v>1748428000</v>
    <v>SYNergy ScienTech Corp.</v>
    <v>SYNergy ScienTech Corp.</v>
    <v>18.5</v>
    <v>474.41</v>
    <v>18.95</v>
    <v>18.649999999999999</v>
    <v>93749500</v>
    <v>6558</v>
    <v>SYNergy ScienTech Corp. (XTAI:6558)</v>
    <v>155013</v>
    <v>121410</v>
    <v>1997</v>
  </rv>
  <rv s="2">
    <v>2509</v>
  </rv>
  <rv s="0">
    <v>https://www.bing.com/financeapi/forcetrigger?t=ancbp2&amp;q=XTAI%3a6573&amp;form=skydnc</v>
    <v>Learn more on Bing</v>
  </rv>
  <rv s="9">
    <v>en-US</v>
    <v>ancbp2</v>
    <v>268435456</v>
    <v>1</v>
    <v>Powered by Refinitiv</v>
    <v>15</v>
    <v>HY Electronic (Cayman) Limited (XTAI:6573)</v>
    <v>2</v>
    <v>16</v>
    <v>Finance</v>
    <v>4</v>
    <v>26.8</v>
    <v>13</v>
    <v>1.7595000000000001</v>
    <v>-0.05</v>
    <v>-3.7169999999999998E-3</v>
    <v>TWD</v>
    <v>HY Electronic (Cayman) Limited is principally engaged in the development, manufacture and sale of power discrete semiconductors. The Company’s product offerings include diode, bridge rectifier, protection device, automotive device, power module and small signal diode. The Company's diode products include standard rectifiers, fast recovery diode, superfast recovery rectifiers, Schottky rectifiers, silicon carbide Schottky diodes, high voltage glass passivated rectifiers and photovoltaic (PV) solar cell protection Schottky rectifiers. Its bridge rectifier products include standard bridge rectifiers, low forward voltage (VF) bridge rectifiers, three-phase bridge rectifiers and schottky barrier bridge rectifiers. Its protection device products include transient voltage suppressors diode (TVS) and electrical static discharge guard. Its small signal diode products include switching diode, Zener diode and transistor. It also offers metal-oxide-semiconductor field-effect transistor (MosFETs).</v>
    <v>Taiwan Stock Exchange</v>
    <v>XTAI</v>
    <v>XTAI</v>
    <v>P. O. Box 31119 Grand Pavilion, Hibiscus Way, 802 West Bay Road, GRAND CAYMAN, CAYMAN ISLANDS-NA, KY1-1205 KY</v>
    <v>13.5</v>
    <v>Semiconductors &amp; Semiconductor Equipment</v>
    <v>Stock</v>
    <v>44834.399085648147</v>
    <v>2511</v>
    <v>13</v>
    <v>1078691000</v>
    <v>HY Electronic (Cayman) Limited</v>
    <v>HY Electronic (Cayman) Limited</v>
    <v>13.15</v>
    <v>89.88</v>
    <v>13.45</v>
    <v>13.4</v>
    <v>80499350</v>
    <v>6573</v>
    <v>HY Electronic (Cayman) Limited (XTAI:6573)</v>
    <v>44500</v>
    <v>56190</v>
  </rv>
  <rv s="2">
    <v>2512</v>
  </rv>
  <rv s="0">
    <v>https://www.bing.com/financeapi/forcetrigger?t=ancbrw&amp;q=XTAI%3a6579&amp;form=skydnc</v>
    <v>Learn more on Bing</v>
  </rv>
  <rv s="1">
    <v>en-US</v>
    <v>ancbrw</v>
    <v>268435456</v>
    <v>1</v>
    <v>Powered by Refinitiv</v>
    <v>0</v>
    <v>AAEON Technology Inc. (XTAI:6579)</v>
    <v>2</v>
    <v>3</v>
    <v>Finance</v>
    <v>4</v>
    <v>95.5</v>
    <v>59.2</v>
    <v>0.56340000000000001</v>
    <v>0.2</v>
    <v>2.7029999999999997E-3</v>
    <v>TWD</v>
    <v>AAEON TECHNOLOGY INC. is a Taiwan-based company mainly engaged in the manufacture and marketing of single board computers, peripheral devices and industrial system products. Its main services and products include embedded single board computers, industrial motherboards, embedded computers, car computers, industrial liquid crystal display (LCD) monitors, industrial LCD computers, industrial LCD workstations, PC / 104 single board computer add-in cards, slot single PCs and backplanes, rugged tablet PCs, networking equipment, networking gateways and database managed space (DMS) design and manufacturing services. The Company markets its products to domestic and overseas.</v>
    <v>700</v>
    <v>Taiwan Stock Exchange</v>
    <v>XTAI</v>
    <v>XTAI</v>
    <v>5F, No.135, Lane 235, Baoqiao Road, Xindian District, NEW TAIPEI, NEW TAIPEI, 231 TW</v>
    <v>74.2</v>
    <v>Computers, Phones &amp; Household Electronics</v>
    <v>Stock</v>
    <v>44834.399085648147</v>
    <v>2514</v>
    <v>72.3</v>
    <v>11036320000</v>
    <v>AAEON Technology Inc.</v>
    <v>AAEON Technology Inc.</v>
    <v>72.3</v>
    <v>9.7100000000000009</v>
    <v>74</v>
    <v>74.2</v>
    <v>148737500</v>
    <v>6579</v>
    <v>AAEON Technology Inc. (XTAI:6579)</v>
    <v>33061</v>
    <v>68170</v>
    <v>2010</v>
  </rv>
  <rv s="2">
    <v>2515</v>
  </rv>
  <rv s="0">
    <v>https://www.bing.com/financeapi/forcetrigger?t=ays66h&amp;q=XTAI%3a6581&amp;form=skydnc</v>
    <v>Learn more on Bing</v>
  </rv>
  <rv s="1">
    <v>en-US</v>
    <v>ays66h</v>
    <v>268435456</v>
    <v>1</v>
    <v>Powered by Refinitiv</v>
    <v>0</v>
    <v>TAIWAN STEEL UNION CO., LTD (XTAI:6581)</v>
    <v>2</v>
    <v>3</v>
    <v>Finance</v>
    <v>4</v>
    <v>119.5</v>
    <v>73.8</v>
    <v>0.97119999999999995</v>
    <v>1.1000000000000001</v>
    <v>1.2428999999999999E-2</v>
    <v>TWD</v>
    <v>TAIWAN STEEL UNION CO., LTD is a Taiwan-based company mainly engaged in the manufacture and sale of zinc oxide, as well as the clearance and disposal of bag house dust from electric arc furnace steelmaking industry. The Company is also involved in the reuse of contaminated soil, such as soil polluted by heavy metal and total petroleum hydrocarbon (TPH). The Company distributes its products within domestic market and to overseas markets.</v>
    <v>89</v>
    <v>Taiwan Stock Exchange</v>
    <v>XTAI</v>
    <v>XTAI</v>
    <v>No.36, Siangong North 1st Road, Jhangbin Industrial Park, SHENGANG, CHANGHUA, 509 TW</v>
    <v>90.6</v>
    <v>Chemicals</v>
    <v>Stock</v>
    <v>44834.399085648147</v>
    <v>2517</v>
    <v>87.8</v>
    <v>9969871000</v>
    <v>TAIWAN STEEL UNION CO., LTD</v>
    <v>TAIWAN STEEL UNION CO., LTD</v>
    <v>88.5</v>
    <v>11.27</v>
    <v>88.5</v>
    <v>89.6</v>
    <v>111270900</v>
    <v>6581</v>
    <v>TAIWAN STEEL UNION CO., LTD (XTAI:6581)</v>
    <v>87299</v>
    <v>266610</v>
    <v>1995</v>
  </rv>
  <rv s="2">
    <v>2518</v>
  </rv>
  <rv s="0">
    <v>https://www.bing.com/financeapi/forcetrigger?t=ancbur&amp;q=XTAI%3a6582&amp;form=skydnc</v>
    <v>Learn more on Bing</v>
  </rv>
  <rv s="1">
    <v>en-US</v>
    <v>ancbur</v>
    <v>268435456</v>
    <v>1</v>
    <v>Powered by Refinitiv</v>
    <v>0</v>
    <v>SHIN FOONG SPECIALTY AND APPLIED MATERIALS CO., LTD. (XTAI:6582)</v>
    <v>2</v>
    <v>3</v>
    <v>Finance</v>
    <v>4</v>
    <v>202</v>
    <v>51</v>
    <v>0.90639999999999998</v>
    <v>0.3</v>
    <v>5.607E-3</v>
    <v>TWD</v>
    <v>SHIN FOONG SPECIALTY AND APPLIED MATERIALS CO., LTD., formerly SHIN FOONG CHEMICAL INDUSTRY CO., LTD. is a Taiwan-based company mainly engaged in manufacturing and sale of synthetic latex materials. The Company's main products contain nitrile rubber (NBR) latex and styrene-butadiene rubber (SBR) latex used for medical materials and other purposes. NBR latex is mainly used in medical materials and industrial gloves. SBR latex is mainly used in paper and wood processing industry.</v>
    <v>194</v>
    <v>Taiwan Stock Exchange</v>
    <v>XTAI</v>
    <v>XTAI</v>
    <v>No. 55, Section 3, Jhongshan Road, FANGLIAO, PINGTUNG, 940 TW</v>
    <v>53.9</v>
    <v>Chemicals</v>
    <v>Stock</v>
    <v>44834.399085648147</v>
    <v>2520</v>
    <v>51.4</v>
    <v>5712169000</v>
    <v>SHIN FOONG SPECIALTY AND APPLIED MATERIALS CO., LTD.</v>
    <v>SHIN FOONG SPECIALTY AND APPLIED MATERIALS CO., LTD.</v>
    <v>52.5</v>
    <v>4.37</v>
    <v>53.5</v>
    <v>53.8</v>
    <v>106174100</v>
    <v>6582</v>
    <v>SHIN FOONG SPECIALTY AND APPLIED MATERIALS CO., LTD. (XTAI:6582)</v>
    <v>149034</v>
    <v>202140</v>
    <v>1979</v>
  </rv>
  <rv s="2">
    <v>2521</v>
  </rv>
  <rv s="0">
    <v>https://www.bing.com/financeapi/forcetrigger?t=c68zlh&amp;q=XTAI%3a6585&amp;form=skydnc</v>
    <v>Learn more on Bing</v>
  </rv>
  <rv s="5">
    <v>en-US</v>
    <v>c68zlh</v>
    <v>268435456</v>
    <v>1</v>
    <v>Powered by Refinitiv</v>
    <v>7</v>
    <v>DINGZING ADVANCED MATERIALS INCORPORATED (XTAI:6585)</v>
    <v>2</v>
    <v>8</v>
    <v>Finance</v>
    <v>4</v>
    <v>96</v>
    <v>50.3</v>
    <v>0.627</v>
    <v>2.2000000000000002</v>
    <v>4.2885E-2</v>
    <v>TWD</v>
    <v>DingZing Advanced Materials Inc. is a Taiwan-based manufacturer engaged in the provision of thermoplastic polyurethane (TPU) products. The Company’s main products include TPU film for medical supplies, sports supplies, automobile industry, aviation materials and outdoor equipment, high-pressure pneumatic tube conveyors for medical supplies, food industry and steel industry. The Company is also involved in the manufacture of oil seal products for cylinders of excavators and heavy machinery, among others. The Company operates its business in Taiwan, Americas, Europe and other Asian areas.</v>
    <v>Taiwan Stock Exchange</v>
    <v>XTAI</v>
    <v>XTAI</v>
    <v>No.8-1, Pei-Lin Road, Hsiao-Kang District, KAOHSIUNG, KAOHSIUNG, 812 TW</v>
    <v>53.8</v>
    <v>Chemicals</v>
    <v>Stock</v>
    <v>44834.399085648147</v>
    <v>2523</v>
    <v>50.3</v>
    <v>3704500000</v>
    <v>DINGZING ADVANCED MATERIALS INCORPORATED</v>
    <v>DINGZING ADVANCED MATERIALS INCORPORATED</v>
    <v>50.5</v>
    <v>12.86</v>
    <v>51.3</v>
    <v>53.5</v>
    <v>69243000</v>
    <v>6585</v>
    <v>DINGZING ADVANCED MATERIALS INCORPORATED (XTAI:6585)</v>
    <v>188042</v>
    <v>321810</v>
    <v>1981</v>
  </rv>
  <rv s="2">
    <v>2524</v>
  </rv>
  <rv s="0">
    <v>https://www.bing.com/financeapi/forcetrigger?t=ay3m5r&amp;q=XTAI%3a6591&amp;form=skydnc</v>
    <v>Learn more on Bing</v>
  </rv>
  <rv s="5">
    <v>en-US</v>
    <v>ay3m5r</v>
    <v>268435456</v>
    <v>1</v>
    <v>Powered by Refinitiv</v>
    <v>7</v>
    <v>SUN MAX TECH LIMITED (XTAI:6591)</v>
    <v>2</v>
    <v>8</v>
    <v>Finance</v>
    <v>4</v>
    <v>67.31</v>
    <v>38.5</v>
    <v>1.9146000000000001</v>
    <v>0.3</v>
    <v>7.4999999999999997E-3</v>
    <v>TWD</v>
    <v>SUN MAX TECH LIMITED is a company mainly engaged in design, manufacturing and sale of direct-current (DC) cooling fans. Cooling fans include mold parts, plastic injection, surface mount device (SMT), wire and related processing. Cooling fans are mainly used for personal computer (PC), communications network, Industrial control, automotive, home appliance and other industries.</v>
    <v>Taiwan Stock Exchange</v>
    <v>XTAI</v>
    <v>XTAI</v>
    <v>6-2, No.16, Jian 8th Road, Zhonghe District, NEW TAIPEI, NEW TAIPEI, 235 TW</v>
    <v>40.6</v>
    <v>Machinery, Equipment &amp; Components</v>
    <v>Stock</v>
    <v>44834.399085648147</v>
    <v>2526</v>
    <v>39.6</v>
    <v>1374146000</v>
    <v>SUN MAX TECH LIMITED</v>
    <v>SUN MAX TECH LIMITED</v>
    <v>39.6</v>
    <v>4.72</v>
    <v>40</v>
    <v>40.299999999999997</v>
    <v>34097930</v>
    <v>6591</v>
    <v>SUN MAX TECH LIMITED (XTAI:6591)</v>
    <v>52942</v>
    <v>184680</v>
    <v>2013</v>
  </rv>
  <rv s="2">
    <v>2527</v>
  </rv>
  <rv s="0">
    <v>https://www.bing.com/financeapi/forcetrigger?t=bt6b8m&amp;q=XTAI%3a6592&amp;form=skydnc</v>
    <v>Learn more on Bing</v>
  </rv>
  <rv s="5">
    <v>en-US</v>
    <v>bt6b8m</v>
    <v>268435456</v>
    <v>1</v>
    <v>Powered by Refinitiv</v>
    <v>7</v>
    <v>HOTAI FINANCE CO., LTD. (XTAI:6592)</v>
    <v>2</v>
    <v>8</v>
    <v>Finance</v>
    <v>4</v>
    <v>129.5</v>
    <v>85</v>
    <v>0.51649999999999996</v>
    <v>0</v>
    <v>0</v>
    <v>TWD</v>
    <v>HOTAI FINANCE CO., LTD. is a Taiwan-based company mainly engaged in the installment and leasing business for various vehicles and equipment. The Company's installment business mainly uses vehicles as the trading target. The Company's main products and services are provided in Taiwan and mainland China markets. The Company's installment business for vehicles provides the instalment plans for the public to purchase new and used cars. The leasing business mainly provides leasing services for various types of equipment, semi-finished products or raw materials by means of leasing.</v>
    <v>Taiwan Stock Exchange</v>
    <v>XTAI</v>
    <v>XTAI</v>
    <v>10F, No.605, Rueiguang Road, Neihu District, TAIPEI, TAIPEI, 114 TW</v>
    <v>101</v>
    <v>Banking Services</v>
    <v>Stock</v>
    <v>44834.399085648147</v>
    <v>2529</v>
    <v>99.3</v>
    <v>56865040000</v>
    <v>HOTAI FINANCE CO., LTD.</v>
    <v>HOTAI FINANCE CO., LTD.</v>
    <v>100.5</v>
    <v>15.07</v>
    <v>101</v>
    <v>101</v>
    <v>565000400</v>
    <v>6592</v>
    <v>HOTAI FINANCE CO., LTD. (XTAI:6592)</v>
    <v>456645</v>
    <v>461220</v>
    <v>1999</v>
  </rv>
  <rv s="2">
    <v>2530</v>
  </rv>
  <rv s="0">
    <v>https://www.bing.com/financeapi/forcetrigger?t=busuoc&amp;q=XTAI%3a6598&amp;form=skydnc</v>
    <v>Learn more on Bing</v>
  </rv>
  <rv s="14">
    <v>en-US</v>
    <v>busuoc</v>
    <v>268435456</v>
    <v>1</v>
    <v>Powered by Refinitiv</v>
    <v>27</v>
    <v>Applied BioCode Corporation (XTAI:6598)</v>
    <v>2</v>
    <v>28</v>
    <v>Finance</v>
    <v>4</v>
    <v>60.7</v>
    <v>25.9</v>
    <v>0.51090000000000002</v>
    <v>-0.05</v>
    <v>-1.812E-3</v>
    <v>TWD</v>
    <v>Applied BioCode Corp is a is a Taiwan-based company mainly engaged in the provision of automated multiple detection platforms, various application development of detection platforms, as well as the research, development and sale of infectious disease diagnostic reagents. The Company's main products include digital barcode magnetic beads (BMB), optical analyzers, in vitro diagnostic reagents and others. The Company sells in the United States, Europe and Asia markets.</v>
    <v>Taiwan Stock Exchange</v>
    <v>XTAI</v>
    <v>XTAI</v>
    <v>6F, No.1, Lane 28, Xingzhong Road, Neihu District, TAIPEI, TAIPEI, 114 TW</v>
    <v>27.55</v>
    <v>Biotechnology &amp; Medical Research</v>
    <v>Stock</v>
    <v>44834.399085648147</v>
    <v>2532</v>
    <v>26.55</v>
    <v>2252577000</v>
    <v>Applied BioCode Corporation</v>
    <v>Applied BioCode Corporation</v>
    <v>27.15</v>
    <v>27.6</v>
    <v>27.55</v>
    <v>81763220</v>
    <v>6598</v>
    <v>Applied BioCode Corporation (XTAI:6598)</v>
    <v>179410</v>
    <v>338360</v>
    <v>2016</v>
  </rv>
  <rv s="2">
    <v>2533</v>
  </rv>
  <rv s="0">
    <v>https://www.bing.com/financeapi/forcetrigger?t=ancbxm&amp;q=XTAI%3a6605&amp;form=skydnc</v>
    <v>Learn more on Bing</v>
  </rv>
  <rv s="1">
    <v>en-US</v>
    <v>ancbxm</v>
    <v>268435456</v>
    <v>1</v>
    <v>Powered by Refinitiv</v>
    <v>0</v>
    <v>DEPO AUTO PARTS INDUSTRIAL Co., LTD. (XTAI:6605)</v>
    <v>2</v>
    <v>3</v>
    <v>Finance</v>
    <v>4</v>
    <v>84.7</v>
    <v>54.4</v>
    <v>0.82489999999999997</v>
    <v>-0.8</v>
    <v>-1.1172999999999999E-2</v>
    <v>TWD</v>
    <v>DEPO AUTO PARTS INDUSTRIAL CO., LTD. is a Taiwan-based company principally engaged in the manufacture, processing and sales of car headlights and automobile parts. The Company’s products include automobile lamps, spare parts, molds, as well as other automobile components and others. The Company’s products are applied in automobiles with brands named ACURA, ALFA, AUDI, BMW, CHEVROLET, CITROEN, DODGE, FORD, HONDA, ISUZU and others. The Company distributes its products both in domestic markets and to overseas markets.</v>
    <v>3397</v>
    <v>Taiwan Stock Exchange</v>
    <v>XTAI</v>
    <v>XTAI</v>
    <v>No.20-3, Nan Shin Lane, Tou Nan Li, LUGANG, CHANGHUA, 505 TW</v>
    <v>71.099999999999994</v>
    <v>Automobiles &amp; Auto Parts</v>
    <v>Stock</v>
    <v>44834.399085648147</v>
    <v>2535</v>
    <v>68.3</v>
    <v>11739800000</v>
    <v>DEPO AUTO PARTS INDUSTRIAL Co., LTD.</v>
    <v>DEPO AUTO PARTS INDUSTRIAL Co., LTD.</v>
    <v>69.5</v>
    <v>7.61</v>
    <v>71.599999999999994</v>
    <v>70.8</v>
    <v>165816400</v>
    <v>6605</v>
    <v>DEPO AUTO PARTS INDUSTRIAL Co., LTD. (XTAI:6605)</v>
    <v>622904</v>
    <v>551350</v>
    <v>1980</v>
  </rv>
  <rv s="2">
    <v>2536</v>
  </rv>
  <rv s="0">
    <v>https://www.bing.com/financeapi/forcetrigger?t=ayw827&amp;q=XTAI%3a6625&amp;form=skydnc</v>
    <v>Learn more on Bing</v>
  </rv>
  <rv s="1">
    <v>en-US</v>
    <v>ayw827</v>
    <v>268435456</v>
    <v>1</v>
    <v>Powered by Refinitiv</v>
    <v>0</v>
    <v>B'IN LIVE CO., LTD. (XTAI:6625)</v>
    <v>2</v>
    <v>3</v>
    <v>Finance</v>
    <v>4</v>
    <v>35.9</v>
    <v>25.8</v>
    <v>0.63149999999999995</v>
    <v>0.4</v>
    <v>1.3332999999999999E-2</v>
    <v>TWD</v>
    <v>B'IN Live Co Ltd is a Taiwan-based company primarily engaged in the provision of the creative ideas and equipment rental services for concerts, awards ceremony, commercial exhibition, the tail of the enterprise, commercial performances and other activities. The Company’s services cover program content, planning and implementation, visual and stage design, lighting design, audio planning, hardware rental equipment, activities plan and others. It also has created B'IN LIVE brand. The Company operates its businesses primarily in Taiwan and China Mainland.</v>
    <v>339</v>
    <v>Taiwan Stock Exchange</v>
    <v>XTAI</v>
    <v>XTAI</v>
    <v>3F, No.370, Xinhu 1st Road, Neihu District, TAIPEI, TAIPEI, 114 TW</v>
    <v>30.45</v>
    <v>Media &amp; Publishing</v>
    <v>Stock</v>
    <v>44834.399085648147</v>
    <v>2538</v>
    <v>29.7</v>
    <v>1347949000</v>
    <v>B'IN LIVE CO., LTD.</v>
    <v>B'IN LIVE CO., LTD.</v>
    <v>29.75</v>
    <v>436.28</v>
    <v>30</v>
    <v>30.4</v>
    <v>44340440</v>
    <v>6625</v>
    <v>B'IN LIVE CO., LTD. (XTAI:6625)</v>
    <v>9000</v>
    <v>44480</v>
    <v>2014</v>
  </rv>
  <rv s="2">
    <v>2539</v>
  </rv>
  <rv s="0">
    <v>https://www.bing.com/financeapi/forcetrigger?t=bgqbtc&amp;q=XTAI%3a6641&amp;form=skydnc</v>
    <v>Learn more on Bing</v>
  </rv>
  <rv s="5">
    <v>en-US</v>
    <v>bgqbtc</v>
    <v>268435456</v>
    <v>1</v>
    <v>Powered by Refinitiv</v>
    <v>7</v>
    <v>GSD Technologies Co., Ltd. (XTAI:6641)</v>
    <v>2</v>
    <v>8</v>
    <v>Finance</v>
    <v>4</v>
    <v>65.099999999999994</v>
    <v>54.8</v>
    <v>0.4884</v>
    <v>-0.5</v>
    <v>-8.9289999999999994E-3</v>
    <v>TWD</v>
    <v>GSD Technologies Co Ltd is a Cayman Islands-based company mainly engaged in the research and development, production, sales, installation and maintenance of equipment for environmental protection and technology services for environmental protection. In addition, the Company is also an agent of environmental protection related products such as sewage treatment related chemicals and consumables. The main types of products include water pump, blower, mixer and others.</v>
    <v>Taiwan Stock Exchange</v>
    <v>XTAI</v>
    <v>XTAI</v>
    <v>The Grand Pavilion Commercial Centre, Oleander Way, 802 West Bay Road, P.O. Box 32052, GRAND CAYMAN, CAYMAN ISLANDS-NA, KY1-1208 KY</v>
    <v>55.5</v>
    <v>Machinery, Equipment &amp; Components</v>
    <v>Stock</v>
    <v>44833.399097222224</v>
    <v>2541</v>
    <v>55</v>
    <v>2053500000</v>
    <v>GSD Technologies Co., Ltd.</v>
    <v>GSD Technologies Co., Ltd.</v>
    <v>55</v>
    <v>8.8699999999999992</v>
    <v>56</v>
    <v>55.5</v>
    <v>37000000</v>
    <v>6641</v>
    <v>GSD Technologies Co., Ltd. (XTAI:6641)</v>
    <v>150</v>
    <v>13330</v>
    <v>2013</v>
  </rv>
  <rv s="2">
    <v>2542</v>
  </rv>
  <rv s="0">
    <v>https://www.bing.com/financeapi/forcetrigger?t=bo1n5r&amp;q=XTAI%3a6655&amp;form=skydnc</v>
    <v>Learn more on Bing</v>
  </rv>
  <rv s="5">
    <v>en-US</v>
    <v>bo1n5r</v>
    <v>268435456</v>
    <v>1</v>
    <v>Powered by Refinitiv</v>
    <v>7</v>
    <v>Keding Enterprises Co., Ltd. (XTAI:6655)</v>
    <v>2</v>
    <v>8</v>
    <v>Finance</v>
    <v>4</v>
    <v>176</v>
    <v>74</v>
    <v>-0.13120000000000001</v>
    <v>5</v>
    <v>3.8023000000000001E-2</v>
    <v>TWD</v>
    <v>Keding Enterprises Co.,Ltd. is a Taiwan-based company mainly engaged in the panel manufacturing. The Company’s main products include decorative panel, which is uses in cabinets, doors, ceilings, walls and other interior space decoration; hand scraping wooden floor, which is used in floor of interior space, as well as other product, which is used in the interior steel access door steel brush. The Company sells its products within domestic market and to overseas market.</v>
    <v>Taiwan Stock Exchange</v>
    <v>XTAI</v>
    <v>XTAI</v>
    <v>16F, No.69, Section 2, Guangfu Road, Sanchong District, NEW TAIPEI, NEW TAIPEI, 241 TW</v>
    <v>140</v>
    <v>Paper &amp; Forest Products</v>
    <v>Stock</v>
    <v>44834.399085648147</v>
    <v>2544</v>
    <v>132.5</v>
    <v>10104850000</v>
    <v>Keding Enterprises Co., Ltd.</v>
    <v>Keding Enterprises Co., Ltd.</v>
    <v>132.5</v>
    <v>16.34</v>
    <v>131.5</v>
    <v>136.5</v>
    <v>74028200</v>
    <v>6655</v>
    <v>Keding Enterprises Co., Ltd. (XTAI:6655)</v>
    <v>64045</v>
    <v>22180</v>
    <v>2002</v>
  </rv>
  <rv s="2">
    <v>2545</v>
  </rv>
  <rv s="0">
    <v>https://www.bing.com/financeapi/forcetrigger?t=bnw11h&amp;q=XTAI%3a6666&amp;form=skydnc</v>
    <v>Learn more on Bing</v>
  </rv>
  <rv s="5">
    <v>en-US</v>
    <v>bnw11h</v>
    <v>268435456</v>
    <v>1</v>
    <v>Powered by Refinitiv</v>
    <v>7</v>
    <v>LUO LIH-FEN HOLDING CO., LTD. (XTAI:6666)</v>
    <v>2</v>
    <v>8</v>
    <v>Finance</v>
    <v>4</v>
    <v>82.1</v>
    <v>50.4</v>
    <v>0.66169999999999995</v>
    <v>6.2</v>
    <v>9.8726000000000008E-2</v>
    <v>TWD</v>
    <v>Luo Lih-Fen Holding Co., Ltd. is a China-based company principally engaged in the research and development, manufacture and sales of facial beauty care products. The Company's main products include facial cleanser, toner, essence, face cream, mask and eye suits. The Company distributes its products to end consumers through dealers in each province. The Company also provides consultation services, as well as distributes raw materials, semi-finished products and packaging materials. The Company distributes its products in domestic market and to overseas markets.</v>
    <v>Taiwan Stock Exchange</v>
    <v>XTAI</v>
    <v>XTAI</v>
    <v>No. 21, Longxiang Road, Taiwanese Investment Area, Zhangzhou, FUJIAN CN</v>
    <v>69</v>
    <v>Personal &amp; Household Products &amp; Services</v>
    <v>Stock</v>
    <v>44834.399085648147</v>
    <v>2547</v>
    <v>62.8</v>
    <v>3269772000</v>
    <v>LUO LIH-FEN HOLDING CO., LTD.</v>
    <v>LUO LIH-FEN HOLDING CO., LTD.</v>
    <v>64</v>
    <v>35.299999999999997</v>
    <v>62.8</v>
    <v>69</v>
    <v>47388000</v>
    <v>6666</v>
    <v>LUO LIH-FEN HOLDING CO., LTD. (XTAI:6666)</v>
    <v>555830</v>
    <v>273670</v>
    <v>2016</v>
  </rv>
  <rv s="2">
    <v>2548</v>
  </rv>
  <rv s="0">
    <v>https://www.bing.com/financeapi/forcetrigger?t=bo9kdm&amp;q=XTAI%3a6668&amp;form=skydnc</v>
    <v>Learn more on Bing</v>
  </rv>
  <rv s="5">
    <v>en-US</v>
    <v>bo9kdm</v>
    <v>268435456</v>
    <v>1</v>
    <v>Powered by Refinitiv</v>
    <v>7</v>
    <v>Zhong Yang Technology Co., Ltd. (XTAI:6668)</v>
    <v>2</v>
    <v>8</v>
    <v>Finance</v>
    <v>4</v>
    <v>64.5</v>
    <v>35.65</v>
    <v>1.8678999999999999</v>
    <v>0.45</v>
    <v>1.2113000000000001E-2</v>
    <v>TWD</v>
    <v>Zhong Yang Technology Co., Ltd. is a Taiwan-based company mainly engaged in the manufacture of mould. The Company mainly operates mould manufacturing business, other electrical and electronic machinery manufacturing business, steel foundry business, steel materials secondary processing business, metal structure and building components manufacturing and the retail of hardware. The mould product consists of mould base and mould core, mainly used in the produce of mobile phone lenses, mirror room, car lenses and others. Mould core is the core components of the mould and is used in plastic molding for wear and tear replacement.</v>
    <v>Taiwan Stock Exchange</v>
    <v>XTAI</v>
    <v>XTAI</v>
    <v>No.21, Gongyequ 22nd Road, Nantun District, TAICHUNG, TAICHUNG, 408 TW</v>
    <v>37.6</v>
    <v>Machinery, Equipment &amp; Components</v>
    <v>Stock</v>
    <v>44834.399085648147</v>
    <v>2550</v>
    <v>35.65</v>
    <v>2943568000</v>
    <v>Zhong Yang Technology Co., Ltd.</v>
    <v>Zhong Yang Technology Co., Ltd.</v>
    <v>36.549999999999997</v>
    <v>85.65</v>
    <v>37.15</v>
    <v>37.6</v>
    <v>78286380</v>
    <v>6668</v>
    <v>Zhong Yang Technology Co., Ltd. (XTAI:6668)</v>
    <v>120000</v>
    <v>168440</v>
    <v>2013</v>
  </rv>
  <rv s="2">
    <v>2551</v>
  </rv>
  <rv s="0">
    <v>https://www.bing.com/financeapi/forcetrigger?t=bplavh&amp;q=XTAI%3a6669&amp;form=skydnc</v>
    <v>Learn more on Bing</v>
  </rv>
  <rv s="5">
    <v>en-US</v>
    <v>bplavh</v>
    <v>268435456</v>
    <v>1</v>
    <v>Powered by Refinitiv</v>
    <v>7</v>
    <v>Wiwynn Corporation (XTAI:6669)</v>
    <v>2</v>
    <v>8</v>
    <v>Finance</v>
    <v>4</v>
    <v>1135</v>
    <v>613</v>
    <v>0.86560000000000004</v>
    <v>25</v>
    <v>3.1927999999999998E-2</v>
    <v>TWD</v>
    <v>Wiwynn Corp is a Taiwan-based company mainly engaged in the research, development, design, manufacture, testing and distribution of servers for cloud services and Hyperscale Data Centers. The Company's products mainly include computers and peripheral equipment, data storage media, electrical equipment and audio-visual electronic products, information software and others. The Company mainly distributes its products in Taiwan, Americas, Europe, Asia and other regions.</v>
    <v>Taiwan Stock Exchange</v>
    <v>XTAI</v>
    <v>XTAI</v>
    <v>8F, No.90, Section 1, Xintai 5th Road, Xizhi District, NEW TAIPEI, NEW TAIPEI, 221 TW</v>
    <v>808</v>
    <v>Computers, Phones &amp; Household Electronics</v>
    <v>Stock</v>
    <v>44834.399085648147</v>
    <v>2553</v>
    <v>775</v>
    <v>141271400000</v>
    <v>Wiwynn Corporation</v>
    <v>Wiwynn Corporation</v>
    <v>783</v>
    <v>13.39</v>
    <v>783</v>
    <v>808</v>
    <v>174840800</v>
    <v>6669</v>
    <v>Wiwynn Corporation (XTAI:6669)</v>
    <v>1124178</v>
    <v>757520</v>
    <v>2012</v>
  </rv>
  <rv s="2">
    <v>2554</v>
  </rv>
  <rv s="0">
    <v>https://www.bing.com/financeapi/forcetrigger?t=boexar&amp;q=XTAI%3a6670&amp;form=skydnc</v>
    <v>Learn more on Bing</v>
  </rv>
  <rv s="5">
    <v>en-US</v>
    <v>boexar</v>
    <v>268435456</v>
    <v>1</v>
    <v>Powered by Refinitiv</v>
    <v>7</v>
    <v>Fusheng Precision Co., Ltd. (XTAI:6670)</v>
    <v>2</v>
    <v>8</v>
    <v>Finance</v>
    <v>4</v>
    <v>225</v>
    <v>175</v>
    <v>0.48470000000000002</v>
    <v>-1</v>
    <v>-5.45E-3</v>
    <v>TWD</v>
    <v>Fusheng Precision Co., Ltd. is mainly engaged in the manufacture of consumer goods of world’s major brands. The Company is mainly engaged in the manufacture, processing, assembly and sale of various metal products, such as golf club heads and the assembly and trading of golf equipment, such as poles, grips and heads. The Company produces and distributes golf club heads through original equipment manufacturers (OEMs) and original design manufacturers (ODMs). The company's products are mainly exported to United States, Japan and other regions.</v>
    <v>Taiwan Stock Exchange</v>
    <v>XTAI</v>
    <v>XTAI</v>
    <v>3F, No.172, Section 2, Nanking East Road, Zhongshan District, TAIPEI, TAIPEI, 104 TW</v>
    <v>182.5</v>
    <v>Leisure Products</v>
    <v>Stock</v>
    <v>44834.399085648147</v>
    <v>2556</v>
    <v>179</v>
    <v>23912970000</v>
    <v>Fusheng Precision Co., Ltd.</v>
    <v>Fusheng Precision Co., Ltd.</v>
    <v>181</v>
    <v>7.1</v>
    <v>183.5</v>
    <v>182.5</v>
    <v>131030000</v>
    <v>6670</v>
    <v>Fusheng Precision Co., Ltd. (XTAI:6670)</v>
    <v>153600</v>
    <v>297160</v>
    <v>2010</v>
  </rv>
  <rv s="2">
    <v>2557</v>
  </rv>
  <rv s="0">
    <v>https://www.bing.com/financeapi/forcetrigger?t=bo1n8m&amp;q=XTAI%3a6671&amp;form=skydnc</v>
    <v>Learn more on Bing</v>
  </rv>
  <rv s="5">
    <v>en-US</v>
    <v>bo1n8m</v>
    <v>268435456</v>
    <v>1</v>
    <v>Powered by Refinitiv</v>
    <v>7</v>
    <v>San Neng Group Holdings Co., LTD. (XTAI:6671)</v>
    <v>2</v>
    <v>8</v>
    <v>Finance</v>
    <v>4</v>
    <v>49.7</v>
    <v>37.6</v>
    <v>0.29809999999999998</v>
    <v>-0.4</v>
    <v>-1.0308999999999999E-2</v>
    <v>TWD</v>
    <v>San Neng Group Holdings Co., Ltd. is a Cayman Islands-based company, which is engaged in the manufacturing, processing, sales, trading and agency of baking utensils and related products. The company's products are divided into five categories including custom categories, baking molds, baking tools, household equipment and other category. Its customized products refer to products manufactured for customers according to their special needs, specified specifications and styles of baking equipment. Baking molds are mainly utensils that enters the baking equipment, including various types of baking trays, toast boxes, cake molds, pie plates, mousse rings and others. Its baking equipment comprises peripheral products used in baking in addition to molds, including egg whisks, mixing bowls, pastry tubes, pastry bags, revolving cake stands, knives, trolleys, material impressions, and price tag products. Household appliances are designed and developed for household users.</v>
    <v>Taiwan Stock Exchange</v>
    <v>XTAI</v>
    <v>XTAI</v>
    <v>The Grand Pavilion Commercial Centre, Oleander Way, 802 West Bay Road, P.O. Box 32052, GRAND CAYMAN, CAYMAN ISLANDS-NA, KY1-1208 KY</v>
    <v>38.799999999999997</v>
    <v>Household Goods</v>
    <v>Stock</v>
    <v>44834.399085648147</v>
    <v>2559</v>
    <v>38.4</v>
    <v>2332800000</v>
    <v>San Neng Group Holdings Co., LTD.</v>
    <v>San Neng Group Holdings Co., LTD.</v>
    <v>38.799999999999997</v>
    <v>13.79</v>
    <v>38.799999999999997</v>
    <v>38.4</v>
    <v>60750000</v>
    <v>6671</v>
    <v>San Neng Group Holdings Co., LTD. (XTAI:6671)</v>
    <v>3000</v>
    <v>12420</v>
    <v>2015</v>
  </rv>
  <rv s="2">
    <v>2560</v>
  </rv>
  <rv s="0">
    <v>https://www.bing.com/financeapi/forcetrigger?t=bpryim&amp;q=XTAI%3a6672&amp;form=skydnc</v>
    <v>Learn more on Bing</v>
  </rv>
  <rv s="5">
    <v>en-US</v>
    <v>bpryim</v>
    <v>268435456</v>
    <v>1</v>
    <v>Powered by Refinitiv</v>
    <v>7</v>
    <v>Ventec International Group Co.,Ltd. (XTAI:6672)</v>
    <v>2</v>
    <v>8</v>
    <v>Finance</v>
    <v>4</v>
    <v>148.5</v>
    <v>58</v>
    <v>1.0714999999999999</v>
    <v>0.2</v>
    <v>3.2890000000000003E-3</v>
    <v>TWD</v>
    <v>Ventec International Group Co.,Ltd. is a Cayman Islands incorporated company. The Company is mainly engaged in manufacturing and sale of adhesive sheet used for printing circuit boards, copper foil substrate and aluminum substrate. The Company's main products include copper foil substrate used for double-sided printed circuit board, Inner copper foil substrate and adhesive sheet used for multilayer printed circuit board, aluminum substrate and others.</v>
    <v>Taiwan Stock Exchange</v>
    <v>XTAI</v>
    <v>XTAI</v>
    <v>308 Taishan Rd, New District, SUZHOU, JIANGSU, 215129 CN</v>
    <v>61.1</v>
    <v>Semiconductors &amp; Semiconductor Equipment</v>
    <v>Stock</v>
    <v>44834.399085648147</v>
    <v>2562</v>
    <v>59.1</v>
    <v>4358715000</v>
    <v>Ventec International Group Co.,Ltd.</v>
    <v>Ventec International Group Co.,Ltd.</v>
    <v>60</v>
    <v>7.13</v>
    <v>60.8</v>
    <v>61</v>
    <v>71454350</v>
    <v>6672</v>
    <v>Ventec International Group Co.,Ltd. (XTAI:6672)</v>
    <v>150395</v>
    <v>237440</v>
    <v>2012</v>
  </rv>
  <rv s="2">
    <v>2563</v>
  </rv>
  <rv s="0">
    <v>https://www.bing.com/financeapi/forcetrigger?t=bo1nbh&amp;q=XTAI%3a6674&amp;form=skydnc</v>
    <v>Learn more on Bing</v>
  </rv>
  <rv s="5">
    <v>en-US</v>
    <v>bo1nbh</v>
    <v>268435456</v>
    <v>1</v>
    <v>Powered by Refinitiv</v>
    <v>7</v>
    <v>COMPAL BROADBAND NETWORKS,INC. (XTAI:6674)</v>
    <v>2</v>
    <v>8</v>
    <v>Finance</v>
    <v>4</v>
    <v>34.4</v>
    <v>23.5</v>
    <v>1.2124999999999999</v>
    <v>-0.45</v>
    <v>-1.8710999999999998E-2</v>
    <v>TWD</v>
    <v>COMPAL BROADBAND NETWORKS, INC. is a Taiwan-based company mainly engaged in the research, development and sale of cable modem, digital set-top boxes and wireless broadband sharers and other communications products. The main products include data machine products, which are primarily applied for networking, home entertainment, home security and wireless accessories, as well as materials sales revenue and others. The Company mainly sells its products to Europe, Americas, Oceania and Asia.</v>
    <v>Taiwan Stock Exchange</v>
    <v>XTAI</v>
    <v>XTAI</v>
    <v>13F-1, No.1, Taiyuan 1st Street, ZHUBEI, HSINCHU, 302 TW</v>
    <v>23.85</v>
    <v>Communications &amp; Networking</v>
    <v>Stock</v>
    <v>44834.399085648147</v>
    <v>2565</v>
    <v>23.5</v>
    <v>1613786000</v>
    <v>COMPAL BROADBAND NETWORKS,INC.</v>
    <v>COMPAL BROADBAND NETWORKS,INC.</v>
    <v>23.85</v>
    <v>146.49</v>
    <v>24.05</v>
    <v>23.6</v>
    <v>68380750</v>
    <v>6674</v>
    <v>COMPAL BROADBAND NETWORKS,INC. (XTAI:6674)</v>
    <v>12001</v>
    <v>13810</v>
    <v>2009</v>
  </rv>
  <rv s="2">
    <v>2566</v>
  </rv>
  <rv s="15">
    <v>en-US</v>
    <v>c7cdar</v>
    <v>268435456</v>
    <v>1</v>
    <v>Powered by Refinitiv</v>
    <v>29</v>
    <v>eCloudvalley Digital Technology Co., Ltd. (XTAI:6689)</v>
    <v>24</v>
    <v>8</v>
    <v>Finance</v>
    <v>4</v>
    <v>425</v>
    <v>122</v>
    <v>0.75270000000000004</v>
    <v>-5</v>
    <v>-3.8610000000000005E-2</v>
    <v>TWD</v>
    <v>eCloudvalley Digital Technology Co., Ltd. an Amazon Web Services (AWS) agent, mainly providing cloud services, such as data migration, configuration, development, and optimization for enterprise customers. The Company's products and services include cloud-related consulting, cloud security and monitoring, DevOps, web application firewall, system planning and optimization, cloud migration, mobile services, e-commerce and digital sales, hosting services, China market cloud deployment, cloud training, iris recognition technology and others. The Company's customers span the financial industry, manufacturing, media, online games, high-tech and other industries.</v>
    <v>Taiwan Stock Exchange</v>
    <v>XTAI</v>
    <v>XTAI</v>
    <v>7F, No.111-32, Section 4, Sanhe Road, Sanchong District, NEW TAIPEI, NEW TAIPEI, 241 TW</v>
    <v>129</v>
    <v>Software &amp; IT Services</v>
    <v>Stock</v>
    <v>44834.399085648147</v>
    <v>122</v>
    <v>7470000000</v>
    <v>eCloudvalley Digital Technology Co., Ltd.</v>
    <v>eCloudvalley Digital Technology Co., Ltd.</v>
    <v>123</v>
    <v>51.72</v>
    <v>129.5</v>
    <v>124.5</v>
    <v>60000000</v>
    <v>6689</v>
    <v>eCloudvalley Digital Technology Co., Ltd. (XTAI:6689)</v>
    <v>135872</v>
    <v>351700</v>
    <v>2013</v>
  </rv>
  <rv s="2">
    <v>2568</v>
  </rv>
  <rv s="0">
    <v>https://www.bing.com/financeapi/forcetrigger?t=c4ql8m&amp;q=XTAI%3a6691&amp;form=skydnc</v>
    <v>Learn more on Bing</v>
  </rv>
  <rv s="1">
    <v>en-US</v>
    <v>c4ql8m</v>
    <v>268435456</v>
    <v>1</v>
    <v>Powered by Refinitiv</v>
    <v>0</v>
    <v>YANKEY ENGINEERING Co., LTD. (XTAI:6691)</v>
    <v>2</v>
    <v>3</v>
    <v>Finance</v>
    <v>4</v>
    <v>274</v>
    <v>150</v>
    <v>0.57230000000000003</v>
    <v>-2.5</v>
    <v>-1.4924999999999999E-2</v>
    <v>TWD</v>
    <v>YANKEY ENGINEERING CO., LTD. mainly engages in the operation of high-tech factory clean rooms and the provision of electrical and mechanical air conditioning engineering services. The Company's services include clean room, process piping engineering, interior decoration, high and low voltage power distribution, fire safety equipment installation, automatic control equipment engineering and energy saving technology services. The Company operates primarily in Taiwan and China.</v>
    <v>592</v>
    <v>Taiwan Stock Exchange</v>
    <v>XTAI</v>
    <v>XTAI</v>
    <v>Room 3, 18F, No.266, Section 1, Wenhua 2nd Road, Linkou District, NEW TAIPEI, NEW TAIPEI, 244 TW</v>
    <v>166.5</v>
    <v>Construction &amp; Engineering</v>
    <v>Stock</v>
    <v>44834.399085648147</v>
    <v>2570</v>
    <v>160</v>
    <v>11204680000</v>
    <v>YANKEY ENGINEERING Co., LTD.</v>
    <v>YANKEY ENGINEERING Co., LTD.</v>
    <v>166</v>
    <v>8.5</v>
    <v>167.5</v>
    <v>165</v>
    <v>67907140</v>
    <v>6691</v>
    <v>YANKEY ENGINEERING Co., LTD. (XTAI:6691)</v>
    <v>60475</v>
    <v>66200</v>
    <v>1980</v>
  </rv>
  <rv s="2">
    <v>2571</v>
  </rv>
  <rv s="0">
    <v>https://www.bing.com/financeapi/forcetrigger?t=bstpim&amp;q=XTAI%3a6698&amp;form=skydnc</v>
    <v>Learn more on Bing</v>
  </rv>
  <rv s="5">
    <v>en-US</v>
    <v>bstpim</v>
    <v>268435456</v>
    <v>1</v>
    <v>Powered by Refinitiv</v>
    <v>7</v>
    <v>FineMat Applied Materials Co., Ltd. (XTAI:6698)</v>
    <v>2</v>
    <v>8</v>
    <v>Finance</v>
    <v>4</v>
    <v>63</v>
    <v>26</v>
    <v>1.9004000000000001</v>
    <v>0.65</v>
    <v>2.2374999999999999E-2</v>
    <v>TWD</v>
    <v>FineMat Applied Materials Co., Ltd. is a Taiwan company mainly engaged in the manufacture of electronic components and wholesale of electronic materials. The Company’s main products include OLED metal masks, stencil-printed gold metal masks, and precision cleaning and recycling. OLED metal mask is a metal mask used for AMOLED display luminescent dye pigment evaporation process. The Company’s products are mainly provided to domestic market and overseas market.</v>
    <v>Taiwan Stock Exchange</v>
    <v>XTAI</v>
    <v>XTAI</v>
    <v>No.36, Gongye 1st Road, Annan District, TAINAN, TAINAN, 709 TW</v>
    <v>29.8</v>
    <v>Electronic Equipment &amp; Parts</v>
    <v>Stock</v>
    <v>44834.399085648147</v>
    <v>2573</v>
    <v>29.05</v>
    <v>1971776000</v>
    <v>FineMat Applied Materials Co., Ltd.</v>
    <v>FineMat Applied Materials Co., Ltd.</v>
    <v>29.05</v>
    <v>73.77</v>
    <v>29.05</v>
    <v>29.7</v>
    <v>66389750</v>
    <v>6698</v>
    <v>FineMat Applied Materials Co., Ltd. (XTAI:6698)</v>
    <v>17124</v>
    <v>67300</v>
    <v>2007</v>
  </rv>
  <rv s="2">
    <v>2574</v>
  </rv>
  <rv s="0">
    <v>https://www.bing.com/financeapi/forcetrigger?t=btas7w&amp;q=XTAI%3a6706&amp;form=skydnc</v>
    <v>Learn more on Bing</v>
  </rv>
  <rv s="5">
    <v>en-US</v>
    <v>btas7w</v>
    <v>268435456</v>
    <v>1</v>
    <v>Powered by Refinitiv</v>
    <v>7</v>
    <v>FITTECH CO.,LTD (XTAI:6706)</v>
    <v>2</v>
    <v>8</v>
    <v>Finance</v>
    <v>4</v>
    <v>259</v>
    <v>79.7</v>
    <v>1.8367</v>
    <v>1.1000000000000001</v>
    <v>1.3349999999999999E-2</v>
    <v>TWD</v>
    <v>FITTECH CO.,LTD is a Taiwan-based company mainly engaged in research, development, manufacturing and sales of optical inspection equipment. The company is also engaged in the development, manufacture and sale of laser precision machinery and equipment, as well as testing foundry services. The company's main products include integrated light-emitting diode (LED) die / crystal garden spot measuring machine, automatic wafer tester, die counter, automatic upper and lower die machine and other LED testing equipment; laser precision machines such as laser cutting machines, laser welding machines and laser descaling machines. The company's products are mainly sold to Asia and other regions.</v>
    <v>Taiwan Stock Exchange</v>
    <v>XTAI</v>
    <v>XTAI</v>
    <v>No.3, Industrial Park 35th Road, Xitun District, TAICHUNG, TAICHUNG, 407 TW</v>
    <v>83.8</v>
    <v>Semiconductors &amp; Semiconductor Equipment</v>
    <v>Stock</v>
    <v>44834.399085648147</v>
    <v>2576</v>
    <v>79.7</v>
    <v>6140328000</v>
    <v>FITTECH CO.,LTD</v>
    <v>FITTECH CO.,LTD</v>
    <v>80.599999999999994</v>
    <v>4.5599999999999996</v>
    <v>82.4</v>
    <v>83.5</v>
    <v>73536870</v>
    <v>6706</v>
    <v>FITTECH CO.,LTD (XTAI:6706)</v>
    <v>582900</v>
    <v>760120</v>
    <v>2000</v>
  </rv>
  <rv s="2">
    <v>2577</v>
  </rv>
  <rv s="0">
    <v>https://www.bing.com/financeapi/forcetrigger?t=bt7har&amp;q=XTAI%3a6715&amp;form=skydnc</v>
    <v>Learn more on Bing</v>
  </rv>
  <rv s="5">
    <v>en-US</v>
    <v>bt7har</v>
    <v>268435456</v>
    <v>1</v>
    <v>Powered by Refinitiv</v>
    <v>7</v>
    <v>Lintes Technology Co., Ltd. (XTAI:6715)</v>
    <v>2</v>
    <v>8</v>
    <v>Finance</v>
    <v>4</v>
    <v>170</v>
    <v>98</v>
    <v>0.43909999999999999</v>
    <v>-0.5</v>
    <v>-3.5709999999999995E-3</v>
    <v>TWD</v>
    <v>Lintes Technology Co., Ltd. is a Taiwan-based company mainly engaged in research, development, design, manufacture and sales of high-speed interconnect technology products. The Company's main products include Thunderbolt active and passive high-speed cables and wires for notebook computers, and high-speed optical fiber communication transmission lines for servers and data centers. Its high-speed power transmission line products include Thunderbolt2/3 series, USB type C series and others. Its high-speed optical fiber communication transmission line products include SFP+AOC series, SFP+DAC series, QSFP+AOC series, QSFP+DAC series and others. The Company's products are mainly used in consumer electronics and communications products. The Company's products are mainly sold to Taiwan and Asia, America, Europe and other regions.</v>
    <v>Taiwan Stock Exchange</v>
    <v>XTAI</v>
    <v>XTAI</v>
    <v>12F, No. 166, Jian 1st Road, Zhonghe District, NEW TAIPEI, NEW TAIPEI, 235 TW</v>
    <v>140</v>
    <v>Communications &amp; Networking</v>
    <v>Stock</v>
    <v>44834.399085648147</v>
    <v>2579</v>
    <v>136</v>
    <v>8439750000</v>
    <v>Lintes Technology Co., Ltd.</v>
    <v>Lintes Technology Co., Ltd.</v>
    <v>137.5</v>
    <v>23.22</v>
    <v>140</v>
    <v>139.5</v>
    <v>60500000</v>
    <v>6715</v>
    <v>Lintes Technology Co., Ltd. (XTAI:6715)</v>
    <v>168090</v>
    <v>295580</v>
    <v>2011</v>
  </rv>
  <rv s="2">
    <v>2580</v>
  </rv>
  <rv s="0">
    <v>https://www.bing.com/financeapi/forcetrigger?t=c4uja2&amp;q=XTAI%3a6719&amp;form=skydnc</v>
    <v>Learn more on Bing</v>
  </rv>
  <rv s="1">
    <v>en-US</v>
    <v>c4uja2</v>
    <v>268435456</v>
    <v>1</v>
    <v>Powered by Refinitiv</v>
    <v>0</v>
    <v>uPI Semiconductor Corp. (XTAI:6719)</v>
    <v>2</v>
    <v>3</v>
    <v>Finance</v>
    <v>4</v>
    <v>1015</v>
    <v>213</v>
    <v>1.429</v>
    <v>22</v>
    <v>9.9773000000000001E-2</v>
    <v>TWD</v>
    <v>uPI Semiconductor Corp is a Taiwan-based company mainly engaged in the manufacture of power management integrated circuits (IC) and power components. The power management IC products are involved in high performance multiphase buck regulator for central processing unit / graphics processing unit (CPU/GPU), high current buck converter, quick-charging IC, specialty driver for power device, power management IC, battery PTIC. The Company's products are mainly used in motherboards, notebook computers, graphics cards, advanced computing and other consumer electronic products. The Company distributes its products in Taiwan, Asia, America and other region.</v>
    <v>287</v>
    <v>Taiwan Stock Exchange</v>
    <v>XTAI</v>
    <v>XTAI</v>
    <v>9F, No.5, Tai Yuan First Street, ZHUBEI, HSINCHU, 302 TW</v>
    <v>242.5</v>
    <v>Semiconductors &amp; Semiconductor Equipment</v>
    <v>Stock</v>
    <v>44834.399085648147</v>
    <v>2582</v>
    <v>213</v>
    <v>18981390000</v>
    <v>uPI Semiconductor Corp.</v>
    <v>uPI Semiconductor Corp.</v>
    <v>215.5</v>
    <v>11.87</v>
    <v>220.5</v>
    <v>242.5</v>
    <v>78273790</v>
    <v>6719</v>
    <v>uPI Semiconductor Corp. (XTAI:6719)</v>
    <v>2387156</v>
    <v>1385590</v>
    <v>2005</v>
  </rv>
  <rv s="2">
    <v>2583</v>
  </rv>
  <rv s="0">
    <v>https://www.bing.com/financeapi/forcetrigger?t=bx3o5r&amp;q=XTAI%3a6743&amp;form=skydnc</v>
    <v>Learn more on Bing</v>
  </rv>
  <rv s="5">
    <v>en-US</v>
    <v>bx3o5r</v>
    <v>268435456</v>
    <v>1</v>
    <v>Powered by Refinitiv</v>
    <v>7</v>
    <v>AMPACS CORPORATION (XTAI:6743)</v>
    <v>2</v>
    <v>8</v>
    <v>Finance</v>
    <v>4</v>
    <v>82.8</v>
    <v>32.15</v>
    <v>2.0680000000000001</v>
    <v>0.6</v>
    <v>1.8044999999999999E-2</v>
    <v>TWD</v>
    <v>AMPACS CORPORATION is principally engaged in the design, research, development and production of headphones, wired or wireless speakers and microphones for music entertainment or gaming. The Company is mainly engaged in the manufacture, processing and trading of consumer electronic products and plastic components such as computer peripherals. The Company's main products include headphone products and plastic components. The Company's products are mainly used in consumer electronics products such as mobile phones, wearable devices, mobile or tablet computers, TVs and smart appliances. The Company distributes its products mainly in Asia, America and other places.</v>
    <v>Taiwan Stock Exchange</v>
    <v>XTAI</v>
    <v>XTAI</v>
    <v>3F, No.19-3, Sanchong Road, Nangang District, TAIPEI, TAIPEI, 115 TW</v>
    <v>33.85</v>
    <v>Computers, Phones &amp; Household Electronics</v>
    <v>Stock</v>
    <v>44834.399085648147</v>
    <v>2585</v>
    <v>32.15</v>
    <v>5077500000</v>
    <v>AMPACS CORPORATION</v>
    <v>AMPACS CORPORATION</v>
    <v>32.15</v>
    <v>78.989999999999995</v>
    <v>33.25</v>
    <v>33.85</v>
    <v>150000000</v>
    <v>6743</v>
    <v>AMPACS CORPORATION (XTAI:6743)</v>
    <v>216954</v>
    <v>150510</v>
    <v>1998</v>
  </rv>
  <rv s="2">
    <v>2586</v>
  </rv>
  <rv s="0">
    <v>https://www.bing.com/financeapi/forcetrigger?t=bvkg7w&amp;q=XTAI%3a6754&amp;form=skydnc</v>
    <v>Learn more on Bing</v>
  </rv>
  <rv s="10">
    <v>en-US</v>
    <v>bvkg7w</v>
    <v>268435456</v>
    <v>1</v>
    <v>Powered by Refinitiv</v>
    <v>17</v>
    <v>RICH HONOUR INTERNATIONAL DESIGNS CO., LTD. (XTAI:6754)</v>
    <v>2</v>
    <v>18</v>
    <v>Finance</v>
    <v>4</v>
    <v>46.8</v>
    <v>39.35</v>
    <v>-0.35</v>
    <v>-7.8650000000000005E-3</v>
    <v>TWD</v>
    <v>RICH HONOUR INTERNATIONAL DESIGNS CO., LTD. is a Taiwan-based company mainly engaged in interior design and decoration engineering. The company mainly provides design planning, project management, decoration engineering, furniture manufacturing and after-sales services for luxury brands and fashion boutiques, high-star hotels, office spaces, shopping malls, restaurants and other commercial spaces. The company is also engaged in furniture and kitchen supplies wholesale business, building materials wholesale business, international trade business and other businesses. Commodity sales areas and service provision areas are mainly in Taiwan, mainland China and other regions.</v>
    <v>Taiwan Stock Exchange</v>
    <v>XTAI</v>
    <v>XTAI</v>
    <v>12F, No.75, Section 4, Nanjing East Road, Songshan District, TAIPEI, TAIPEI, 105 TW</v>
    <v>44.6</v>
    <v>Specialty Retailers</v>
    <v>Stock</v>
    <v>44834.399085648147</v>
    <v>2588</v>
    <v>44</v>
    <v>2913900000</v>
    <v>RICH HONOUR INTERNATIONAL DESIGNS CO., LTD.</v>
    <v>RICH HONOUR INTERNATIONAL DESIGNS CO., LTD.</v>
    <v>44.5</v>
    <v>12.4</v>
    <v>44.5</v>
    <v>44.15</v>
    <v>66000000</v>
    <v>6754</v>
    <v>RICH HONOUR INTERNATIONAL DESIGNS CO., LTD. (XTAI:6754)</v>
    <v>54173</v>
    <v>59230</v>
    <v>2014</v>
  </rv>
  <rv s="2">
    <v>2589</v>
  </rv>
  <rv s="0">
    <v>https://www.bing.com/financeapi/forcetrigger?t=bx846h&amp;q=XTAI%3a6756&amp;form=skydnc</v>
    <v>Learn more on Bing</v>
  </rv>
  <rv s="10">
    <v>en-US</v>
    <v>bx846h</v>
    <v>268435456</v>
    <v>1</v>
    <v>Powered by Refinitiv</v>
    <v>17</v>
    <v>VIA Labs, Inc. (XTAI:6756)</v>
    <v>2</v>
    <v>18</v>
    <v>Finance</v>
    <v>4</v>
    <v>625</v>
    <v>165.5</v>
    <v>3</v>
    <v>1.7142999999999999E-2</v>
    <v>TWD</v>
    <v>VIA Labs, Inc. is a Taiwan-based company mainly engaged in the provision of Universal Serial Bus (USB) control chip technology and related products. The Company mainly designs, develops and sells USB 3.1 Gen1/Gen2 control chips, USB Type-C application control chips, USB Power Delivery power transmission control chips, battery charging and related power solution chips, and provides customized services for the chips. The Company's main products include USB 3.1 Gen1/Gen2 control chips, USB Type-C interface control chips and product design reference solutions, USB Power Delivery power management chips and transmission solutions.</v>
    <v>Taiwan Stock Exchange</v>
    <v>XTAI</v>
    <v>XTAI</v>
    <v>7F, No.529-1, Zhongzheng Road, Xindian District, NEW TAIPEI, NEW TAIPEI, 231 TW</v>
    <v>179.5</v>
    <v>Semiconductors &amp; Semiconductor Equipment</v>
    <v>Stock</v>
    <v>44834.399085648147</v>
    <v>2591</v>
    <v>165.5</v>
    <v>12192470000</v>
    <v>VIA Labs, Inc.</v>
    <v>VIA Labs, Inc.</v>
    <v>166.5</v>
    <v>11.73</v>
    <v>175</v>
    <v>178</v>
    <v>68497000</v>
    <v>6756</v>
    <v>VIA Labs, Inc. (XTAI:6756)</v>
    <v>687539</v>
    <v>437970</v>
    <v>2008</v>
  </rv>
  <rv s="2">
    <v>2592</v>
  </rv>
  <rv s="0">
    <v>https://www.bing.com/financeapi/forcetrigger?t=c1sg4c&amp;q=XTAI%3a6768&amp;form=skydnc</v>
    <v>Learn more on Bing</v>
  </rv>
  <rv s="6">
    <v>en-US</v>
    <v>c1sg4c</v>
    <v>268435456</v>
    <v>1</v>
    <v>Powered by Refinitiv</v>
    <v>9</v>
    <v>Sports Gear Co., Ltd (XTAI:6768)</v>
    <v>2</v>
    <v>10</v>
    <v>Finance</v>
    <v>4</v>
    <v>99.3</v>
    <v>64.3</v>
    <v>-0.7</v>
    <v>-8.7170000000000008E-3</v>
    <v>TWD</v>
    <v>Sports Gear Co., Ltd is a Cayman Islands-based company specialized in manufacturing footwear. The Company is engaged in the import and export of football shoes and other sports-related products. The Company produces and sells football shoes, footballs, and American football.</v>
    <v>32946</v>
    <v>Taiwan Stock Exchange</v>
    <v>XTAI</v>
    <v>XTAI</v>
    <v>The Grand Pavilion Commercial Centre, Oleander Way, 802 West Bay Road, P.O.Box 32052, GRAND CAYMAN, CAYMAN ISLANDS-NA, KY1-1208 KY</v>
    <v>79.900000000000006</v>
    <v>Textiles &amp; Apparel</v>
    <v>Stock</v>
    <v>44834.399085648147</v>
    <v>2594</v>
    <v>76.900000000000006</v>
    <v>15605230000</v>
    <v>Sports Gear Co., Ltd</v>
    <v>Sports Gear Co., Ltd</v>
    <v>78.5</v>
    <v>19.59</v>
    <v>80.3</v>
    <v>79.599999999999994</v>
    <v>196045600</v>
    <v>6768</v>
    <v>Sports Gear Co., Ltd (XTAI:6768)</v>
    <v>635436</v>
    <v>727300</v>
    <v>2017</v>
  </rv>
  <rv s="2">
    <v>2595</v>
  </rv>
  <rv s="0">
    <v>https://www.bing.com/financeapi/forcetrigger?t=c4bj52&amp;q=XTAI%3a6770&amp;form=skydnc</v>
    <v>Learn more on Bing</v>
  </rv>
  <rv s="5">
    <v>en-US</v>
    <v>c4bj52</v>
    <v>268435456</v>
    <v>1</v>
    <v>Powered by Refinitiv</v>
    <v>7</v>
    <v>Powerchip Semiconductor Manufacturing Corporation (XTAI:6770)</v>
    <v>2</v>
    <v>8</v>
    <v>Finance</v>
    <v>4</v>
    <v>80.3</v>
    <v>26</v>
    <v>1.2649999999999999</v>
    <v>0.7</v>
    <v>2.5179999999999998E-2</v>
    <v>TWD</v>
    <v>Powerchip Semiconductor Manufacturing Corp is a Taiwan-based company mainly engaged in the production and sales of packaging components, wafers and other electronic products. There are two types of semiconductor foundry services, including logic and special application product foundry, providing integrated circuit (IC) design company display driver IC products, power management chip products, discrete component products, complementary metal oxide semiconductor (CMOS) image sensor products, embedded non-volatile memory products, and memory product foundry, providing IC design company dynamic random access memory products, flash memory products. The main product of packaging components is memory particle products. Other design services include photomask services, silicon intellectual property services, design kit services, and others. The products are mainly sold to Asia, America and Europe.</v>
    <v>Taiwan Stock Exchange</v>
    <v>XTAI</v>
    <v>XTAI</v>
    <v>No.18, Li-Hsin Road 1, Hsinchu Science Park, HSINCHU, HSINCHU, 300 TW</v>
    <v>28.65</v>
    <v>Semiconductors &amp; Semiconductor Equipment</v>
    <v>Stock</v>
    <v>44834.399085648147</v>
    <v>2597</v>
    <v>27.05</v>
    <v>112478100000</v>
    <v>Powerchip Semiconductor Manufacturing Corporation</v>
    <v>Powerchip Semiconductor Manufacturing Corporation</v>
    <v>27.2</v>
    <v>4.12</v>
    <v>27.8</v>
    <v>28.5</v>
    <v>3946600000</v>
    <v>6770</v>
    <v>Powerchip Semiconductor Manufacturing Corporation (XTAI:6770)</v>
    <v>31674765</v>
    <v>27368250</v>
    <v>2020</v>
  </rv>
  <rv s="2">
    <v>2598</v>
  </rv>
  <rv s="0">
    <v>https://www.bing.com/financeapi/forcetrigger?t=c1g1f2&amp;q=XTAI%3a6776&amp;form=skydnc</v>
    <v>Learn more on Bing</v>
  </rv>
  <rv s="5">
    <v>en-US</v>
    <v>c1g1f2</v>
    <v>268435456</v>
    <v>1</v>
    <v>Powered by Refinitiv</v>
    <v>7</v>
    <v>Weblink International Inc. (XTAI:6776)</v>
    <v>2</v>
    <v>8</v>
    <v>Finance</v>
    <v>4</v>
    <v>47.3</v>
    <v>37</v>
    <v>0.81</v>
    <v>0.1</v>
    <v>2.6559999999999999E-3</v>
    <v>TWD</v>
    <v>Weblink International Inc is a Taiwan-based company principally engaged in the sale of computer software, system information and digital entertainment products. Computer, communication and consumer electronics (3C) peripheral products: include printers, consumables, screens, storage devices, scanners, keyboards, and mice. Computers include: desktops, notebooks, tablets, workstations, and servers. Computer software includes: game software, operating system, licensed software, anti-virus software, graphics software, and tool software. Consumer goods include: home appliances, projectors, game consoles, memory cards, and digital cameras. Internet and computer room equipment includes: Internet merchandise, navigation machines, driving recorders, and mobile phones. Computer components include: graphics cards, motherboards, central processing units, memory modules, hard drives, and other components. The company's products are mainly sold in Taiwan.</v>
    <v>Taiwan Stock Exchange</v>
    <v>XTAI</v>
    <v>XTAI</v>
    <v>2-4F, No.39, Section 1, Chung Hsiao West Road, Jhongjheng District, TAIPEI, TAIPEI, 100 TW</v>
    <v>37.9</v>
    <v>Computers, Phones &amp; Household Electronics</v>
    <v>Stock</v>
    <v>44834.399085648147</v>
    <v>2600</v>
    <v>37.450000000000003</v>
    <v>3079699000</v>
    <v>Weblink International Inc.</v>
    <v>Weblink International Inc.</v>
    <v>37.5</v>
    <v>7.92</v>
    <v>37.65</v>
    <v>37.75</v>
    <v>81581430</v>
    <v>6776</v>
    <v>Weblink International Inc. (XTAI:6776)</v>
    <v>24783</v>
    <v>76680</v>
    <v>1977</v>
  </rv>
  <rv s="2">
    <v>2601</v>
  </rv>
  <rv s="0">
    <v>https://www.bing.com/financeapi/forcetrigger?t=bzz8im&amp;q=XTAI%3a6781&amp;form=skydnc</v>
    <v>Learn more on Bing</v>
  </rv>
  <rv s="5">
    <v>en-US</v>
    <v>bzz8im</v>
    <v>268435456</v>
    <v>1</v>
    <v>Powered by Refinitiv</v>
    <v>7</v>
    <v>Advanced Energy Solution Holding Co., Ltd. (XTAI:6781)</v>
    <v>2</v>
    <v>8</v>
    <v>Finance</v>
    <v>4</v>
    <v>2015</v>
    <v>603</v>
    <v>1.21</v>
    <v>-2</v>
    <v>-3.1250000000000002E-3</v>
    <v>TWD</v>
    <v>Advanced Energy Solution Holding Co Ltd is a Taiwan-based company mainly engaged in the research and development, production and sales of lithium battery modules, and provides related after-sales services. The Company's main products are battery modules for indoor and outdoor mobile vehicles, which are used in battery modules for light-weight electric vehicles such as electric bicycles, electric motorcycles, and electric balance vehicles. The products are mainly sold to America, Europe, Asia and other regions.</v>
    <v>Taiwan Stock Exchange</v>
    <v>XTAI</v>
    <v>XTAI</v>
    <v>5F, No.656, Section 2, Bade Road, Hukou Village., HUKOU, HSINCHU, 303 TW</v>
    <v>642</v>
    <v>Machinery, Equipment &amp; Components</v>
    <v>Stock</v>
    <v>44834.399085648147</v>
    <v>2603</v>
    <v>603</v>
    <v>54497180000</v>
    <v>Advanced Energy Solution Holding Co., Ltd.</v>
    <v>Advanced Energy Solution Holding Co., Ltd.</v>
    <v>605</v>
    <v>19.170000000000002</v>
    <v>640</v>
    <v>638</v>
    <v>85418780</v>
    <v>6781</v>
    <v>Advanced Energy Solution Holding Co., Ltd. (XTAI:6781)</v>
    <v>1674834</v>
    <v>1435070</v>
    <v>2020</v>
  </rv>
  <rv s="2">
    <v>2604</v>
  </rv>
  <rv s="0">
    <v>https://www.bing.com/financeapi/forcetrigger?t=c6nkmw&amp;q=XTAI%3a6789&amp;form=skydnc</v>
    <v>Learn more on Bing</v>
  </rv>
  <rv s="1">
    <v>en-US</v>
    <v>c6nkmw</v>
    <v>268435456</v>
    <v>1</v>
    <v>Powered by Refinitiv</v>
    <v>0</v>
    <v>VISERA TECHNOLOGIES COMPANY LTD. (XTAI:6789)</v>
    <v>2</v>
    <v>3</v>
    <v>Finance</v>
    <v>4</v>
    <v>569</v>
    <v>237</v>
    <v>0.90700000000000003</v>
    <v>-4.5</v>
    <v>-1.8109E-2</v>
    <v>TWD</v>
    <v>VisEra Technologies Co Ltd is a Taiwan-based company mainly engaged in the manufacture of color filter films and optical coatings. The Company mainly researches, designs, develops, manufactures and sells color filter films, image sensor components and modules, light-emitting diode components and modules, and provides related packaging and testing services. The wafer-level color filter film and microlens technology are mainly used in optical image sensors for mobile phones, vehicles, surveillance, medical, consumer electronics and others. The wafer-level optical thin film technology is mainly used in three-dimensional (3D) sensing elements, ambient light sensors, proximity light sensors and others. The integrated wafer-level color filter film and optical thin film technology are mainly used in optical fingerprint sensors, 3D sensors, and optical biosensing components. The other services include imaging sensor engineering testing services and wafer-level quantum efficiency testing.</v>
    <v>1337</v>
    <v>Taiwan Stock Exchange</v>
    <v>XTAI</v>
    <v>XTAI</v>
    <v>No.12, Duxing 1st Road, Hsinchu Science Park, HSINCHU, HSINCHU, 300 TW</v>
    <v>245</v>
    <v>Semiconductors &amp; Semiconductor Equipment</v>
    <v>Stock</v>
    <v>44834.399085648147</v>
    <v>2606</v>
    <v>237</v>
    <v>76912730000</v>
    <v>VISERA TECHNOLOGIES COMPANY LTD.</v>
    <v>VISERA TECHNOLOGIES COMPANY LTD.</v>
    <v>242</v>
    <v>28.83</v>
    <v>248.5</v>
    <v>244</v>
    <v>315216100</v>
    <v>6789</v>
    <v>VISERA TECHNOLOGIES COMPANY LTD. (XTAI:6789)</v>
    <v>510488</v>
    <v>498610</v>
    <v>2003</v>
  </rv>
  <rv s="2">
    <v>2607</v>
  </rv>
  <rv s="0">
    <v>https://www.bing.com/financeapi/forcetrigger?t=c3lj77&amp;q=XTAI%3a6790&amp;form=skydnc</v>
    <v>Learn more on Bing</v>
  </rv>
  <rv s="6">
    <v>en-US</v>
    <v>c3lj77</v>
    <v>268435456</v>
    <v>1</v>
    <v>Powered by Refinitiv</v>
    <v>9</v>
    <v>Yuen Foong Yu Consumer Products Co., Ltd. (XTAI:6790)</v>
    <v>2</v>
    <v>10</v>
    <v>Finance</v>
    <v>4</v>
    <v>64.5</v>
    <v>35.5</v>
    <v>-0.05</v>
    <v>-1.3930000000000001E-3</v>
    <v>TWD</v>
    <v>Yuen Foong Yu Consumer Products Co Ltd is a Taiwan-based company mainly engaged in the production, design and sale of household paper and cleaning products. The Company provides paper products and cleaning products through brands such as Mayflower, Deyi, Tender, ORANGE HOUSE and Fresh Sense. The Company’s products mainly include removable and roll-type household papers, which are mainly used for toilet paper, hand towels and kitchen paper towels; liquid and powder cleaning products, which are mainly used for dishwashing liquid, detergent, body soap and hand soap, washing powder and clothing bleaching powder. The Company distributes its products within domestic market and to overseas markets.</v>
    <v>1591</v>
    <v>Taiwan Stock Exchange</v>
    <v>XTAI</v>
    <v>XTAI</v>
    <v>16F, No.51, Section 2, Chung Ching South Road, Jhongjheng District, TAIPEI, TAIPEI, 100 TW</v>
    <v>36.200000000000003</v>
    <v>Paper &amp; Forest Products</v>
    <v>Stock</v>
    <v>44834.399085648147</v>
    <v>2609</v>
    <v>35.5</v>
    <v>9576575000</v>
    <v>Yuen Foong Yu Consumer Products Co., Ltd.</v>
    <v>Yuen Foong Yu Consumer Products Co., Ltd.</v>
    <v>35.65</v>
    <v>11.94</v>
    <v>35.9</v>
    <v>35.85</v>
    <v>267129000</v>
    <v>6790</v>
    <v>Yuen Foong Yu Consumer Products Co., Ltd. (XTAI:6790)</v>
    <v>59639</v>
    <v>67510</v>
    <v>1986</v>
  </rv>
  <rv s="2">
    <v>2610</v>
  </rv>
  <rv s="0">
    <v>https://www.bing.com/financeapi/forcetrigger?t=c4ed8m&amp;q=XTAI%3a6792&amp;form=skydnc</v>
    <v>Learn more on Bing</v>
  </rv>
  <rv s="10">
    <v>en-US</v>
    <v>c4ed8m</v>
    <v>268435456</v>
    <v>1</v>
    <v>Powered by Refinitiv</v>
    <v>17</v>
    <v>Unictron Technologies Corporation (XTAI:6792)</v>
    <v>2</v>
    <v>18</v>
    <v>Finance</v>
    <v>4</v>
    <v>229</v>
    <v>71.2</v>
    <v>-1.7</v>
    <v>-2.2667000000000003E-2</v>
    <v>TWD</v>
    <v>Unictron Technologies Corp is a Taiwan-based company mainly engaged in the manufacture and sale of wireless communication components and electronic components. The main products include wireless communication components such as chip antennas, ceramic flat antennas, built-in antenna modules, array antennas, external antennas, trackers and receivers, piezoelectric components and ultrasonic sensor products such as piezoelectric ceramic material components and modules, ultrasonic sensors and piezoelectric actuators, as well as line protection components such as overvoltage protection components and overcurrent protection components. The products are mainly used in global positioning systems, wireless local area networks, ultrasonic equipment and consumer electronic products. The Company operates within the domestic market and to overseas markets, including China and the United States.</v>
    <v>Taiwan Stock Exchange</v>
    <v>XTAI</v>
    <v>XTAI</v>
    <v>No. 41, Shuei-Keng, Datong Village, Guan-Si Town, HSINCHU, HSINCHU, 306 TW</v>
    <v>73.900000000000006</v>
    <v>Electronic Equipment &amp; Parts</v>
    <v>Stock</v>
    <v>44834.399085648147</v>
    <v>2612</v>
    <v>71.2</v>
    <v>3509261000</v>
    <v>Unictron Technologies Corporation</v>
    <v>Unictron Technologies Corporation</v>
    <v>72.400000000000006</v>
    <v>10.32</v>
    <v>75</v>
    <v>73.3</v>
    <v>47875320</v>
    <v>6792</v>
    <v>Unictron Technologies Corporation (XTAI:6792)</v>
    <v>134007</v>
    <v>105640</v>
    <v>1988</v>
  </rv>
  <rv s="2">
    <v>2613</v>
  </rv>
  <rv s="0">
    <v>https://www.bing.com/financeapi/forcetrigger?t=c6cpmw&amp;q=XTAI%3a6796&amp;form=skydnc</v>
    <v>Learn more on Bing</v>
  </rv>
  <rv s="10">
    <v>en-US</v>
    <v>c6cpmw</v>
    <v>268435456</v>
    <v>1</v>
    <v>Powered by Refinitiv</v>
    <v>17</v>
    <v>Medimaging Integrated Solution Inc. (XTAI:6796)</v>
    <v>2</v>
    <v>18</v>
    <v>Finance</v>
    <v>4</v>
    <v>147</v>
    <v>46.15</v>
    <v>2.4</v>
    <v>2.8235E-2</v>
    <v>TWD</v>
    <v>Medimaging Integrated Solution Inc is a Taiwan-based company mainly engaged in the research and development, manufacture and marketing of medical imaging and diagnosis related products. The Company develops advanced intelligent medical equipment and provides medical solutions. The main products are non-mydriatic fundus cameras and Hand-held digital five sense mirror. The Company distributes its products to Europe, the United States, mainland China and other countries Asia. The Company develops the original equipment manufacturing (OEM) business is carried out through the brand horus SCOPE and ODM.</v>
    <v>Taiwan Stock Exchange</v>
    <v>XTAI</v>
    <v>XTAI</v>
    <v>3F, No.24-2, Industry East Road IV, Hsinchu Science Park, HSINCHU, HSINCHU, 300 TW</v>
    <v>89.6</v>
    <v>Healthcare Equipment &amp; Supplies</v>
    <v>Stock</v>
    <v>44834.399085648147</v>
    <v>2615</v>
    <v>80</v>
    <v>2904097000</v>
    <v>Medimaging Integrated Solution Inc.</v>
    <v>Medimaging Integrated Solution Inc.</v>
    <v>82</v>
    <v>35.83</v>
    <v>85</v>
    <v>87.4</v>
    <v>33227650</v>
    <v>6796</v>
    <v>Medimaging Integrated Solution Inc. (XTAI:6796)</v>
    <v>394714</v>
    <v>595030</v>
    <v>2010</v>
  </rv>
  <rv s="2">
    <v>2616</v>
  </rv>
  <rv s="0">
    <v>https://www.bing.com/financeapi/forcetrigger?t=c66p1h&amp;q=XTAI%3a6799&amp;form=skydnc</v>
    <v>Learn more on Bing</v>
  </rv>
  <rv s="10">
    <v>en-US</v>
    <v>c66p1h</v>
    <v>268435456</v>
    <v>1</v>
    <v>Powered by Refinitiv</v>
    <v>17</v>
    <v>M3 TECHNOLOGY INC. (XTAI:6799)</v>
    <v>2</v>
    <v>18</v>
    <v>Finance</v>
    <v>4</v>
    <v>361.5</v>
    <v>81.599999999999994</v>
    <v>3.5</v>
    <v>4.0936E-2</v>
    <v>TWD</v>
    <v>M3 Technology Inc is a Taiwan-based company mainly engaged in the design, testing, production and marketing of power management analog and mixed-signal integrated circuits. The Company's main analog products include power management, voltage regulator, lithium battery charging management system, load switch and others. The power management integrated circuit is a chip that is responsible for the conversion, distribution, detection and other power management responsibilities of electric energy in the electronic equipment system. The Company distributes its products within domestic market and to overseas markets.</v>
    <v>Taiwan Stock Exchange</v>
    <v>XTAI</v>
    <v>XTAI</v>
    <v>2F, No. 19, Lane 178, Ruihu Street, Neihu District, TAIPEI, TAIPEI, 114 TW</v>
    <v>89.1</v>
    <v>Semiconductors &amp; Semiconductor Equipment</v>
    <v>Stock</v>
    <v>44834.399085648147</v>
    <v>2618</v>
    <v>81.599999999999994</v>
    <v>3594188000</v>
    <v>M3 TECHNOLOGY INC.</v>
    <v>M3 TECHNOLOGY INC.</v>
    <v>84.7</v>
    <v>9.9499999999999993</v>
    <v>85.5</v>
    <v>89</v>
    <v>40384130</v>
    <v>6799</v>
    <v>M3 TECHNOLOGY INC. (XTAI:6799)</v>
    <v>218887</v>
    <v>257450</v>
    <v>2010</v>
  </rv>
  <rv s="2">
    <v>2619</v>
  </rv>
  <rv s="0">
    <v>https://www.bing.com/financeapi/forcetrigger?t=c4353m&amp;q=XTAI%3a6806&amp;form=skydnc</v>
    <v>Learn more on Bing</v>
  </rv>
  <rv s="10">
    <v>en-US</v>
    <v>c4353m</v>
    <v>268435456</v>
    <v>1</v>
    <v>Powered by Refinitiv</v>
    <v>17</v>
    <v>SHINFOX ENERGY CO., LTD. (XTAI:6806)</v>
    <v>2</v>
    <v>18</v>
    <v>Finance</v>
    <v>4</v>
    <v>131.91</v>
    <v>65.2</v>
    <v>-0.7</v>
    <v>-1.0447999999999999E-2</v>
    <v>TWD</v>
    <v>Shinfox Energy Co Ltd is a Taiwan-based company mainly engaged in the provision of energy-related engineering services. The Company provides construction of renewable energy power plants, mechanical and electrical engineering, energy-saving services and equipment installation and other related turnkey projects. Engineering services include feasibility study and planning, engineering design, equipment supply, equipment production, engineering construction, construction supervision, and commissioning. Technical services include the evaluation and planning of the use of energy-saving lamps, frequency conversion technology, network monitoring, and contract power consumption, and the provision of energy-saving and emission-reduction technical services for shopping malls and department stores. The electricity sales service is to supply the produced electricity to various electricity needs, including industrial electricity and residential electricity.</v>
    <v>Taiwan Stock Exchange</v>
    <v>XTAI</v>
    <v>XTAI</v>
    <v>No.49, Section 4, Zhongyang Road, Tucheng District., TUCHENG, TAIPEI, 236 TW</v>
    <v>66.599999999999994</v>
    <v>Renewable Energy</v>
    <v>Stock</v>
    <v>44834.399085648147</v>
    <v>2621</v>
    <v>65.2</v>
    <v>14330750000</v>
    <v>SHINFOX ENERGY CO., LTD.</v>
    <v>SHINFOX ENERGY CO., LTD.</v>
    <v>65.2</v>
    <v>39.24</v>
    <v>67</v>
    <v>66.3</v>
    <v>216150000</v>
    <v>6806</v>
    <v>SHINFOX ENERGY CO., LTD. (XTAI:6806)</v>
    <v>329870</v>
    <v>483870</v>
    <v>2007</v>
  </rv>
  <rv s="2">
    <v>2622</v>
  </rv>
  <rv s="0">
    <v>https://www.bing.com/financeapi/forcetrigger?t=c5ybtc&amp;q=XTAI%3a6807&amp;form=skydnc</v>
    <v>Learn more on Bing</v>
  </rv>
  <rv s="16">
    <v>en-US</v>
    <v>c5ybtc</v>
    <v>268435456</v>
    <v>1</v>
    <v>Powered by Refinitiv</v>
    <v>30</v>
    <v>FY Group Ltd. (XTAI:6807)</v>
    <v>2</v>
    <v>31</v>
    <v>Finance</v>
    <v>4</v>
    <v>41.75</v>
    <v>26.15</v>
    <v>0.55000000000000004</v>
    <v>2.0445999999999999E-2</v>
    <v>TWD</v>
    <v>FY Group Ltd is a China-based company mainly engaged in the design, research, development, manufacture and sales of furniture. The Company offers household furniture and office furniture, and its main products include sofa, chair, and other wood furniture. The Company has its own foam production line, and it implements sophisticated procedure control to ensure product quality. The Company distributes products within domestic market and to overseas markets, including Europe, Americas, and Japan.</v>
    <v>Taiwan Stock Exchange</v>
    <v>XTAI</v>
    <v>XTAI</v>
    <v>No. 111, Xiuxin Road, Gaozhao Community, Xiuzhou District, JIAXING, ZHEJIANG CN</v>
    <v>27.45</v>
    <v>Household Goods</v>
    <v>Stock</v>
    <v>44834.399085648147</v>
    <v>2624</v>
    <v>26.15</v>
    <v>1482300000</v>
    <v>FY Group Ltd.</v>
    <v>FY Group Ltd.</v>
    <v>26.2</v>
    <v>8.7200000000000006</v>
    <v>26.9</v>
    <v>27.45</v>
    <v>54000000</v>
    <v>6807</v>
    <v>FY Group Ltd. (XTAI:6807)</v>
    <v>6000</v>
    <v>13440</v>
  </rv>
  <rv s="2">
    <v>2625</v>
  </rv>
  <rv s="17">
    <v>en-US</v>
    <v>c78ir7</v>
    <v>268435456</v>
    <v>1</v>
    <v>Powered by Refinitiv</v>
    <v>32</v>
    <v>MSSCORPS CO.,LTD. (XTAI:6830)</v>
    <v>24</v>
    <v>18</v>
    <v>Finance</v>
    <v>4</v>
    <v>185</v>
    <v>95</v>
    <v>-1.3</v>
    <v>-1.3225000000000001E-2</v>
    <v>TWD</v>
    <v>Msscorps Co Ltd is a Taiwan-based company mainly engaged in the semiconductor industry. The company's services cover upstream, midstream, downstream semiconductor industry, optoelectronics industry, and networking industry. The company is mainly engaged in the process development and product composition analysis, structure analysis, process defect analysis, image comparison analysis, circuit abnormality location analysis, elemental analysis, coating film thickness microstructure analysis, depth analysis, cross-sectional analysis. The Company provides customers with professional analysis reports by using advanced electron microscope and other analysis equipment and instruments, together with special analysis techniques developed by the company. The company sells its products mainly in domestic and overseas markets, including domestic market, Asian market, American market and other markets.</v>
    <v>Taiwan Stock Exchange</v>
    <v>XTAI</v>
    <v>XTAI</v>
    <v>1F, No.27, Puding Road, East District, HSINCHU, HSINCHU, 300 TW</v>
    <v>99.2</v>
    <v>Semiconductors &amp; Semiconductor Equipment</v>
    <v>Stock</v>
    <v>44834.399085648147</v>
    <v>95</v>
    <v>4537774000</v>
    <v>MSSCORPS CO.,LTD.</v>
    <v>MSSCORPS CO.,LTD.</v>
    <v>98.3</v>
    <v>14.7</v>
    <v>98.3</v>
    <v>97</v>
    <v>46781170</v>
    <v>6830</v>
    <v>MSSCORPS CO.,LTD. (XTAI:6830)</v>
    <v>226468</v>
    <v>243420</v>
    <v>2005</v>
  </rv>
  <rv s="2">
    <v>2627</v>
  </rv>
  <rv s="17">
    <v>en-US</v>
    <v>c78lur</v>
    <v>268435456</v>
    <v>1</v>
    <v>Powered by Refinitiv</v>
    <v>32</v>
    <v>EVER OHMS TECHNOLOGY CO.,LTD. (XTAI:6834)</v>
    <v>24</v>
    <v>18</v>
    <v>Finance</v>
    <v>4</v>
    <v>56</v>
    <v>23.8</v>
    <v>-0.3</v>
    <v>-1.2145999999999999E-2</v>
    <v>TWD</v>
    <v>Ever Ohms Technology Co Ltd is a Taiwan-based company mainly engaged in the manufacture of chip resistors. The company's main business is the manufacture and sale of thick film resistors, thin film resistors and metal plate micro-ohm resistors. The thick film resistor business includes high power thick film resistors, anti-sulfuration thick film resistors, automotive thick film resistors, and surge resistant thick film resistors. The thin film resistor business includes the manufacture of high power film resistors, very high precision film resistors, low resistance metal film resistors, anti-sulfuration low resistance metal film resistors, and anti-surge low resistance metal film resistors. The metal sheet resistor business is mainly engaged in the manufacture of ceramic laminated micro-ohm resistors, metal sheet micro-ohm resistors, and shunt metal sheet micro-ohm resistors.</v>
    <v>Taiwan Stock Exchange</v>
    <v>XTAI</v>
    <v>XTAI</v>
    <v>No.3, South 4th Road, K.E.P.Z, Qianzhen District, KAOHSIUNG, KAOHSIUNG, 806 TW</v>
    <v>24.45</v>
    <v>Semiconductors &amp; Semiconductor Equipment</v>
    <v>Stock</v>
    <v>44834.399085648147</v>
    <v>24</v>
    <v>2158694000</v>
    <v>EVER OHMS TECHNOLOGY CO.,LTD.</v>
    <v>EVER OHMS TECHNOLOGY CO.,LTD.</v>
    <v>24</v>
    <v>9.61</v>
    <v>24.7</v>
    <v>24.4</v>
    <v>88471080</v>
    <v>6834</v>
    <v>EVER OHMS TECHNOLOGY CO.,LTD. (XTAI:6834)</v>
    <v>27725</v>
    <v>160660</v>
    <v>1970</v>
  </rv>
  <rv s="2">
    <v>2629</v>
  </rv>
  <rv s="0">
    <v>https://www.bing.com/financeapi/forcetrigger?t=ancc1h&amp;q=XTAI%3a8011&amp;form=skydnc</v>
    <v>Learn more on Bing</v>
  </rv>
  <rv s="1">
    <v>en-US</v>
    <v>ancc1h</v>
    <v>268435456</v>
    <v>1</v>
    <v>Powered by Refinitiv</v>
    <v>0</v>
    <v>TAI TUNG COMMUNICATION CO., LTD. (XTAI:8011)</v>
    <v>2</v>
    <v>3</v>
    <v>Finance</v>
    <v>4</v>
    <v>22.55</v>
    <v>13.4</v>
    <v>1.5964</v>
    <v>0.1</v>
    <v>7.0670000000000004E-3</v>
    <v>TWD</v>
    <v>TAI TUNG COMMUNICATION CO., LTD. is a Taiwan-based company principally engaged in the manufacturing and sales of telecommunication equipment and cables. The Company’s primary products include optical cables, optical fibers and related components, telecommunication transmission cables, power transmission cables and others. The Company's products are mainly used in communication, network, mobile phone and other industries. The Company is also engaged in the construction of optical networks and the cable engineering projects businesses. The Company mainly distributes its products in domestic market and overseas markets, including Southeast Asia.</v>
    <v>440</v>
    <v>Taiwan Stock Exchange</v>
    <v>XTAI</v>
    <v>XTAI</v>
    <v>No.3, Lane 12, Wuquan 3rd Road, Xinzhuang District, NEW TAIPEI, NEW TAIPEI, 242 TW</v>
    <v>14.3</v>
    <v>Communications &amp; Networking</v>
    <v>Stock</v>
    <v>44834.399085648147</v>
    <v>2631</v>
    <v>13.7</v>
    <v>2150637000</v>
    <v>TAI TUNG COMMUNICATION CO., LTD.</v>
    <v>TAI TUNG COMMUNICATION CO., LTD.</v>
    <v>13.75</v>
    <v>373.42</v>
    <v>14.15</v>
    <v>14.25</v>
    <v>150921900</v>
    <v>8011</v>
    <v>TAI TUNG COMMUNICATION CO., LTD. (XTAI:8011)</v>
    <v>244916</v>
    <v>339450</v>
    <v>1981</v>
  </rv>
  <rv s="2">
    <v>2632</v>
  </rv>
  <rv s="0">
    <v>https://www.bing.com/financeapi/forcetrigger?t=ancc4c&amp;q=XTAI%3a8016&amp;form=skydnc</v>
    <v>Learn more on Bing</v>
  </rv>
  <rv s="1">
    <v>en-US</v>
    <v>ancc4c</v>
    <v>268435456</v>
    <v>1</v>
    <v>Powered by Refinitiv</v>
    <v>0</v>
    <v>Sitronix Technology Corp. (XTAI:8016)</v>
    <v>2</v>
    <v>3</v>
    <v>Finance</v>
    <v>4</v>
    <v>340</v>
    <v>136</v>
    <v>1.3911</v>
    <v>5.5</v>
    <v>3.4590999999999997E-2</v>
    <v>TWD</v>
    <v>Sitronix Technology Corp is a Taiwan-based company mainly engaged in the design, manufacture and distribution of integrated circuit (IC) products. The Company is engaged in the provision of small-size display driver ICs such as mobile thin film transistor (TFT) driver ICs, automotive driver ICs and color super twisted nematic (CSTN) driver ICs, touch ICs such as capacitive touch controller ICs and touch key ICs, as well as distance sensor ICs and ambient light sensor ICs. The products are used in mobile phones, smart phones, tablet personal computers (PCs), laptops, digital cameras, office automation equipment, sensors, car display panels and others. The Company distributes products primarily in Taiwan, Hong Kong and other markets.</v>
    <v>485</v>
    <v>Taiwan Stock Exchange</v>
    <v>XTAI</v>
    <v>XTAI</v>
    <v>11F-1, No.5, Taiyuan 1st Street, ZHUBEI, HSINCHU, 302 TW</v>
    <v>165</v>
    <v>Semiconductors &amp; Semiconductor Equipment</v>
    <v>Stock</v>
    <v>44834.399085648147</v>
    <v>2634</v>
    <v>154</v>
    <v>19762520000</v>
    <v>Sitronix Technology Corp.</v>
    <v>Sitronix Technology Corp.</v>
    <v>155</v>
    <v>3.2</v>
    <v>159</v>
    <v>164.5</v>
    <v>120136900</v>
    <v>8016</v>
    <v>Sitronix Technology Corp. (XTAI:8016)</v>
    <v>1668266</v>
    <v>1040580</v>
    <v>1992</v>
  </rv>
  <rv s="2">
    <v>2635</v>
  </rv>
  <rv s="0">
    <v>https://www.bing.com/financeapi/forcetrigger?t=ancc77&amp;q=XTAI%3a8021&amp;form=skydnc</v>
    <v>Learn more on Bing</v>
  </rv>
  <rv s="1">
    <v>en-US</v>
    <v>ancc77</v>
    <v>268435456</v>
    <v>1</v>
    <v>Powered by Refinitiv</v>
    <v>0</v>
    <v>Topoint Technology Co., Ltd. (XTAI:8021)</v>
    <v>2</v>
    <v>3</v>
    <v>Finance</v>
    <v>4</v>
    <v>46.9</v>
    <v>23.6</v>
    <v>1.1429</v>
    <v>-0.1</v>
    <v>-3.9529999999999999E-3</v>
    <v>TWD</v>
    <v>TOPOINT TECHNOLOGY CO., LTD. is principally engaged in the manufacture and distribution of precision processing tools for printed circuit boards (PCBs). The Company’s main products consist of drill bits, including straight drill, under cut drill and inverse drill types; router bits, including diamond cut, chip break and two blade router types, as well as slot drills and milling cutters. Its products are applied primarily in computer, communication and consumer electronic (3C) industries for the processing and cutting of integrated circuit (IC) substrates, high density interconnect (HDI) PCBs and traditional PCBs, among others. The Company distributes its products primarily in Taiwan, Mainland China and other regions.</v>
    <v>942</v>
    <v>Taiwan Stock Exchange</v>
    <v>XTAI</v>
    <v>XTAI</v>
    <v>No.203, Section 3, Jiayuan Road, Shulin District, NEW TAIPEI, NEW TAIPEI, 238 TW</v>
    <v>25.2</v>
    <v>Electronic Equipment &amp; Parts</v>
    <v>Stock</v>
    <v>44834.399085648147</v>
    <v>2637</v>
    <v>24.55</v>
    <v>3582948000</v>
    <v>Topoint Technology Co., Ltd.</v>
    <v>Topoint Technology Co., Ltd.</v>
    <v>25</v>
    <v>7.78</v>
    <v>25.3</v>
    <v>25.2</v>
    <v>142180500</v>
    <v>8021</v>
    <v>Topoint Technology Co., Ltd. (XTAI:8021)</v>
    <v>260162</v>
    <v>329400</v>
    <v>1996</v>
  </rv>
  <rv s="2">
    <v>2638</v>
  </rv>
  <rv s="0">
    <v>https://www.bing.com/financeapi/forcetrigger?t=bgqmim&amp;q=XTAI%3a8028&amp;form=skydnc</v>
    <v>Learn more on Bing</v>
  </rv>
  <rv s="1">
    <v>en-US</v>
    <v>bgqmim</v>
    <v>268435456</v>
    <v>1</v>
    <v>Powered by Refinitiv</v>
    <v>0</v>
    <v>Phoenix Silicon International Corporation (XTAI:8028)</v>
    <v>2</v>
    <v>3</v>
    <v>Finance</v>
    <v>4</v>
    <v>77.900000000000006</v>
    <v>41.51</v>
    <v>1.4258999999999999</v>
    <v>0.8</v>
    <v>1.4924999999999999E-2</v>
    <v>TWD</v>
    <v>Phoenix Silicon International Corporation is a Taiwan-based company principally engaged in the research, development, manufacture and sales of semiconductor related products. The Company's main products include recycled wafers and lithium batteries. The Company also provides semiconductor mid-range process services and micro-electromechanical system (MEMS) process foundry services. The Company distributes its products in domestic market and to overseas markets, including the rest areas of Asia and others.</v>
    <v>481</v>
    <v>Taiwan Stock Exchange</v>
    <v>XTAI</v>
    <v>XTAI</v>
    <v>No.6, Li Hsin Road, East District, HSINCHU, HSINCHU, 300 TW</v>
    <v>54.7</v>
    <v>Semiconductors &amp; Semiconductor Equipment</v>
    <v>Stock</v>
    <v>44834.399085648147</v>
    <v>2640</v>
    <v>50.9</v>
    <v>8093286000</v>
    <v>Phoenix Silicon International Corporation</v>
    <v>Phoenix Silicon International Corporation</v>
    <v>51.9</v>
    <v>22.43</v>
    <v>53.6</v>
    <v>54.4</v>
    <v>148773600</v>
    <v>8028</v>
    <v>Phoenix Silicon International Corporation (XTAI:8028)</v>
    <v>3061564</v>
    <v>3237290</v>
    <v>1997</v>
  </rv>
  <rv s="2">
    <v>2641</v>
  </rv>
  <rv s="0">
    <v>https://www.bing.com/financeapi/forcetrigger?t=ancca2&amp;q=XTAI%3a8033&amp;form=skydnc</v>
    <v>Learn more on Bing</v>
  </rv>
  <rv s="1">
    <v>en-US</v>
    <v>ancca2</v>
    <v>268435456</v>
    <v>1</v>
    <v>Powered by Refinitiv</v>
    <v>0</v>
    <v>THUNDER TIGER CORP. (XTAI:8033)</v>
    <v>2</v>
    <v>3</v>
    <v>Finance</v>
    <v>4</v>
    <v>23.3</v>
    <v>13.7</v>
    <v>1.0002</v>
    <v>-0.25</v>
    <v>-1.3587E-2</v>
    <v>TWD</v>
    <v>THUNDER TIGER CORP. is a Taiwan-based company principally engaged in the manufacture and sales of aviation models, navigation models, other model cars, aircrafts, ferries, two-stroke model engines, remote controls and other components. The Company’s products include wireless remote-controlled cars, including flat cars, off-road cars, trucks, racing cars and motorcycles; wireless airplanes, including remote-controlled aircrafts made of wood, glass or plastics, as well as remote-controlled helicopters, and wireless remote-controlled boats, such as motor torpedo boats, racing boats and sailing boats. The Company is also engaged in the manufacture of engines for wireless remote-controlled products, components of wireless remote-controlled products and dental equipment. The Company distributes its products both to domestic markets and overseas markets.</v>
    <v>208</v>
    <v>Taiwan Stock Exchange</v>
    <v>XTAI</v>
    <v>XTAI</v>
    <v>No.7, 6th Road, Industry Park, TAICHUNG, TAICHUNG, 407 TW</v>
    <v>18.149999999999999</v>
    <v>Leisure Products</v>
    <v>Stock</v>
    <v>44834.399085648147</v>
    <v>2643</v>
    <v>16.649999999999999</v>
    <v>2407230000</v>
    <v>THUNDER TIGER CORP.</v>
    <v>THUNDER TIGER CORP.</v>
    <v>16.8</v>
    <v>151.12</v>
    <v>18.399999999999999</v>
    <v>18.149999999999999</v>
    <v>132629800</v>
    <v>8033</v>
    <v>THUNDER TIGER CORP. (XTAI:8033)</v>
    <v>3104916</v>
    <v>6106630</v>
    <v>1979</v>
  </rv>
  <rv s="2">
    <v>2644</v>
  </rv>
  <rv s="0">
    <v>https://www.bing.com/financeapi/forcetrigger?t=ancccw&amp;q=XTAI%3a8039&amp;form=skydnc</v>
    <v>Learn more on Bing</v>
  </rv>
  <rv s="1">
    <v>en-US</v>
    <v>ancccw</v>
    <v>268435456</v>
    <v>1</v>
    <v>Powered by Refinitiv</v>
    <v>0</v>
    <v>TAIFLEX Scientific Co.,Ltd (XTAI:8039)</v>
    <v>2</v>
    <v>3</v>
    <v>Finance</v>
    <v>4</v>
    <v>48.3</v>
    <v>38.5</v>
    <v>0.75219999999999998</v>
    <v>-0.75</v>
    <v>-1.8610000000000002E-2</v>
    <v>TWD</v>
    <v>Taiflex Scientific Co Ltd is a Taiwan-based company principally engaged in the research, development, manufacture and distribution of flexible copper clad laminates (FCCLs), cover layers (CLs) and back sheets of photovoltaic (PV). Its CLs are applied in the protection of copper clad circuit boards from oxidation. Its FCCLs are applied in notebook computers, mobile phones, calculators, digital versatile disk (DVD) players, integrated circuit (IC) substrates and liquid crystal display (LCD) monitors. Its solar module back sheets are principally applied in the protection of solar cell modules. The Company distributes its products primarily in Taiwan and Mainland China.</v>
    <v>889</v>
    <v>Taiwan Stock Exchange</v>
    <v>XTAI</v>
    <v>XTAI</v>
    <v>No.1, Huanqu 3rd Road, Kaohsiung Export Processing Zone, Cianjhen District, KAOHSIUNG, KAOHSIUNG, 806 TW</v>
    <v>39.75</v>
    <v>Semiconductors &amp; Semiconductor Equipment</v>
    <v>Stock</v>
    <v>44834.399085648147</v>
    <v>2646</v>
    <v>38.9</v>
    <v>8270684000</v>
    <v>TAIFLEX Scientific Co.,Ltd</v>
    <v>TAIFLEX Scientific Co.,Ltd</v>
    <v>38.9</v>
    <v>10.35</v>
    <v>40.299999999999997</v>
    <v>39.549999999999997</v>
    <v>209119700</v>
    <v>8039</v>
    <v>TAIFLEX Scientific Co.,Ltd (XTAI:8039)</v>
    <v>123221</v>
    <v>170570</v>
    <v>1997</v>
  </rv>
  <rv s="2">
    <v>2647</v>
  </rv>
  <rv s="0">
    <v>https://www.bing.com/financeapi/forcetrigger?t=anccfr&amp;q=XTAI%3a8046&amp;form=skydnc</v>
    <v>Learn more on Bing</v>
  </rv>
  <rv s="1">
    <v>en-US</v>
    <v>anccfr</v>
    <v>268435456</v>
    <v>1</v>
    <v>Powered by Refinitiv</v>
    <v>0</v>
    <v>NAN YA PRINTED CIRCUIT BOARD CORPORATION (XTAI:8046)</v>
    <v>2</v>
    <v>3</v>
    <v>Finance</v>
    <v>4</v>
    <v>631</v>
    <v>177.5</v>
    <v>2.1608000000000001</v>
    <v>3</v>
    <v>1.6129000000000001E-2</v>
    <v>TWD</v>
    <v>Nan Ya Printed Circuit Board Corp is a Taiwan-based company principally engaged in the manufacture and sales of printed circuit boards (PCBs). The Company’s products include ordinary PCBs and substrates for integrated circuit (IC) carrier boards. Ordinary PCBs are mainly used in notebook computers, workstations, servers, high-end memory modules, game consoles, set-top boxes, automobiles, light-emitting diode (LED) displays, mobile phone peripherals, and wireless charging. IC carrier boards are mainly used in various electronic products, including optical sensors, cloud server chips, artificial intelligence (AI) chips, 8K television chips, road monitors, artificial intelligence chips, 5G wireless communication modules and others. The Company provides products in Taiwan, mainland China, the United States and other countries.</v>
    <v>13451</v>
    <v>Taiwan Stock Exchange</v>
    <v>XTAI</v>
    <v>XTAI</v>
    <v>No.338, Section 1, Nankan Road, Luchu District, TAOYUAN, TAOYUAN, 338 TW</v>
    <v>190</v>
    <v>Semiconductors &amp; Semiconductor Equipment</v>
    <v>Stock</v>
    <v>44834.399097222224</v>
    <v>2649</v>
    <v>177.5</v>
    <v>122125300000</v>
    <v>NAN YA PRINTED CIRCUIT BOARD CORPORATION</v>
    <v>NAN YA PRINTED CIRCUIT BOARD CORPORATION</v>
    <v>178.5</v>
    <v>7.92</v>
    <v>186</v>
    <v>189</v>
    <v>646165500</v>
    <v>8046</v>
    <v>NAN YA PRINTED CIRCUIT BOARD CORPORATION (XTAI:8046)</v>
    <v>11949789</v>
    <v>10880450</v>
    <v>1997</v>
  </rv>
  <rv s="2">
    <v>2650</v>
  </rv>
  <rv s="0">
    <v>https://www.bing.com/financeapi/forcetrigger?t=anccim&amp;q=XTAI%3a8070&amp;form=skydnc</v>
    <v>Learn more on Bing</v>
  </rv>
  <rv s="1">
    <v>en-US</v>
    <v>anccim</v>
    <v>268435456</v>
    <v>1</v>
    <v>Powered by Refinitiv</v>
    <v>0</v>
    <v>CHANG WAH ELECTROMATERIALS INC. (XTAI:8070)</v>
    <v>2</v>
    <v>3</v>
    <v>Finance</v>
    <v>4</v>
    <v>40.15</v>
    <v>29.25</v>
    <v>1.26</v>
    <v>0.4</v>
    <v>1.2903E-2</v>
    <v>TWD</v>
    <v>Chang Wah Electromaterials Inc. is a Taiwan-based company principally engaged in the distribution of integrated circuit (IC) packaging and thin film transistor liquid crystal display (TFT-LCD) materials. The Company mainly provides IC packaging materials and devices, including sealant resins, conductive adhesives, non-conductive adhesives, lead frames, auto molding equipment, adjusting devices and molding equipment, as well as TFT-LCD materials, including chip on film (COF) substrates, light guide plates, optical films and others. The Company distributes its products within Taiwan market and to the rest of Asia.</v>
    <v>2701</v>
    <v>Taiwan Stock Exchange</v>
    <v>XTAI</v>
    <v>XTAI</v>
    <v>6F, No.16, East 7th Street, Nan-Tze Export Processing Zone, Nan-Tze District, KAOHSIUNG, KAOHSIUNG, 811 TW</v>
    <v>31.4</v>
    <v>Semiconductors &amp; Semiconductor Equipment</v>
    <v>Stock</v>
    <v>44834.399097222224</v>
    <v>2652</v>
    <v>30.55</v>
    <v>21647770000</v>
    <v>CHANG WAH ELECTROMATERIALS INC.</v>
    <v>CHANG WAH ELECTROMATERIALS INC.</v>
    <v>30.9</v>
    <v>9.48</v>
    <v>31</v>
    <v>31.4</v>
    <v>689419400</v>
    <v>8070</v>
    <v>CHANG WAH ELECTROMATERIALS INC. (XTAI:8070)</v>
    <v>648935</v>
    <v>528230</v>
    <v>1989</v>
  </rv>
  <rv s="2">
    <v>2653</v>
  </rv>
  <rv s="0">
    <v>https://www.bing.com/financeapi/forcetrigger?t=ancclh&amp;q=XTAI%3a8072&amp;form=skydnc</v>
    <v>Learn more on Bing</v>
  </rv>
  <rv s="1">
    <v>en-US</v>
    <v>ancclh</v>
    <v>268435456</v>
    <v>1</v>
    <v>Powered by Refinitiv</v>
    <v>0</v>
    <v>AV TECH CORPORATION (XTAI:8072)</v>
    <v>2</v>
    <v>3</v>
    <v>Finance</v>
    <v>4</v>
    <v>29.6</v>
    <v>22.05</v>
    <v>0.53649999999999998</v>
    <v>0.3</v>
    <v>1.3245E-2</v>
    <v>TWD</v>
    <v>AV TECH CORPORATION is a Taiwan-based company principally engaged in the manufacture and distribution of video surveillance systems. The Company’s products portfolio consists of Internet protocol (IP) cameras, network video recorders (NVRs), closed circuit televisions (CCTVs), digital video recorders (DVRs), network remote monitoring systems, tracking surveillance systems and other system accessories. The Company is also engaged in the sales of electronic materials. The Company distributes its products within Taiwan market and to Europe, the Americas, rest of Asia and others.</v>
    <v>365</v>
    <v>Taiwan Stock Exchange</v>
    <v>XTAI</v>
    <v>XTAI</v>
    <v>10F, E Bldg., No.19-11, San Chung Road, Nangang District, TAIPEI, TAIPEI, 115 TW</v>
    <v>23</v>
    <v>Communications &amp; Networking</v>
    <v>Stock</v>
    <v>44834.399097222224</v>
    <v>2655</v>
    <v>22.4</v>
    <v>1836000000</v>
    <v>AV TECH CORPORATION</v>
    <v>AV TECH CORPORATION</v>
    <v>22.65</v>
    <v>25.27</v>
    <v>22.65</v>
    <v>22.95</v>
    <v>80000000</v>
    <v>8072</v>
    <v>AV TECH CORPORATION (XTAI:8072)</v>
    <v>98217</v>
    <v>371310</v>
    <v>1996</v>
  </rv>
  <rv s="2">
    <v>2656</v>
  </rv>
  <rv s="0">
    <v>https://www.bing.com/financeapi/forcetrigger?t=anccoc&amp;q=XTAI%3a8081&amp;form=skydnc</v>
    <v>Learn more on Bing</v>
  </rv>
  <rv s="1">
    <v>en-US</v>
    <v>anccoc</v>
    <v>268435456</v>
    <v>1</v>
    <v>Powered by Refinitiv</v>
    <v>0</v>
    <v>GLOBAL MIXED-MODE TECHNOLOGY INC (XTAI:8081)</v>
    <v>2</v>
    <v>3</v>
    <v>Finance</v>
    <v>4</v>
    <v>273</v>
    <v>115</v>
    <v>1.2156</v>
    <v>2.5</v>
    <v>2.1097000000000001E-2</v>
    <v>TWD</v>
    <v>Global Mixed Mode Technology Inc is a Taiwan-based company principally engaged in the design, testing, manufacture and distribution of analog and mixed-signal integrated circuits (ICs). The Company primarily provides power management ICs, temperature detection ICs, audio frequency operational amplifier ICs and others. Its products are applied in the manufacture of notebook computers, disk players, mobile phones, digital cameras (DCs), projectors, thin film transistor (TFT) panels and others. The Company distributes its products within domestic market and to overseas markets.</v>
    <v>312</v>
    <v>Taiwan Stock Exchange</v>
    <v>XTAI</v>
    <v>XTAI</v>
    <v>No. 2, Industry East Road III, Hsinchu Science Park, HSINCHU, HSINCHU, 300 TW</v>
    <v>121</v>
    <v>Semiconductors &amp; Semiconductor Equipment</v>
    <v>Stock</v>
    <v>44834.399097222224</v>
    <v>2658</v>
    <v>115</v>
    <v>10426820000</v>
    <v>GLOBAL MIXED-MODE TECHNOLOGY INC</v>
    <v>GLOBAL MIXED-MODE TECHNOLOGY INC</v>
    <v>116</v>
    <v>4.01</v>
    <v>118.5</v>
    <v>121</v>
    <v>86172100</v>
    <v>8081</v>
    <v>GLOBAL MIXED-MODE TECHNOLOGY INC (XTAI:8081)</v>
    <v>458170</v>
    <v>341460</v>
    <v>1996</v>
  </rv>
  <rv s="2">
    <v>2659</v>
  </rv>
  <rv s="0">
    <v>https://www.bing.com/financeapi/forcetrigger?t=anccr7&amp;q=XTAI%3a8101&amp;form=skydnc</v>
    <v>Learn more on Bing</v>
  </rv>
  <rv s="1">
    <v>en-US</v>
    <v>anccr7</v>
    <v>268435456</v>
    <v>1</v>
    <v>Powered by Refinitiv</v>
    <v>0</v>
    <v>Arima Communications Corp. (XTAI:8101)</v>
    <v>2</v>
    <v>3</v>
    <v>Finance</v>
    <v>4</v>
    <v>10.26</v>
    <v>2.4</v>
    <v>1.1974</v>
    <v>-0.02</v>
    <v>-7.9369999999999996E-3</v>
    <v>TWD</v>
    <v>ARIMA COMMUNICATIONS CORP. is a Taiwan-based company principally engaged in the design, manufacture, maintenance and distribution of mobile phones. The Company provides original design manufacturing (ODM), original equipment manufacturing (OEM) and joint design manufacturing (JDM) services of mobile phones. Its products include multimedia mobile phones, third generation (3G) and 3.5G mobile phones and smart phones, with functions such as touch panels, qwerty keyboards, music players, digital cameras, mobile televisions (TVs), global positioning systems (GPSs), push e-mails, Bluetooth, wireless fidelity (Wi-Fi) Internet access and others. The Company also provides related raw materials and semi-finished products.</v>
    <v>4459</v>
    <v>Taiwan Stock Exchange</v>
    <v>XTAI</v>
    <v>XTAI</v>
    <v>7F, No. 2, Lane 258, Ruiguang Road, Neihu District, TAIPEI, TAIPEI, 114 TW</v>
    <v>2.5299999999999998</v>
    <v>Communications &amp; Networking</v>
    <v>Stock</v>
    <v>44825.399652777778</v>
    <v>2661</v>
    <v>2.4</v>
    <v>520222000</v>
    <v>Arima Communications Corp.</v>
    <v>Arima Communications Corp.</v>
    <v>2.52</v>
    <v>0.57999999999999996</v>
    <v>2.52</v>
    <v>2.5</v>
    <v>72831080</v>
    <v>8101</v>
    <v>Arima Communications Corp. (XTAI:8101)</v>
    <v>623913</v>
    <v>54610</v>
    <v>1999</v>
  </rv>
  <rv s="2">
    <v>2662</v>
  </rv>
  <rv s="0">
    <v>https://www.bing.com/financeapi/forcetrigger?t=anccu2&amp;q=XTAI%3a8103&amp;form=skydnc</v>
    <v>Learn more on Bing</v>
  </rv>
  <rv s="1">
    <v>en-US</v>
    <v>anccu2</v>
    <v>268435456</v>
    <v>1</v>
    <v>Powered by Refinitiv</v>
    <v>0</v>
    <v>CviLux Corporation (XTAI:8103)</v>
    <v>2</v>
    <v>3</v>
    <v>Finance</v>
    <v>4</v>
    <v>56.2</v>
    <v>31.1</v>
    <v>1.2754000000000001</v>
    <v>0.05</v>
    <v>1.5529999999999999E-3</v>
    <v>TWD</v>
    <v>CviLux Corporation is a Taiwan-based company principally engaged in the manufacture and distribution of connectors, flexible flat cables and cable components. The Company's connectors can be installed or connected to products related to information, communication, computer peripherals, consumer electronics and others. Its flexible flat cables are applied, together with its connectors, in scanners, printers, compact discs (CDs), digital cameras and digital consumer electronic products for signal transmission. The Company's cable components are applied in electronic products. The Company mainly distributes its products in Taiwan, Mainland China, Germany, Belgium and Italy.</v>
    <v>2114</v>
    <v>Taiwan Stock Exchange</v>
    <v>XTAI</v>
    <v>XTAI</v>
    <v>9F, No.9, Lane 3, Section 1, Chung-Cheng East Road, Tamshui District, NEW TAIPEI, NEW TAIPEI, 251 TW</v>
    <v>32.25</v>
    <v>Machinery, Equipment &amp; Components</v>
    <v>Stock</v>
    <v>44834.399097222224</v>
    <v>2664</v>
    <v>31.1</v>
    <v>2546248000</v>
    <v>CviLux Corporation</v>
    <v>CviLux Corporation</v>
    <v>31.8</v>
    <v>6.56</v>
    <v>32.200000000000003</v>
    <v>32.25</v>
    <v>78953410</v>
    <v>8103</v>
    <v>CviLux Corporation (XTAI:8103)</v>
    <v>240353</v>
    <v>228380</v>
    <v>1990</v>
  </rv>
  <rv s="2">
    <v>2665</v>
  </rv>
  <rv s="0">
    <v>https://www.bing.com/financeapi/forcetrigger?t=bomv6h&amp;q=XTAI%3a8104&amp;form=skydnc</v>
    <v>Learn more on Bing</v>
  </rv>
  <rv s="1">
    <v>en-US</v>
    <v>bomv6h</v>
    <v>268435456</v>
    <v>1</v>
    <v>Powered by Refinitiv</v>
    <v>0</v>
    <v>RiTdisplay Corporation (XTAI:8104)</v>
    <v>2</v>
    <v>3</v>
    <v>Finance</v>
    <v>4</v>
    <v>94</v>
    <v>31.7</v>
    <v>1.6553</v>
    <v>0.4</v>
    <v>1.1904999999999999E-2</v>
    <v>TWD</v>
    <v>RiTdisplay Corporation is a Taiwan-based company principally engaged in the manufacture and distribution of organic light-emitting diodes. The Company offers OLED display, a light-emitting device that does not require a back light module or color filters for full color display applications. It manufactures passive matrix mono/area and full color OLED panels and modules for applications, such as mobile phone, as well as car information board and instrument. The Company mainly distributes its products in Taiwan, the United States and Mainland China.</v>
    <v>315</v>
    <v>Taiwan Stock Exchange</v>
    <v>XTAI</v>
    <v>XTAI</v>
    <v>No.12, Kuanfu North Road, Hsin Chu Industrial Park, HUKOU, HSINCHU, 303 TW</v>
    <v>34</v>
    <v>Semiconductors &amp; Semiconductor Equipment</v>
    <v>Stock</v>
    <v>44834.399097222224</v>
    <v>2667</v>
    <v>32.35</v>
    <v>2538157000</v>
    <v>RiTdisplay Corporation</v>
    <v>RiTdisplay Corporation</v>
    <v>32.9</v>
    <v>33.14</v>
    <v>33.6</v>
    <v>34</v>
    <v>74651670</v>
    <v>8104</v>
    <v>RiTdisplay Corporation (XTAI:8104)</v>
    <v>262002</v>
    <v>391110</v>
    <v>2000</v>
  </rv>
  <rv s="2">
    <v>2668</v>
  </rv>
  <rv s="0">
    <v>https://www.bing.com/financeapi/forcetrigger?t=anccww&amp;q=XTAI%3a8105&amp;form=skydnc</v>
    <v>Learn more on Bing</v>
  </rv>
  <rv s="1">
    <v>en-US</v>
    <v>anccww</v>
    <v>268435456</v>
    <v>1</v>
    <v>Powered by Refinitiv</v>
    <v>0</v>
    <v>GIANTPLUS TECHNOLOGY CO., LTD. (XTAI:8105)</v>
    <v>2</v>
    <v>3</v>
    <v>Finance</v>
    <v>4</v>
    <v>14.5</v>
    <v>9.5500000000000007</v>
    <v>1.6858</v>
    <v>0.05</v>
    <v>4.5250000000000004E-3</v>
    <v>TWD</v>
    <v>Giantplus Technology Co., Ltd. is a Taiwan-based company principally engaged in the research, development, manufacture and distribution of liquid crystal display (LCD), touch panels, modules and others. The Company's major products include medium-sized and small-sized mono super twisted nematic (STN) LCDs and liquid crystal modules (LCMs), as well as medium-sized and small-sized thin film transistor (TFT) LCDs and LCMs. In addition, the Company provides touch screens. The Company's LCD products are mainly applied to mobile phones, wireless telephones, personal digital assistants (PDAs), digital cameras, digital photo frames, game machines and others. The Company distributes its products mainly in the domestic market and to the overseas markets, including Asia, the Americas, Europe and other areas.</v>
    <v>5487</v>
    <v>Taiwan Stock Exchange</v>
    <v>XTAI</v>
    <v>XTAI</v>
    <v>No.15, Gongye Road, Neighborhood 4, Lu-chu Li, TOUFEN, MIAOLI, 351 TW</v>
    <v>11.2</v>
    <v>Electronic Equipment &amp; Parts</v>
    <v>Stock</v>
    <v>44834.399097222224</v>
    <v>2670</v>
    <v>10.65</v>
    <v>4901148000</v>
    <v>GIANTPLUS TECHNOLOGY CO., LTD.</v>
    <v>GIANTPLUS TECHNOLOGY CO., LTD.</v>
    <v>10.9</v>
    <v>8.4</v>
    <v>11.05</v>
    <v>11.1</v>
    <v>441544900</v>
    <v>8105</v>
    <v>GIANTPLUS TECHNOLOGY CO., LTD. (XTAI:8105)</v>
    <v>1427478</v>
    <v>1186420</v>
    <v>1997</v>
  </rv>
  <rv s="2">
    <v>2671</v>
  </rv>
  <rv s="0">
    <v>https://www.bing.com/financeapi/forcetrigger?t=ancczr&amp;q=XTAI%3a8110&amp;form=skydnc</v>
    <v>Learn more on Bing</v>
  </rv>
  <rv s="1">
    <v>en-US</v>
    <v>ancczr</v>
    <v>268435456</v>
    <v>1</v>
    <v>Powered by Refinitiv</v>
    <v>0</v>
    <v>WALTON ADVANCED ENGINEERING, INC. (XTAI:8110)</v>
    <v>2</v>
    <v>3</v>
    <v>Finance</v>
    <v>4</v>
    <v>20.8</v>
    <v>11.3</v>
    <v>1.5759000000000001</v>
    <v>0.05</v>
    <v>4.2920000000000007E-3</v>
    <v>TWD</v>
    <v>WALTON ADVANCED ENGINEERING, INC. is a Taiwan-based company principally engaged in the packaging and testing business. The Company mainly provides assembly and testing services. The Company provides thin small-outline package (TSOP) integrated circuits (ICs), ball grid array (BGA) ICs, multi-chip stacking package (MCP), chip scale package (CSP) and trench BGA, flash memory products, micro-secure digital (SD) cards, memory modules, universal serial bus (USB), three dimensional (3D) stack up products and package on package (POP) products, among others. The Company distributes its products within domestic market and to overseas markets.</v>
    <v>3139</v>
    <v>Taiwan Stock Exchange</v>
    <v>XTAI</v>
    <v>XTAI</v>
    <v>No.18, North 1st Road, K.E.P.Z., Cianjhen District, KAOHSIUNG, KAOHSIUNG, 806 TW</v>
    <v>11.75</v>
    <v>Semiconductors &amp; Semiconductor Equipment</v>
    <v>Stock</v>
    <v>44834.399097222224</v>
    <v>2673</v>
    <v>11.35</v>
    <v>6104146000</v>
    <v>WALTON ADVANCED ENGINEERING, INC.</v>
    <v>WALTON ADVANCED ENGINEERING, INC.</v>
    <v>11.6</v>
    <v>23.68</v>
    <v>11.65</v>
    <v>11.7</v>
    <v>521721900</v>
    <v>8110</v>
    <v>WALTON ADVANCED ENGINEERING, INC. (XTAI:8110)</v>
    <v>692225</v>
    <v>701980</v>
    <v>1995</v>
  </rv>
  <rv s="2">
    <v>2674</v>
  </rv>
  <rv s="0">
    <v>https://www.bing.com/financeapi/forcetrigger?t=ancd3m&amp;q=XTAI%3a8112&amp;form=skydnc</v>
    <v>Learn more on Bing</v>
  </rv>
  <rv s="1">
    <v>en-US</v>
    <v>ancd3m</v>
    <v>268435456</v>
    <v>1</v>
    <v>Powered by Refinitiv</v>
    <v>0</v>
    <v>Supreme Electronics Co., Ltd. (XTAI:8112)</v>
    <v>2</v>
    <v>3</v>
    <v>Finance</v>
    <v>4</v>
    <v>58.2</v>
    <v>33</v>
    <v>0.69830000000000003</v>
    <v>0.5</v>
    <v>1.4903E-2</v>
    <v>TWD</v>
    <v>Supreme Electronics Co., Ltd. is a Taiwan-based company principally engaged in the agent distribution of semiconductor products. The Company mainly provides memory products, including flash memories, dynamic random access memories (DRAMs), flash cards, multi-chip package (MCP) memories, solid state drive (SSD) memories and others, as well as non-memory products, including display driver integrated circuits (ICs), complementary metal-oxide-semiconductor (CMOS) sensors, reduced instruction set computer machine (ARM) processors, light emitting diode (LED) television backlight units, LED lightings, multi-layer ceramic capacitors (MLLCCs), tuners and others. The Company mainly distributes its products in Taiwan, Mainland China and Hong Kong.</v>
    <v>300</v>
    <v>Taiwan Stock Exchange</v>
    <v>XTAI</v>
    <v>XTAI</v>
    <v>7F, No.189, Kangchien Road, Neihu District, TAIPEI, TAIPEI, 114 TW</v>
    <v>34.049999999999997</v>
    <v>Semiconductors &amp; Semiconductor Equipment</v>
    <v>Stock</v>
    <v>44834.399097222224</v>
    <v>2676</v>
    <v>33</v>
    <v>14590300000</v>
    <v>Supreme Electronics Co., Ltd.</v>
    <v>Supreme Electronics Co., Ltd.</v>
    <v>33.200000000000003</v>
    <v>4.7699999999999996</v>
    <v>33.549999999999997</v>
    <v>34.049999999999997</v>
    <v>428496500</v>
    <v>8112</v>
    <v>Supreme Electronics Co., Ltd. (XTAI:8112)</v>
    <v>2395536</v>
    <v>1558420</v>
    <v>1987</v>
  </rv>
  <rv s="2">
    <v>2677</v>
  </rv>
  <rv s="0">
    <v>https://www.bing.com/financeapi/forcetrigger?t=ancd6h&amp;q=XTAI%3a8114&amp;form=skydnc</v>
    <v>Learn more on Bing</v>
  </rv>
  <rv s="1">
    <v>en-US</v>
    <v>ancd6h</v>
    <v>268435456</v>
    <v>1</v>
    <v>Powered by Refinitiv</v>
    <v>0</v>
    <v>POSIFLEX TECHNOLOGY, INC. (XTAI:8114)</v>
    <v>2</v>
    <v>3</v>
    <v>Finance</v>
    <v>4</v>
    <v>176</v>
    <v>77.5</v>
    <v>0.73170000000000002</v>
    <v>0</v>
    <v>0</v>
    <v>TWD</v>
    <v>Posiflex Technology Inc is a Taiwan-based company principally engaged in the research, development, manufacture and sale of industrial computer system products and industrial computer peripheral products. The industrial computer system products include point-of-sale (POS) systems, information service systems and industrial computer products. The industrial computer peripheral products include POS peripheral equipment. The Company's products are mainly applied in the areas of retailing, Internet of things and finance. The Company distributes its products mainly to the Americas, Europe and Asia markets.</v>
    <v>410</v>
    <v>Taiwan Stock Exchange</v>
    <v>XTAI</v>
    <v>XTAI</v>
    <v>No.23, Datong Road, Tucheng District, NEW TAIPEI, NEW TAIPEI, 236 TW</v>
    <v>134.5</v>
    <v>Office Equipment</v>
    <v>Stock</v>
    <v>44834.399097222224</v>
    <v>2679</v>
    <v>128.5</v>
    <v>10120152565</v>
    <v>POSIFLEX TECHNOLOGY, INC.</v>
    <v>POSIFLEX TECHNOLOGY, INC.</v>
    <v>132</v>
    <v>12.62</v>
    <v>134.5</v>
    <v>134.5</v>
    <v>75242770</v>
    <v>8114</v>
    <v>POSIFLEX TECHNOLOGY, INC. (XTAI:8114)</v>
    <v>1237608</v>
    <v>2168200</v>
    <v>1984</v>
  </rv>
  <rv s="2">
    <v>2680</v>
  </rv>
  <rv s="0">
    <v>https://www.bing.com/financeapi/forcetrigger?t=ancd9c&amp;q=XTAI%3a8131&amp;form=skydnc</v>
    <v>Learn more on Bing</v>
  </rv>
  <rv s="1">
    <v>en-US</v>
    <v>ancd9c</v>
    <v>268435456</v>
    <v>1</v>
    <v>Powered by Refinitiv</v>
    <v>0</v>
    <v>FORMOSA ADVANCED TECHNOLOGIES CO., LTD. (XTAI:8131)</v>
    <v>2</v>
    <v>3</v>
    <v>Finance</v>
    <v>4</v>
    <v>41.85</v>
    <v>36.200000000000003</v>
    <v>0.67420000000000002</v>
    <v>0.05</v>
    <v>1.353E-3</v>
    <v>TWD</v>
    <v>Formosa Advanced Technologies Co., Ltd. is a Taiwan-based company principally engaged in the provision of integrated circuit (IC) assembly and related testing services and module services. The Company provides services applied in thin small outline packages (TSOPs), small outline packages (SOPs), quad flat packages (QFPs), thin quad flat packages (TQFPs), ball grid array (BGA) packages, chip probing (CP) testing, solid state disk (SSD) testing, system-in-package (SIP) testing, embedded multimedia card (eMMC) testing, as well as cutting, grinding and testing of light emitting diodes (LED) wafers, among others. The Company operates its businesses principally in Taiwan, Hong Kong and South Korea.</v>
    <v>2399</v>
    <v>Taiwan Stock Exchange</v>
    <v>XTAI</v>
    <v>XTAI</v>
    <v>No.329, Ho-Nan Street, Lioujhong Li, DOULIOU, YUNLIN, 640 TW</v>
    <v>37.15</v>
    <v>Semiconductors &amp; Semiconductor Equipment</v>
    <v>Stock</v>
    <v>44834.399097222224</v>
    <v>2682</v>
    <v>36.75</v>
    <v>16362220000</v>
    <v>FORMOSA ADVANCED TECHNOLOGIES CO., LTD.</v>
    <v>FORMOSA ADVANCED TECHNOLOGIES CO., LTD.</v>
    <v>36.950000000000003</v>
    <v>8.25</v>
    <v>36.950000000000003</v>
    <v>37</v>
    <v>442222200</v>
    <v>8131</v>
    <v>FORMOSA ADVANCED TECHNOLOGIES CO., LTD. (XTAI:8131)</v>
    <v>196806</v>
    <v>195210</v>
    <v>1990</v>
  </rv>
  <rv s="2">
    <v>2683</v>
  </rv>
  <rv s="0">
    <v>https://www.bing.com/financeapi/forcetrigger?t=ancdc7&amp;q=XTAI%3a8150&amp;form=skydnc</v>
    <v>Learn more on Bing</v>
  </rv>
  <rv s="1">
    <v>en-US</v>
    <v>ancdc7</v>
    <v>268435456</v>
    <v>1</v>
    <v>Powered by Refinitiv</v>
    <v>0</v>
    <v>ChipMOS TECHNOLOGIES INC. (XTAI:8150)</v>
    <v>2</v>
    <v>3</v>
    <v>Finance</v>
    <v>4</v>
    <v>52.9</v>
    <v>29.1</v>
    <v>1.236</v>
    <v>0.3</v>
    <v>1.0101000000000001E-2</v>
    <v>TWD</v>
    <v>ChipMOS TECHNOLOGIES INC is a Taiwan-based company principally engaged in the integrated circuits (IC) packaging and testing business. The Company mainly provides thin small outline packaging (TSOP), fine-pitch ball grid array (FBGA) packaging, tape carrier packaging (TCP) and chip on film (COF) packaging services, as well as gold bumping services and others. The Company’s products and services are applied in information products, personal computers, communication equipment, office automation and consumer electronics. It mainly operates its businesses within domestic market and overseas markets, including the rest of Asia and the Americas.</v>
    <v>5552</v>
    <v>Taiwan Stock Exchange</v>
    <v>XTAI</v>
    <v>XTAI</v>
    <v>No. 1, R&amp;D Road 1, Hsinchu Science Park, BAOSHAN, HSINCHU, 308 TW</v>
    <v>30.05</v>
    <v>Semiconductors &amp; Semiconductor Equipment</v>
    <v>Stock</v>
    <v>44834.399097222224</v>
    <v>2685</v>
    <v>29.1</v>
    <v>21817200000</v>
    <v>ChipMOS TECHNOLOGIES INC.</v>
    <v>ChipMOS TECHNOLOGIES INC.</v>
    <v>29.15</v>
    <v>4.07</v>
    <v>29.7</v>
    <v>30</v>
    <v>727240100</v>
    <v>8150</v>
    <v>ChipMOS TECHNOLOGIES INC. (XTAI:8150)</v>
    <v>1547705</v>
    <v>2578640</v>
    <v>1997</v>
  </rv>
  <rv s="2">
    <v>2686</v>
  </rv>
  <rv s="0">
    <v>https://www.bing.com/financeapi/forcetrigger?t=ancdf2&amp;q=XTAI%3a8163&amp;form=skydnc</v>
    <v>Learn more on Bing</v>
  </rv>
  <rv s="1">
    <v>en-US</v>
    <v>ancdf2</v>
    <v>268435456</v>
    <v>1</v>
    <v>Powered by Refinitiv</v>
    <v>0</v>
    <v>DARFON ELECTRONICS CORP (XTAI:8163)</v>
    <v>2</v>
    <v>3</v>
    <v>Finance</v>
    <v>4</v>
    <v>51.7</v>
    <v>35.85</v>
    <v>1.2271000000000001</v>
    <v>-0.2</v>
    <v>-5.0509999999999999E-3</v>
    <v>TWD</v>
    <v>Darfon Electronics Corp is principally engaged in the research and development, manufacture and distribution of computer peripheral precise products and green energy product components. The Company's computer peripheral products includes keyboards for notebooks and desktop computers, keyboards for smart phones, tablet computers, mouse, precision molds and casings, among others. Its green energy products components include surface mounting transformers, Light Emitting Diode (LED) backlight module converters, LED lighting power supplies and solar inverters. The Company distributes its products within domestic market and to overseas markets.</v>
    <v>17065</v>
    <v>Taiwan Stock Exchange</v>
    <v>XTAI</v>
    <v>XTAI</v>
    <v>No. 167-1, Shan-Ying Road, Gueishan District, TAOYUAN, TAOYUAN, 333 TW</v>
    <v>39.6</v>
    <v>Computers, Phones &amp; Household Electronics</v>
    <v>Stock</v>
    <v>44834.399097222224</v>
    <v>2688</v>
    <v>38.799999999999997</v>
    <v>11032000000</v>
    <v>DARFON ELECTRONICS CORP</v>
    <v>DARFON ELECTRONICS CORP</v>
    <v>39.549999999999997</v>
    <v>9.43</v>
    <v>39.6</v>
    <v>39.4</v>
    <v>280000000</v>
    <v>8163</v>
    <v>DARFON ELECTRONICS CORP (XTAI:8163)</v>
    <v>479494</v>
    <v>405320</v>
    <v>1997</v>
  </rv>
  <rv s="2">
    <v>2689</v>
  </rv>
  <rv s="0">
    <v>https://www.bing.com/financeapi/forcetrigger?t=ancdhw&amp;q=XTAI%3a8201&amp;form=skydnc</v>
    <v>Learn more on Bing</v>
  </rv>
  <rv s="1">
    <v>en-US</v>
    <v>ancdhw</v>
    <v>268435456</v>
    <v>1</v>
    <v>Powered by Refinitiv</v>
    <v>0</v>
    <v>INVENTEC BESTA CO., LTD. (XTAI:8201)</v>
    <v>2</v>
    <v>3</v>
    <v>Finance</v>
    <v>4</v>
    <v>19.3</v>
    <v>9.6999999999999993</v>
    <v>1.1511</v>
    <v>0.15</v>
    <v>1.3392999999999999E-2</v>
    <v>TWD</v>
    <v>INVENTEC BESTA Co., LTD. is principally engaged in the manufacture and distribution of computer dictionaries, leaning machines and related digital products. The Company’s products mainly include game and learning machines, electronic components, integrated circuit (IC) cards, personal digital assistants (PDAs), global positioning system (GPS) products and audio products, among others. The Company is also engaged in the provision of related maintenance, original equipment manufacturer (OEM) and original design manufacturer (ODM) services. The Company operates its business through four segments: Taiwan, Mainland sales, Mainland manufacture and others. The Company distributes its products mainly in Mainland China and Taiwan.</v>
    <v>1170</v>
    <v>Taiwan Stock Exchange</v>
    <v>XTAI</v>
    <v>XTAI</v>
    <v>6F-1, No.56, Lane 258, Rui Guang Road, Nei Hu District, TAIPEI, TAIPEI, 114 TW</v>
    <v>11.4</v>
    <v>Software &amp; IT Services</v>
    <v>Stock</v>
    <v>44834.399097222224</v>
    <v>2691</v>
    <v>10.8</v>
    <v>707857200</v>
    <v>INVENTEC BESTA CO., LTD.</v>
    <v>INVENTEC BESTA CO., LTD.</v>
    <v>10.8</v>
    <v>7.56</v>
    <v>11.2</v>
    <v>11.35</v>
    <v>62366280</v>
    <v>8201</v>
    <v>INVENTEC BESTA CO., LTD. (XTAI:8201)</v>
    <v>200000</v>
    <v>560480</v>
    <v>1989</v>
  </rv>
  <rv s="2">
    <v>2692</v>
  </rv>
  <rv s="0">
    <v>https://www.bing.com/financeapi/forcetrigger?t=ancdkr&amp;q=XTAI%3a8210&amp;form=skydnc</v>
    <v>Learn more on Bing</v>
  </rv>
  <rv s="1">
    <v>en-US</v>
    <v>ancdkr</v>
    <v>268435456</v>
    <v>1</v>
    <v>Powered by Refinitiv</v>
    <v>0</v>
    <v>CHENBRO MICOM CO., LTD. (XTAI:8210)</v>
    <v>2</v>
    <v>3</v>
    <v>Finance</v>
    <v>4</v>
    <v>93.4</v>
    <v>59.4</v>
    <v>0.62770000000000004</v>
    <v>0</v>
    <v>0</v>
    <v>TWD</v>
    <v>Chenbro Micom Co Ltd is a Taiwan-based company mainly engaged in the manufacture and distribution of computer chassis, related components and computer peripheral products. The Company’s products consist of desktop personal computer (PC) chassis and components, industrial computer chassis and components, server chassis and components, and computer peripheral products, servers, storage capacity extension suites and others. The Company distributes its products within domestic market and to overseas markets, including Asia-Pacific, Africa, America and Europe.</v>
    <v>1439</v>
    <v>Taiwan Stock Exchange</v>
    <v>XTAI</v>
    <v>XTAI</v>
    <v>18F, No.558, Zhongyuan Road, Xinzhuang District, NEW TAIPEI, NEW TAIPEI, 242 TW</v>
    <v>75.099999999999994</v>
    <v>Computers, Phones &amp; Household Electronics</v>
    <v>Stock</v>
    <v>44834.399097222224</v>
    <v>2694</v>
    <v>73</v>
    <v>9023270000</v>
    <v>CHENBRO MICOM CO., LTD.</v>
    <v>CHENBRO MICOM CO., LTD.</v>
    <v>74.8</v>
    <v>11.62</v>
    <v>74.8</v>
    <v>74.8</v>
    <v>120632000</v>
    <v>8210</v>
    <v>CHENBRO MICOM CO., LTD. (XTAI:8210)</v>
    <v>133418</v>
    <v>275590</v>
    <v>1983</v>
  </rv>
  <rv s="2">
    <v>2695</v>
  </rv>
  <rv s="0">
    <v>https://www.bing.com/financeapi/forcetrigger?t=ancdnm&amp;q=XTAI%3a8213&amp;form=skydnc</v>
    <v>Learn more on Bing</v>
  </rv>
  <rv s="1">
    <v>en-US</v>
    <v>ancdnm</v>
    <v>268435456</v>
    <v>1</v>
    <v>Powered by Refinitiv</v>
    <v>0</v>
    <v>TAIWAN PRINTED CIRCUIT BOARD TECHVEST CO.,LTD (XTAI:8213)</v>
    <v>2</v>
    <v>3</v>
    <v>Finance</v>
    <v>4</v>
    <v>54.2</v>
    <v>33.1</v>
    <v>1.0239</v>
    <v>0.1</v>
    <v>2.9589999999999998E-3</v>
    <v>TWD</v>
    <v>TAIWAN PRINTED CIRCUIT BOARD TECHVEST CO.,LTD is principally engaged in the manufacture and distribution of printed circuit boards (PCBs). The Company provides double-sided PCBs and multilayer PCBs, which are applied in the manufacture of thin film transistor liquid crystal display (TFT-LCD) monitors, desktop computers, notebook computers and computer peripheral products. Through its subsidiaries, it also provides flex-rigid printed circuit boards (FPCBs). The Company distributes its products primarily in Taiwan, Mainland China, South Korea and Japan.</v>
    <v>6866</v>
    <v>Taiwan Stock Exchange</v>
    <v>XTAI</v>
    <v>XTAI</v>
    <v>No.12, Gongye 2nd Road, Pingzhen District, TAOYUAN, TAOYUAN, 324 TW</v>
    <v>34</v>
    <v>Semiconductors &amp; Semiconductor Equipment</v>
    <v>Stock</v>
    <v>44834.399097222224</v>
    <v>2697</v>
    <v>33.299999999999997</v>
    <v>9195120000</v>
    <v>TAIWAN PRINTED CIRCUIT BOARD TECHVEST CO.,LTD</v>
    <v>TAIWAN PRINTED CIRCUIT BOARD TECHVEST CO.,LTD</v>
    <v>33.6</v>
    <v>4.0599999999999996</v>
    <v>33.799999999999997</v>
    <v>33.9</v>
    <v>271242500</v>
    <v>8213</v>
    <v>TAIWAN PRINTED CIRCUIT BOARD TECHVEST CO.,LTD (XTAI:8213)</v>
    <v>322094</v>
    <v>509540</v>
    <v>1998</v>
  </rv>
  <rv s="2">
    <v>2698</v>
  </rv>
  <rv s="0">
    <v>https://www.bing.com/financeapi/forcetrigger?t=ancdqh&amp;q=XTAI%3a8215&amp;form=skydnc</v>
    <v>Learn more on Bing</v>
  </rv>
  <rv s="1">
    <v>en-US</v>
    <v>ancdqh</v>
    <v>268435456</v>
    <v>1</v>
    <v>Powered by Refinitiv</v>
    <v>0</v>
    <v>BenQ Materials Corporation (XTAI:8215)</v>
    <v>2</v>
    <v>3</v>
    <v>Finance</v>
    <v>4</v>
    <v>44.65</v>
    <v>27.65</v>
    <v>1.2834000000000001</v>
    <v>0.45</v>
    <v>1.5901000000000002E-2</v>
    <v>TWD</v>
    <v>BenQ Materials Corp is a Taiwan-based company principally engaged in the manufacture and distribution of functional films, battery materials and medical products. The Company's products include polarizer films, lenticular lens films used for three-dimensional (3D) displays, waterproof films and polyethylene glycol terephthalate (PET) surface treatment films used for touch panels and electronic books, as well as protective films and others. The Company primarily distributes its products in Taiwan and the rest of Asia.</v>
    <v>2896</v>
    <v>Taiwan Stock Exchange</v>
    <v>XTAI</v>
    <v>XTAI</v>
    <v>2F, No.29, Jianguo East Road, Gueishan Dsitrict, TAOYUAN, TAOYUAN, 333 TW</v>
    <v>29</v>
    <v>Electronic Equipment &amp; Parts</v>
    <v>Stock</v>
    <v>44834.399097222224</v>
    <v>2700</v>
    <v>27.65</v>
    <v>9219392000</v>
    <v>BenQ Materials Corporation</v>
    <v>BenQ Materials Corporation</v>
    <v>27.85</v>
    <v>8.5</v>
    <v>28.3</v>
    <v>28.75</v>
    <v>320674500</v>
    <v>8215</v>
    <v>BenQ Materials Corporation (XTAI:8215)</v>
    <v>753654</v>
    <v>792890</v>
    <v>1998</v>
  </rv>
  <rv s="2">
    <v>2701</v>
  </rv>
  <rv s="0">
    <v>https://www.bing.com/financeapi/forcetrigger?t=ancdtc&amp;q=XTAI%3a8222&amp;form=skydnc</v>
    <v>Learn more on Bing</v>
  </rv>
  <rv s="1">
    <v>en-US</v>
    <v>ancdtc</v>
    <v>268435456</v>
    <v>1</v>
    <v>Powered by Refinitiv</v>
    <v>0</v>
    <v>Aero Win Technology Corporation (XTAI:8222)</v>
    <v>2</v>
    <v>3</v>
    <v>Finance</v>
    <v>4</v>
    <v>30.9</v>
    <v>13.7</v>
    <v>2.0500000000000001E-2</v>
    <v>-0.3</v>
    <v>-1.2072000000000001E-2</v>
    <v>TWD</v>
    <v>Aero Win Technology Corporation is principally engaged in the manufacture and sale of metal parts of engines for aviation industry. The Company’s products include CC liners stator rings flanges, bushing (buffle) cooling inserts, front/rear flange oil collector/oil cover inlet casing, shroud, brackets, toles, seal and sheet metal rings. In addition, it is engaged in the manufacturing and regeneration of ground gas turbine and other components. The Company mainly sells its products to Taiwan, Europe, Asia and Americas.</v>
    <v>220</v>
    <v>Taiwan Stock Exchange</v>
    <v>XTAI</v>
    <v>XTAI</v>
    <v>No.1, Lane 13, Xin Gong Road, Xinying District, TAINAN, TAINAN, 730 TW</v>
    <v>24.75</v>
    <v>Metals &amp; Mining</v>
    <v>Stock</v>
    <v>44834.399097222224</v>
    <v>2703</v>
    <v>23.7</v>
    <v>1683479000</v>
    <v>Aero Win Technology Corporation</v>
    <v>Aero Win Technology Corporation</v>
    <v>23.9</v>
    <v>41.95</v>
    <v>24.85</v>
    <v>24.55</v>
    <v>68573500</v>
    <v>8222</v>
    <v>Aero Win Technology Corporation (XTAI:8222)</v>
    <v>3201343</v>
    <v>8819070</v>
    <v>1974</v>
  </rv>
  <rv s="2">
    <v>2704</v>
  </rv>
  <rv s="0">
    <v>https://www.bing.com/financeapi/forcetrigger?t=ancdw7&amp;q=XTAI%3a8249&amp;form=skydnc</v>
    <v>Learn more on Bing</v>
  </rv>
  <rv s="1">
    <v>en-US</v>
    <v>ancdw7</v>
    <v>268435456</v>
    <v>1</v>
    <v>Powered by Refinitiv</v>
    <v>0</v>
    <v>CREATIVE SENSOR INC. (XTAI:8249)</v>
    <v>2</v>
    <v>3</v>
    <v>Finance</v>
    <v>4</v>
    <v>28.1</v>
    <v>20.2</v>
    <v>0.82340000000000002</v>
    <v>0.05</v>
    <v>2.3580000000000003E-3</v>
    <v>TWD</v>
    <v>CREATIVE SENSOR INC. is a Taiwan-based company principally engaged in the design, manufacture and sales of electronic components. The Company's main products are contact image sensor modules (CISMs). The Company's products are mainly used in various types of scanning input devices, such as multi-functional peripheral (MFP) scanners and photocopying machines. The Company is also involved in the manufacture of data storage and processing equipment, as well as wireline communications machinery and equipment. The Company distributes its products to overseas markets.</v>
    <v>1390</v>
    <v>Taiwan Stock Exchange</v>
    <v>XTAI</v>
    <v>XTAI</v>
    <v>9F, No.501, Section 6, Nanjing East Road, Neihu District, TAIPEI, TAIPEI, 114 TW</v>
    <v>21.25</v>
    <v>Electronic Equipment &amp; Parts</v>
    <v>Stock</v>
    <v>44834.399097222224</v>
    <v>2706</v>
    <v>20.85</v>
    <v>3167419000</v>
    <v>CREATIVE SENSOR INC.</v>
    <v>CREATIVE SENSOR INC.</v>
    <v>21</v>
    <v>9.65</v>
    <v>21.2</v>
    <v>21.25</v>
    <v>149055000</v>
    <v>8249</v>
    <v>CREATIVE SENSOR INC. (XTAI:8249)</v>
    <v>44582</v>
    <v>52220</v>
    <v>1998</v>
  </rv>
  <rv s="2">
    <v>2707</v>
  </rv>
  <rv s="0">
    <v>https://www.bing.com/financeapi/forcetrigger?t=ancdz2&amp;q=XTAI%3a8261&amp;form=skydnc</v>
    <v>Learn more on Bing</v>
  </rv>
  <rv s="1">
    <v>en-US</v>
    <v>ancdz2</v>
    <v>268435456</v>
    <v>1</v>
    <v>Powered by Refinitiv</v>
    <v>0</v>
    <v>Advanced Power Electronics Corp (XTAI:8261)</v>
    <v>2</v>
    <v>3</v>
    <v>Finance</v>
    <v>4</v>
    <v>148</v>
    <v>75.2</v>
    <v>1.899</v>
    <v>2</v>
    <v>1.9323999999999997E-2</v>
    <v>TWD</v>
    <v>ADVANCED POWER ELECTRONICS CORP. is a Taiwan-based company principally engaged in the research, development, manufacture, testing and distribution of transistors and related products. The Company provides low voltage metal-oxide semiconductor field-effect transistors (MOSFETs), medium voltage MOSFETs, high voltage MOSFETs, insulated gate bipolar transistors (IGBTs), linear regulator integrated circuits (ICs), pulse-width-modulated (PWM) ICs and others. Its products are applied in the manufacture of main boards, disk players, set top boxes, graphic cards, notebook computer battery modules, monitors, mobile phones, portable power supplies, digital cameras, adapters, personal digital assistants (PDAs) and others. The Company mainly distributes its products in Taiwan and the rest of Asia.</v>
    <v>116</v>
    <v>Taiwan Stock Exchange</v>
    <v>XTAI</v>
    <v>XTAI</v>
    <v>12F-1 &amp; 12F-2, No.5, Taiyuan 1st Street, ZHUBEI, HSINCHU, 302 TW</v>
    <v>106</v>
    <v>Semiconductors &amp; Semiconductor Equipment</v>
    <v>Stock</v>
    <v>44834.399097222224</v>
    <v>2709</v>
    <v>100</v>
    <v>12273920000</v>
    <v>Advanced Power Electronics Corp</v>
    <v>Advanced Power Electronics Corp</v>
    <v>101</v>
    <v>9.15</v>
    <v>103.5</v>
    <v>105.5</v>
    <v>116340500</v>
    <v>8261</v>
    <v>Advanced Power Electronics Corp (XTAI:8261)</v>
    <v>3225547</v>
    <v>5144930</v>
    <v>1998</v>
  </rv>
  <rv s="2">
    <v>2710</v>
  </rv>
  <rv s="0">
    <v>https://www.bing.com/financeapi/forcetrigger?t=ance2w&amp;q=XTAI%3a8271&amp;form=skydnc</v>
    <v>Learn more on Bing</v>
  </rv>
  <rv s="1">
    <v>en-US</v>
    <v>ance2w</v>
    <v>268435456</v>
    <v>1</v>
    <v>Powered by Refinitiv</v>
    <v>0</v>
    <v>Apacer Technology Inc. (XTAI:8271)</v>
    <v>2</v>
    <v>3</v>
    <v>Finance</v>
    <v>4</v>
    <v>53.3</v>
    <v>34.6</v>
    <v>1.2506999999999999</v>
    <v>0.6</v>
    <v>1.5665999999999999E-2</v>
    <v>TWD</v>
    <v>Apacer Technology Inc is a Taiwan-based company principally engaged in the manufacture and distribution of memory modules and flash memory related application products. The Company’s products portfolio consists of memory modules, universal serial bus (USB) disk modules, serial advanced technology attachment (SATA)/advanced technology attachment (ATA) disk modules, SATA/ATA disk chips, SATA/ATA flash disk, industrial compact flash (CF) cards, embedded secure digital (SD) cards, SD high capacity cards, micro SD cards and others. Its memory modules are applied in the industrial computers, servers, routers, communications equipment and others. The Company distributes its products in Taiwan market and to the Americas, Europe, the rest of Asia and other markets.</v>
    <v>501</v>
    <v>Taiwan Stock Exchange</v>
    <v>XTAI</v>
    <v>XTAI</v>
    <v>1F, No.32, Jhongcheng Road, Da'an Lii, Tucheng District, NEW TAIPEI, NEW TAIPEI, 236 TW</v>
    <v>38.9</v>
    <v>Semiconductors &amp; Semiconductor Equipment</v>
    <v>Stock</v>
    <v>44834.399097222224</v>
    <v>2712</v>
    <v>38.049999999999997</v>
    <v>4344673000</v>
    <v>Apacer Technology Inc.</v>
    <v>Apacer Technology Inc.</v>
    <v>38.1</v>
    <v>7.91</v>
    <v>38.299999999999997</v>
    <v>38.9</v>
    <v>111688300</v>
    <v>8271</v>
    <v>Apacer Technology Inc. (XTAI:8271)</v>
    <v>109459</v>
    <v>175400</v>
    <v>1997</v>
  </rv>
  <rv s="2">
    <v>2713</v>
  </rv>
  <rv s="0">
    <v>https://www.bing.com/financeapi/forcetrigger?t=ance5r&amp;q=XTAI%3a8341&amp;form=skydnc</v>
    <v>Learn more on Bing</v>
  </rv>
  <rv s="1">
    <v>en-US</v>
    <v>ance5r</v>
    <v>268435456</v>
    <v>1</v>
    <v>Powered by Refinitiv</v>
    <v>0</v>
    <v>SUNNY FRIEND ENVIRONMENTAL TECHNOLOGY CO.,LTD (XTAI:8341)</v>
    <v>2</v>
    <v>3</v>
    <v>Finance</v>
    <v>4</v>
    <v>245</v>
    <v>143</v>
    <v>0.34350000000000003</v>
    <v>4</v>
    <v>2.7119000000000001E-2</v>
    <v>TWD</v>
    <v>Sunny Friend Environmental Technology Co Ltd is a Taiwan-based company principally engaged in the removal and disposal of biomedical waste and hazardous waste. The Company is mainly engaged in the removal and disposal of waste through incineration, materialization, solidification and burial. The Company is also involved in the incineration of general business waste, garbage, grease and sludge, as well as the design, planning and construction of small incinerators, incineration plants and landfills. The Company operates its businesses in domestic market.</v>
    <v>350</v>
    <v>Taiwan Stock Exchange</v>
    <v>XTAI</v>
    <v>XTAI</v>
    <v>No.1-20, Yun-Dung Road, YUANCHANG, YUNLIN, 655 TW</v>
    <v>152.5</v>
    <v>Professional &amp; Commercial Services</v>
    <v>Stock</v>
    <v>44834.399097222224</v>
    <v>2715</v>
    <v>144</v>
    <v>16892250000</v>
    <v>SUNNY FRIEND ENVIRONMENTAL TECHNOLOGY CO.,LTD</v>
    <v>SUNNY FRIEND ENVIRONMENTAL TECHNOLOGY CO.,LTD</v>
    <v>147</v>
    <v>17.02</v>
    <v>147.5</v>
    <v>151.5</v>
    <v>111500000</v>
    <v>8341</v>
    <v>SUNNY FRIEND ENVIRONMENTAL TECHNOLOGY CO.,LTD (XTAI:8341)</v>
    <v>224523</v>
    <v>278150</v>
    <v>1994</v>
  </rv>
  <rv s="2">
    <v>2716</v>
  </rv>
  <rv s="0">
    <v>https://www.bing.com/financeapi/forcetrigger?t=bgqsmw&amp;q=XTAI%3a8367&amp;form=skydnc</v>
    <v>Learn more on Bing</v>
  </rv>
  <rv s="5">
    <v>en-US</v>
    <v>bgqsmw</v>
    <v>268435456</v>
    <v>1</v>
    <v>Powered by Refinitiv</v>
    <v>7</v>
    <v>CHIEN SHING HARBOUR SERVICE CO. , LTD (XTAI:8367)</v>
    <v>2</v>
    <v>8</v>
    <v>Finance</v>
    <v>4</v>
    <v>66.63</v>
    <v>32.4</v>
    <v>1.2203999999999999</v>
    <v>-0.4</v>
    <v>-1.1939999999999999E-2</v>
    <v>TWD</v>
    <v>Chien Shing Harbour Service Co Ltd is a Taiwan-based company mainly engaged in the provision of integrated logistics solutions. The Company is mainly engaged in logistics services such as customs declaration, warehousing, transportation, bulk cargo terminal loading and unloading, inland container terminal and air cargo terminal. The Company provides customs declaration services for import and export of goods and also provides transportation services such as flatbed transportation, container transportation and bulk cargo transportation. The warehousing business includes bonded warehouse leasing, general warehouse leasing, free trade port area storage and transportation center and land container terminal operation in Taichung Port area. The ship loading and unloading industry provides bulk cargo loading and unloading services such as pulp, coal, scrap iron, copper soil, silica sand, hearth stone, ore mud and other bulk cargo.</v>
    <v>Taiwan Stock Exchange</v>
    <v>XTAI</v>
    <v>XTAI</v>
    <v>No.68, Section 3, Lingang Road, Wuqi District, TAICHUNG, TAICHUNG, 435 TW</v>
    <v>33.450000000000003</v>
    <v>Transport Infrastructure</v>
    <v>Stock</v>
    <v>44834.399097222224</v>
    <v>2718</v>
    <v>32.4</v>
    <v>2903927000</v>
    <v>CHIEN SHING HARBOUR SERVICE CO. , LTD</v>
    <v>CHIEN SHING HARBOUR SERVICE CO. , LTD</v>
    <v>32.4</v>
    <v>12.82</v>
    <v>33.5</v>
    <v>33.1</v>
    <v>87731940</v>
    <v>8367</v>
    <v>CHIEN SHING HARBOUR SERVICE CO. , LTD (XTAI:8367)</v>
    <v>31418</v>
    <v>42130</v>
    <v>1989</v>
  </rv>
  <rv s="2">
    <v>2719</v>
  </rv>
  <rv s="0">
    <v>https://www.bing.com/financeapi/forcetrigger?t=ance8m&amp;q=XTAI%3a8374&amp;form=skydnc</v>
    <v>Learn more on Bing</v>
  </rv>
  <rv s="1">
    <v>en-US</v>
    <v>ance8m</v>
    <v>268435456</v>
    <v>1</v>
    <v>Powered by Refinitiv</v>
    <v>0</v>
    <v>ACE PILLAR CO., LTD. (XTAI:8374)</v>
    <v>2</v>
    <v>3</v>
    <v>Finance</v>
    <v>4</v>
    <v>36.200000000000003</v>
    <v>28.15</v>
    <v>1.1407</v>
    <v>0.7</v>
    <v>2.4605000000000002E-2</v>
    <v>TWD</v>
    <v>ACE PILLAR CO., LTD is a Taiwan-based company principally engaged in the distribution of automatic mechatronics components. The Company operates in three business segments, including Taiwan segment, China Mainland segment and the Others segment. The Company provides frequency converters, including frequency converters and related components; automation drive and control systems, including general server motors and drivers, direct drive server motors and drivers, linear server motors and drivers; automation transmission series, including shaft joints, electromagnetic clutch brakes, limitators, decelerators, distribution plates, reducers, and speed-variators; controllers and monitoring systems, including programmable logic controllers (PLCs), computer numerical controllers (CNCs), human-machine interfaces (HMIs), as well as air compressors. The Company distributes its products within domestic market and to overseas markets.</v>
    <v>627</v>
    <v>Taiwan Stock Exchange</v>
    <v>XTAI</v>
    <v>XTAI</v>
    <v>12F, No.558, Zhongyuan Road, Xinzhuang District, NEW TAIPEI, NEW TAIPEI, 242 TW</v>
    <v>29.4</v>
    <v>Machinery, Equipment &amp; Components</v>
    <v>Stock</v>
    <v>44834.399097222224</v>
    <v>2721</v>
    <v>28.15</v>
    <v>3272102000</v>
    <v>ACE PILLAR CO., LTD.</v>
    <v>ACE PILLAR CO., LTD.</v>
    <v>28.15</v>
    <v>23.16</v>
    <v>28.45</v>
    <v>29.15</v>
    <v>112250500</v>
    <v>8374</v>
    <v>ACE PILLAR CO., LTD. (XTAI:8374)</v>
    <v>72000</v>
    <v>66900</v>
    <v>1984</v>
  </rv>
  <rv s="2">
    <v>2722</v>
  </rv>
  <rv s="0">
    <v>https://www.bing.com/financeapi/forcetrigger?t=ancebh&amp;q=XTAI%3a8404&amp;form=skydnc</v>
    <v>Learn more on Bing</v>
  </rv>
  <rv s="1">
    <v>en-US</v>
    <v>ancebh</v>
    <v>268435456</v>
    <v>1</v>
    <v>Powered by Refinitiv</v>
    <v>0</v>
    <v>PAIHO SHIH HOLDINGS CORPORATION (XTAI:8404)</v>
    <v>2</v>
    <v>3</v>
    <v>Finance</v>
    <v>4</v>
    <v>38.35</v>
    <v>27.6</v>
    <v>1.3126</v>
    <v>0.25</v>
    <v>8.6210000000000002E-3</v>
    <v>TWD</v>
    <v>PAIHO SHIH HOLDINGS CORPORATION is a Taiwan-based company principally engaged in the production and sales of fasteners, ribbons and laces, as well as other accessories for garments, footwear and medical and sporting goods. The Company's main products include ribbons and laces, fasteners, elastics, peripheral accessories and main cloth, such as silk fabrics. The Company distributes its products in domestic market and to overseas markets, such as the rest areas of Asia, the Americas and Europe.</v>
    <v>2218</v>
    <v>Taiwan Stock Exchange</v>
    <v>XTAI</v>
    <v>XTAI</v>
    <v>No. 18 Hexin Road, Xishan Economic Development Zone, WUXI, JIANGSU, 214101 CN</v>
    <v>29.25</v>
    <v>Textiles &amp; Apparel</v>
    <v>Stock</v>
    <v>44834.399097222224</v>
    <v>2724</v>
    <v>28.8</v>
    <v>9218960000</v>
    <v>PAIHO SHIH HOLDINGS CORPORATION</v>
    <v>PAIHO SHIH HOLDINGS CORPORATION</v>
    <v>29.2</v>
    <v>10.76</v>
    <v>29</v>
    <v>29.25</v>
    <v>315178100</v>
    <v>8404</v>
    <v>PAIHO SHIH HOLDINGS CORPORATION (XTAI:8404)</v>
    <v>82174</v>
    <v>153110</v>
    <v>2006</v>
  </rv>
  <rv s="2">
    <v>2725</v>
  </rv>
  <rv s="0">
    <v>https://www.bing.com/financeapi/forcetrigger?t=anceec&amp;q=XTAI%3a8411&amp;form=skydnc</v>
    <v>Learn more on Bing</v>
  </rv>
  <rv s="1">
    <v>en-US</v>
    <v>anceec</v>
    <v>268435456</v>
    <v>1</v>
    <v>Powered by Refinitiv</v>
    <v>0</v>
    <v>KINGCAN HOLDINGS LIMITED (XTAI:8411)</v>
    <v>2</v>
    <v>3</v>
    <v>Finance</v>
    <v>4</v>
    <v>19.850000000000001</v>
    <v>14.15</v>
    <v>0.91659999999999997</v>
    <v>0</v>
    <v>0</v>
    <v>TWD</v>
    <v>Kingcan Holdings Limited is a Cayman Islands-based tinplate can maker in China. The Company provides approximately 50 types of tinplate cans, which include beverage, process food and industrial used cans with daily production capacity of over 10 million cans and an annual capacity of approximately three billion cans. The Company owns approximately 20 fully-automatic production line, which includes various production processes, such as cutting, coating, printing, sheet cutting, welding, side seaming, drying, necking, flanging, can end sealing and vacuum-testing; imported six-color printing, high frequency welding machines, and high-speed canning line from Switzerland, the United Kingdom and Germany. The Company owns over four factories, which include Fuijan Fuzhen Metal Packaging Co., Ltd., Shandong Kingcan Metal Packaging Co., Ltd., Guangdong Kingcan Metal Packaging Co., Ltd. and Hubei Kingcan Metal Packaging Co., Ltd.</v>
    <v>933</v>
    <v>Taiwan Stock Exchange</v>
    <v>XTAI</v>
    <v>XTAI</v>
    <v>Floor 4, Willow House, Cricket Square, PO Box 2804, GEORGE TOWN, GRAND CAYMAN, 1-1112 KY</v>
    <v>15</v>
    <v>Containers &amp; Packaging</v>
    <v>Stock</v>
    <v>44834.399097222224</v>
    <v>2727</v>
    <v>14.3</v>
    <v>2595893360</v>
    <v>KINGCAN HOLDINGS LIMITED</v>
    <v>KINGCAN HOLDINGS LIMITED</v>
    <v>14.65</v>
    <v>14.33</v>
    <v>14.8</v>
    <v>14.8</v>
    <v>175398200</v>
    <v>8411</v>
    <v>KINGCAN HOLDINGS LIMITED (XTAI:8411)</v>
    <v>263072</v>
    <v>224040</v>
    <v>2009</v>
  </rv>
  <rv s="2">
    <v>2728</v>
  </rv>
  <rv s="0">
    <v>https://www.bing.com/financeapi/forcetrigger?t=anceh7&amp;q=XTAI%3a8422&amp;form=skydnc</v>
    <v>Learn more on Bing</v>
  </rv>
  <rv s="1">
    <v>en-US</v>
    <v>anceh7</v>
    <v>268435456</v>
    <v>1</v>
    <v>Powered by Refinitiv</v>
    <v>0</v>
    <v>Cleanaway Company Limited (XTAI:8422)</v>
    <v>2</v>
    <v>3</v>
    <v>Finance</v>
    <v>4</v>
    <v>251.5</v>
    <v>167</v>
    <v>0.41599999999999998</v>
    <v>0</v>
    <v>0</v>
    <v>TWD</v>
    <v>Cleanaway Company Limited is a Taiwan-based company which principally engaged in the clearing and processing of hazardous wastes. The Company primarily provides solidification process services of harmful heavy metal contaminated sewage sludge, solidification process services of harmful heavy metal dust in steel industry, solidification process services of harmful heavy metal urban garbage furnace flying ash, solidification and cleaning services of harmful asbestos waste, disposal site cleanup services, soil underwater sewage control services, and excavation services of waste disposal sites. The Company operates its business in Taiwan.</v>
    <v>181</v>
    <v>Taiwan Stock Exchange</v>
    <v>XTAI</v>
    <v>XTAI</v>
    <v>1F, No.308, Zhongshan South Road, Gangshan District, KAOHSIUNG, KAOHSIUNG, 820 TW</v>
    <v>174.5</v>
    <v>Professional &amp; Commercial Services</v>
    <v>Stock</v>
    <v>44834.399097222224</v>
    <v>2730</v>
    <v>171.5</v>
    <v>19000956000</v>
    <v>Cleanaway Company Limited</v>
    <v>Cleanaway Company Limited</v>
    <v>173.5</v>
    <v>16.7</v>
    <v>174.5</v>
    <v>174.5</v>
    <v>108888000</v>
    <v>8422</v>
    <v>Cleanaway Company Limited (XTAI:8422)</v>
    <v>191236</v>
    <v>208950</v>
    <v>1999</v>
  </rv>
  <rv s="2">
    <v>2731</v>
  </rv>
  <rv s="0">
    <v>https://www.bing.com/financeapi/forcetrigger?t=ancemw&amp;q=XTAI%3a8429&amp;form=skydnc</v>
    <v>Learn more on Bing</v>
  </rv>
  <rv s="1">
    <v>en-US</v>
    <v>ancemw</v>
    <v>268435456</v>
    <v>1</v>
    <v>Powered by Refinitiv</v>
    <v>0</v>
    <v>JINLI GROUP HOLDINGS LIMITED (XTAI:8429)</v>
    <v>2</v>
    <v>3</v>
    <v>Finance</v>
    <v>4</v>
    <v>15.2</v>
    <v>9.1</v>
    <v>1.3015000000000001</v>
    <v>0.05</v>
    <v>5.2080000000000008E-3</v>
    <v>TWD</v>
    <v>Jinli Group Holdings Limited is a Cayman Islands-based company. The Company is engaged in the designing, manufacturing and distribution of fashionable casual shoes and sports shoes, and the design and sales of casual wear (including denim) and accessories. Its products include casual shoes, casual wear, leisure sport, and skin care products, such as facial mask and moisturizing mask. The Company sells its products to consumers in China through authorized agents at various provinces (municipalities).</v>
    <v>1490</v>
    <v>Taiwan Stock Exchange</v>
    <v>XTAI</v>
    <v>XTAI</v>
    <v>P.O. Box 309, GRAND CAYMAN, CAYMAN ISLANDS-NA, KY1-1104 KY</v>
    <v>9.75</v>
    <v>Textiles &amp; Apparel</v>
    <v>Stock</v>
    <v>44834.399097222224</v>
    <v>2733</v>
    <v>9.52</v>
    <v>1792460000</v>
    <v>JINLI GROUP HOLDINGS LIMITED</v>
    <v>JINLI GROUP HOLDINGS LIMITED</v>
    <v>9.52</v>
    <v>84.82</v>
    <v>9.6</v>
    <v>9.65</v>
    <v>185747100</v>
    <v>8429</v>
    <v>JINLI GROUP HOLDINGS LIMITED (XTAI:8429)</v>
    <v>38402</v>
    <v>267450</v>
    <v>2010</v>
  </rv>
  <rv s="2">
    <v>2734</v>
  </rv>
  <rv s="0">
    <v>https://www.bing.com/financeapi/forcetrigger?t=c5h1ww&amp;q=XTAI%3a8438&amp;form=skydnc</v>
    <v>Learn more on Bing</v>
  </rv>
  <rv s="1">
    <v>en-US</v>
    <v>c5h1ww</v>
    <v>268435456</v>
    <v>1</v>
    <v>Powered by Refinitiv</v>
    <v>0</v>
    <v>AMIA CO., LTD (XTAI:8438)</v>
    <v>2</v>
    <v>3</v>
    <v>Finance</v>
    <v>4</v>
    <v>68.400000000000006</v>
    <v>27.85</v>
    <v>0.60170000000000001</v>
    <v>-0.05</v>
    <v>-1.7360000000000001E-3</v>
    <v>TWD</v>
    <v>AMIA CO.,LTD is a Taiwan-based company principally engaged in the research, development, manufacture and sales of resource recovery and recycling products. The Company’s main products include copper-etched liquid, tin-stripping liquid and specialty chemical waste liquid recovery and recycling copper salt. The Company is also involved in the research, development, production and sales of specialty chemicals and other green products. The Company distributes its products in domestic market and to overseas markets.</v>
    <v>524</v>
    <v>Taiwan Stock Exchange</v>
    <v>XTAI</v>
    <v>XTAI</v>
    <v>2F, No.185, Jhong Siao West Road, Fuchang Li, Lujhu District, TAOYUAN, TAOYUAN, 338 TW</v>
    <v>28.95</v>
    <v>Chemicals</v>
    <v>Stock</v>
    <v>44834.399097222224</v>
    <v>2736</v>
    <v>27.95</v>
    <v>2027392000</v>
    <v>AMIA CO., LTD</v>
    <v>AMIA CO., LTD</v>
    <v>28.8</v>
    <v>9.48</v>
    <v>28.8</v>
    <v>28.75</v>
    <v>70518000</v>
    <v>8438</v>
    <v>AMIA CO., LTD (XTAI:8438)</v>
    <v>276000</v>
    <v>107170</v>
    <v>1989</v>
  </rv>
  <rv s="2">
    <v>2737</v>
  </rv>
  <rv s="0">
    <v>https://www.bing.com/financeapi/forcetrigger?t=ancepr&amp;q=XTAI%3a8442&amp;form=skydnc</v>
    <v>Learn more on Bing</v>
  </rv>
  <rv s="9">
    <v>en-US</v>
    <v>ancepr</v>
    <v>268435456</v>
    <v>1</v>
    <v>Powered by Refinitiv</v>
    <v>15</v>
    <v>WW HOLDING INC. (XTAI:8442)</v>
    <v>2</v>
    <v>16</v>
    <v>Finance</v>
    <v>4</v>
    <v>78.2</v>
    <v>37</v>
    <v>0.34870000000000001</v>
    <v>0.2</v>
    <v>2.8899999999999998E-3</v>
    <v>TWD</v>
    <v>WW Holding Inc. is a Cayman Islands-based holding company primarily engaged in the sports and fashion business. Its sports business engaged in providing gloves, protective gear, professional sports medical protective equipment and sports bags. Its fashion business provides a collection of handbags, including clutches, totes, backpacks, wallets, business bags and suitcase designs to create a personal attitude and casual style. The Company’s products include business bag suitcase, golf bag sports bag, gloves sport protective gear functional clothing, casual bag, sports bag, travel bag, assortment bag, laptop backpack and computer briefcase. The Company’s joint venture brands include Nike, TUMI, Longchamp, Away,TaylorMade, Kipling, PING, PUMA, ARMANI, Herschel, HUGO BOSS, UNDER ARMOUR, COBRA, DECATHLON, DAKINE AND new balance.</v>
    <v>Taiwan Stock Exchange</v>
    <v>XTAI</v>
    <v>XTAI</v>
    <v>Floor 4,Willow House, Cricket Square, P O Box 2804, GRAND CAYMAN, CAYMAN ISLANDS-NA, KY1-1112 KY</v>
    <v>69.599999999999994</v>
    <v>Textiles &amp; Apparel</v>
    <v>Stock</v>
    <v>44834.399097222224</v>
    <v>2739</v>
    <v>67.599999999999994</v>
    <v>4163978000</v>
    <v>WW HOLDING INC.</v>
    <v>WW HOLDING INC.</v>
    <v>68.3</v>
    <v>22.5</v>
    <v>69.2</v>
    <v>69.400000000000006</v>
    <v>59999680</v>
    <v>8442</v>
    <v>WW HOLDING INC. (XTAI:8442)</v>
    <v>46000</v>
    <v>113850</v>
  </rv>
  <rv s="2">
    <v>2740</v>
  </rv>
  <rv s="0">
    <v>https://www.bing.com/financeapi/forcetrigger?t=ancesm&amp;q=XTAI%3a8443&amp;form=skydnc</v>
    <v>Learn more on Bing</v>
  </rv>
  <rv s="4">
    <v>en-US</v>
    <v>ancesm</v>
    <v>268435456</v>
    <v>1</v>
    <v>Powered by Refinitiv</v>
    <v>5</v>
    <v>SHUI-MU International Co., Ltd. (XTAI:8443)</v>
    <v>2</v>
    <v>6</v>
    <v>Finance</v>
    <v>4</v>
    <v>13.9</v>
    <v>10.7</v>
    <v>0.57169999999999999</v>
    <v>0.05</v>
    <v>4.6300000000000004E-3</v>
    <v>TWD</v>
    <v>SHUI-MU International Co., Ltd is a Taiwan-based company principally engaged in the retail and import agency of footwear, leather goods and accessories. Its footwear products include men's shoes, women's shoes, children's shoes, air cushion shoes and sports shoes. Its bag products include leather, cloth and nylon accessories and other bag accessories. Its accessories products include socks, intimates, home slippers and footwear maintenance products. The Company distributes its products mainly in domestic market.</v>
    <v>1287</v>
    <v>Taiwan Stock Exchange</v>
    <v>XTAI</v>
    <v>XTAI</v>
    <v>5F, No. 168, Songjiang Road, Jhongshan District, TAIPEI, TAIPEI, 104 TW</v>
    <v>10.85</v>
    <v>Textiles &amp; Apparel</v>
    <v>Stock</v>
    <v>44834.399097222224</v>
    <v>2742</v>
    <v>10.75</v>
    <v>724780000</v>
    <v>SHUI-MU International Co., Ltd.</v>
    <v>SHUI-MU International Co., Ltd.</v>
    <v>10.8</v>
    <v>10.8</v>
    <v>10.85</v>
    <v>66800000</v>
    <v>8443</v>
    <v>SHUI-MU International Co., Ltd. (XTAI:8443)</v>
    <v>36099</v>
    <v>66300</v>
    <v>2003</v>
  </rv>
  <rv s="2">
    <v>2743</v>
  </rv>
  <rv s="0">
    <v>https://www.bing.com/financeapi/forcetrigger?t=ancevh&amp;q=XTAI%3a8454&amp;form=skydnc</v>
    <v>Learn more on Bing</v>
  </rv>
  <rv s="1">
    <v>en-US</v>
    <v>ancevh</v>
    <v>268435456</v>
    <v>1</v>
    <v>Powered by Refinitiv</v>
    <v>0</v>
    <v>momo.com Inc. (XTAI:8454)</v>
    <v>2</v>
    <v>3</v>
    <v>Finance</v>
    <v>4</v>
    <v>1575</v>
    <v>521</v>
    <v>0.86399999999999999</v>
    <v>-10</v>
    <v>-1.8381999999999999E-2</v>
    <v>TWD</v>
    <v>Momo Com Inc is a Taiwan-based company principally engaged in the network-related business and the television and cataloging business. The Company is mainly engaged in television shopping, online shopping, catalogue mail order, personal insurance agency and property insurance agency businesses, as well as the provision of travel related services. The Company operates its businesses mainly in domestic market.</v>
    <v>1774</v>
    <v>Taiwan Stock Exchange</v>
    <v>XTAI</v>
    <v>XTAI</v>
    <v>4F, No.96, Zhouzi Street, Neihu District, TAIPEI, TAIPEI, 114 TW</v>
    <v>537</v>
    <v>Diversified Retail</v>
    <v>Stock</v>
    <v>44834.399097222224</v>
    <v>2745</v>
    <v>521</v>
    <v>116674300000</v>
    <v>momo.com Inc.</v>
    <v>momo.com Inc.</v>
    <v>521</v>
    <v>35.65</v>
    <v>544</v>
    <v>534</v>
    <v>218491300</v>
    <v>8454</v>
    <v>momo.com Inc. (XTAI:8454)</v>
    <v>366458</v>
    <v>660230</v>
    <v>2004</v>
  </rv>
  <rv s="2">
    <v>2746</v>
  </rv>
  <rv s="0">
    <v>https://www.bing.com/financeapi/forcetrigger?t=bpfu1h&amp;q=XTAI%3a8462&amp;form=skydnc</v>
    <v>Learn more on Bing</v>
  </rv>
  <rv s="1">
    <v>en-US</v>
    <v>bpfu1h</v>
    <v>268435456</v>
    <v>1</v>
    <v>Powered by Refinitiv</v>
    <v>0</v>
    <v>Power Wind Health Industry Incorporated (XTAI:8462)</v>
    <v>2</v>
    <v>3</v>
    <v>Finance</v>
    <v>4</v>
    <v>154</v>
    <v>108.5</v>
    <v>0.59160000000000001</v>
    <v>0.5</v>
    <v>4.2550000000000001E-3</v>
    <v>TWD</v>
    <v>Power Wind Health Industry Incorporated is a Taiwan-based company principally engaged in the operation of chain sports fitness centers, yoga halls and leisure sports venues. The Company mainly provides members with leisure sports, fitness and recreational facilities, equipment and courses. The Company mainly operates its business in domestic market and to overseas markets, such as Europe, North America, the Asia Pacific region and Latin America.</v>
    <v>445</v>
    <v>Taiwan Stock Exchange</v>
    <v>XTAI</v>
    <v>XTAI</v>
    <v>8F, No.238, Boai 4th Road, Zuoying District, KAOHSIUNG, KAOHSIUNG, 813 TW</v>
    <v>119.5</v>
    <v>Hotels &amp; Entertainment Services</v>
    <v>Stock</v>
    <v>44834.399097222224</v>
    <v>2748</v>
    <v>116.5</v>
    <v>9139318000</v>
    <v>Power Wind Health Industry Incorporated</v>
    <v>Power Wind Health Industry Incorporated</v>
    <v>116.5</v>
    <v>44.82</v>
    <v>117.5</v>
    <v>118</v>
    <v>77451850</v>
    <v>8462</v>
    <v>Power Wind Health Industry Incorporated (XTAI:8462)</v>
    <v>30708</v>
    <v>31800</v>
    <v>2005</v>
  </rv>
  <rv s="2">
    <v>2749</v>
  </rv>
  <rv s="0">
    <v>https://www.bing.com/financeapi/forcetrigger?t=anceyc&amp;q=XTAI%3a8463&amp;form=skydnc</v>
    <v>Learn more on Bing</v>
  </rv>
  <rv s="1">
    <v>en-US</v>
    <v>anceyc</v>
    <v>268435456</v>
    <v>1</v>
    <v>Powered by Refinitiv</v>
    <v>0</v>
    <v>Ruentex Materials Co.,Ltd. (XTAI:8463)</v>
    <v>2</v>
    <v>3</v>
    <v>Finance</v>
    <v>4</v>
    <v>37.5</v>
    <v>18.5</v>
    <v>0.66490000000000005</v>
    <v>0.2</v>
    <v>1.0101000000000001E-2</v>
    <v>TWD</v>
    <v>Ruentex Materials Co.,Ltd is a Taiwan-based company principally engaged in the manufacture and distribution of cements and construction materials and engineering contract. Its cements are applied in general constructions, highways and other projects. Its building materials are applied in mudworks after the engineering structures, including rendering, painting, tiling and caulking. Its engineering contract businesses include office decoration design engineering, community landscape engineering, shopping malls landscape engineering and restaurants and hotels decoration design engineering. The Company mainly operates its products in Taiwan.</v>
    <v>300</v>
    <v>Taiwan Stock Exchange</v>
    <v>XTAI</v>
    <v>XTAI</v>
    <v>10F, No.308, Section 2, Bade Road, Jhongshan District, TAIPEI, TAIPEI, 104 TW</v>
    <v>20</v>
    <v>Construction Materials</v>
    <v>Stock</v>
    <v>44834.399097222224</v>
    <v>2751</v>
    <v>19.600000000000001</v>
    <v>3000000000</v>
    <v>Ruentex Materials Co.,Ltd.</v>
    <v>Ruentex Materials Co.,Ltd.</v>
    <v>19.75</v>
    <v>54.28</v>
    <v>19.8</v>
    <v>20</v>
    <v>150000000</v>
    <v>8463</v>
    <v>Ruentex Materials Co.,Ltd. (XTAI:8463)</v>
    <v>35030</v>
    <v>64920</v>
    <v>1992</v>
  </rv>
  <rv s="2">
    <v>2752</v>
  </rv>
  <rv s="0">
    <v>https://www.bing.com/financeapi/forcetrigger?t=ancf27&amp;q=XTAI%3a8464&amp;form=skydnc</v>
    <v>Learn more on Bing</v>
  </rv>
  <rv s="1">
    <v>en-US</v>
    <v>ancf27</v>
    <v>268435456</v>
    <v>1</v>
    <v>Powered by Refinitiv</v>
    <v>0</v>
    <v>Nien Made Enterprise Co., Ltd. (XTAI:8464)</v>
    <v>2</v>
    <v>3</v>
    <v>Finance</v>
    <v>4</v>
    <v>421</v>
    <v>250.5</v>
    <v>1.1904999999999999</v>
    <v>-14</v>
    <v>-5.2731E-2</v>
    <v>TWD</v>
    <v>Nien Made Enterprise Co., Ltd. is a Taiwan-based company principally engaged in the production and sales of curtains and curtain parts. The Company's main products include shutters, soft shades and blinds. The Company distributes its products in domestic market and to overseas markets, such as the Americas and Europe.</v>
    <v>7664</v>
    <v>Taiwan Stock Exchange</v>
    <v>XTAI</v>
    <v>XTAI</v>
    <v>23F-1, No.98, Shizheng North 7th Road, Xitun District, TAICHUNG, TAICHUNG, 407 TW</v>
    <v>260.5</v>
    <v>Household Goods</v>
    <v>Stock</v>
    <v>44834.399097222224</v>
    <v>2754</v>
    <v>250.5</v>
    <v>73694580000</v>
    <v>Nien Made Enterprise Co., Ltd.</v>
    <v>Nien Made Enterprise Co., Ltd.</v>
    <v>260.5</v>
    <v>12.33</v>
    <v>265.5</v>
    <v>251.5</v>
    <v>293020200</v>
    <v>8464</v>
    <v>Nien Made Enterprise Co., Ltd. (XTAI:8464)</v>
    <v>780159</v>
    <v>537680</v>
    <v>2007</v>
  </rv>
  <rv s="2">
    <v>2755</v>
  </rv>
  <rv s="0">
    <v>https://www.bing.com/financeapi/forcetrigger?t=ancf52&amp;q=XTAI%3a8466&amp;form=skydnc</v>
    <v>Learn more on Bing</v>
  </rv>
  <rv s="9">
    <v>en-US</v>
    <v>ancf52</v>
    <v>268435456</v>
    <v>1</v>
    <v>Powered by Refinitiv</v>
    <v>15</v>
    <v>M.J. INTERNATIONAL CO., LTD. (XTAI:8466)</v>
    <v>2</v>
    <v>16</v>
    <v>Finance</v>
    <v>4</v>
    <v>56.5</v>
    <v>36.25</v>
    <v>0.45860000000000001</v>
    <v>-0.55000000000000004</v>
    <v>-1.3252999999999999E-2</v>
    <v>TWD</v>
    <v>M.J. International Co., Ltd. is a Taiwan-based company mainly engaged in manufacturing and sale of plastic floor. The Company manufactures a variety of styles of floors using plastic raw materials for household, commercial construction and decoration. The company sells the products both at home and abroad.</v>
    <v>Taiwan Stock Exchange</v>
    <v>XTAI</v>
    <v>XTAI</v>
    <v>No.126, Danuan Rd., Tucheng Dist., NEW TAIPEI, NEW TAIPEI, 236 TW</v>
    <v>41.5</v>
    <v>Homebuilding &amp; Construction Supplies</v>
    <v>Stock</v>
    <v>44834.399097222224</v>
    <v>2757</v>
    <v>40.6</v>
    <v>2705116000</v>
    <v>M.J. INTERNATIONAL CO., LTD.</v>
    <v>M.J. INTERNATIONAL CO., LTD.</v>
    <v>41.5</v>
    <v>19.100000000000001</v>
    <v>41.5</v>
    <v>40.950000000000003</v>
    <v>66059000</v>
    <v>8466</v>
    <v>M.J. INTERNATIONAL CO., LTD. (XTAI:8466)</v>
    <v>33098</v>
    <v>22350</v>
  </rv>
  <rv s="2">
    <v>2758</v>
  </rv>
  <rv s="0">
    <v>https://www.bing.com/financeapi/forcetrigger?t=ancf7w&amp;q=XTAI%3a8467&amp;form=skydnc</v>
    <v>Learn more on Bing</v>
  </rv>
  <rv s="8">
    <v>en-US</v>
    <v>ancf7w</v>
    <v>268435456</v>
    <v>1</v>
    <v>Powered by Refinitiv</v>
    <v>13</v>
    <v>BONNY WORLDWIDE LIMITED (XTAI:8467)</v>
    <v>2</v>
    <v>14</v>
    <v>Finance</v>
    <v>4</v>
    <v>79.8</v>
    <v>36</v>
    <v>0.17419999999999999</v>
    <v>-0.3</v>
    <v>-5.6289999999999995E-3</v>
    <v>TWD</v>
    <v>Bonny Worldwide Ltd is a Taiwan-based company principally engaged in the production and sales of carbon fiber products. Through the subsidiaries, the Company also provides sports goods. The Company's main products include sports shoes, badminton rackets, golf clubs, Hockey Goalie Masks and others.</v>
    <v>1089</v>
    <v>Taiwan Stock Exchange</v>
    <v>XTAI</v>
    <v>XTAI</v>
    <v>No.15, Lane 64, Minsheng Street, Tanzi District, TAICHUNG, TAICHUNG, 427 TW</v>
    <v>53.1</v>
    <v>Leisure Products</v>
    <v>Stock</v>
    <v>44834.399097222224</v>
    <v>2760</v>
    <v>50.6</v>
    <v>2625302000</v>
    <v>BONNY WORLDWIDE LIMITED</v>
    <v>BONNY WORLDWIDE LIMITED</v>
    <v>53.1</v>
    <v>8.5500000000000007</v>
    <v>53.3</v>
    <v>53</v>
    <v>49534000</v>
    <v>8467</v>
    <v>BONNY WORLDWIDE LIMITED (XTAI:8467)</v>
    <v>64508</v>
    <v>104040</v>
  </rv>
  <rv s="2">
    <v>2761</v>
  </rv>
  <rv s="0">
    <v>https://www.bing.com/financeapi/forcetrigger?t=ancfar&amp;q=XTAI%3a8473&amp;form=skydnc</v>
    <v>Learn more on Bing</v>
  </rv>
  <rv s="1">
    <v>en-US</v>
    <v>ancfar</v>
    <v>268435456</v>
    <v>1</v>
    <v>Powered by Refinitiv</v>
    <v>0</v>
    <v>FOREST WATER ENVIRONMENTAL ENG'G CO., LTD. (XTAI:8473)</v>
    <v>2</v>
    <v>3</v>
    <v>Finance</v>
    <v>4</v>
    <v>35.299999999999997</v>
    <v>29.1</v>
    <v>0.58489999999999998</v>
    <v>-0.2</v>
    <v>-6.7679999999999997E-3</v>
    <v>TWD</v>
    <v>Forest Water Environmental Engineering Co Ltd is a Taiwan-based company primarily engaged in the construction of water treatment projects and the maintenance of water treatment operation. The water treatment project contract business includes the construction of the urban sewage sewer system and the industrial wastewater treatment plant. The water treatment operation maintenance includes the operation and maintenance of urban sewage sewer systems and industrial wastewater plants. The Company is also engaged in service concession business. It operates its business mainly in Taiwan.</v>
    <v>157</v>
    <v>Taiwan Stock Exchange</v>
    <v>XTAI</v>
    <v>XTAI</v>
    <v>3F, No.99, Jilin Road, Zhongshan District, TAIPEI, TAIPEI, 104 TW</v>
    <v>29.4</v>
    <v>Construction &amp; Engineering</v>
    <v>Stock</v>
    <v>44834.399097222224</v>
    <v>2763</v>
    <v>29.15</v>
    <v>4233713000</v>
    <v>FOREST WATER ENVIRONMENTAL ENG'G CO., LTD.</v>
    <v>FOREST WATER ENVIRONMENTAL ENG'G CO., LTD.</v>
    <v>29.15</v>
    <v>22.34</v>
    <v>29.55</v>
    <v>29.35</v>
    <v>144249200</v>
    <v>8473</v>
    <v>FOREST WATER ENVIRONMENTAL ENG'G CO., LTD. (XTAI:8473)</v>
    <v>18426</v>
    <v>48130</v>
    <v>2004</v>
  </rv>
  <rv s="2">
    <v>2764</v>
  </rv>
  <rv s="0">
    <v>https://www.bing.com/financeapi/forcetrigger?t=axtmdm&amp;q=XTAI%3a8478&amp;form=skydnc</v>
    <v>Learn more on Bing</v>
  </rv>
  <rv s="1">
    <v>en-US</v>
    <v>axtmdm</v>
    <v>268435456</v>
    <v>1</v>
    <v>Powered by Refinitiv</v>
    <v>0</v>
    <v>Alexander Marine Co., Ltd. (XTAI:8478)</v>
    <v>2</v>
    <v>3</v>
    <v>Finance</v>
    <v>4</v>
    <v>340</v>
    <v>75.8</v>
    <v>1.5789</v>
    <v>9</v>
    <v>3.4883999999999998E-2</v>
    <v>TWD</v>
    <v>Alexander Marine Co Ltd is a Taiwan-based company principally engaged in the manufacturing and sale of luxury yachts and spare parts. The Company manufactures various luxury yachts and spare parts utilizing technologies for 3D modeling and others. The Company provides megayachts, motoryachts, fuel tanks, as well as related spare parts, among others.</v>
    <v>567</v>
    <v>Taiwan Stock Exchange</v>
    <v>XTAI</v>
    <v>XTAI</v>
    <v>No.1, Jin-Fu Road, Qian-Zhen District, KAOHSIUNG, KAOHSIUNG, 806 TW</v>
    <v>273.5</v>
    <v>Leisure Products</v>
    <v>Stock</v>
    <v>44834.399097222224</v>
    <v>2766</v>
    <v>241.5</v>
    <v>23732630000</v>
    <v>Alexander Marine Co., Ltd.</v>
    <v>Alexander Marine Co., Ltd.</v>
    <v>249</v>
    <v>17.2</v>
    <v>258</v>
    <v>267</v>
    <v>88886280</v>
    <v>8478</v>
    <v>Alexander Marine Co., Ltd. (XTAI:8478)</v>
    <v>10404718</v>
    <v>6134070</v>
    <v>1978</v>
  </rv>
  <rv s="2">
    <v>2767</v>
  </rv>
  <rv s="0">
    <v>https://www.bing.com/financeapi/forcetrigger?t=ancfdm&amp;q=XTAI%3a8480&amp;form=skydnc</v>
    <v>Learn more on Bing</v>
  </rv>
  <rv s="5">
    <v>en-US</v>
    <v>ancfdm</v>
    <v>268435456</v>
    <v>1</v>
    <v>Powered by Refinitiv</v>
    <v>7</v>
    <v>TAISUN INT'L (HOLDING) CORP. (XTAI:8480)</v>
    <v>2</v>
    <v>8</v>
    <v>Finance</v>
    <v>4</v>
    <v>111</v>
    <v>63</v>
    <v>0.33710000000000001</v>
    <v>-0.1</v>
    <v>-1.189E-3</v>
    <v>TWD</v>
    <v>TAISUN INT'L (HOLDING) CORP., formerly Taisun Vietnam Co., Ltd., engages in manufacture of disposable baby diapers, adult incontinent products and lady sanitary napkins. The Company markets its products under the brand UniDry, UniDry Super, Summed, Maeva, YoYo and Unifresh. Its products include pants, baby diapers, adult diapers, underpads, sanitary napkins and wet wipes, among others.</v>
    <v>Taiwan Stock Exchange</v>
    <v>XTAI</v>
    <v>XTAI</v>
    <v>Lot A1-6, N5 street, Tay Bac Cu Chi Industrial Zone, Tan An Hoi Ward, Cu Chi District, HO CHI MINH, HO CHI MINH VN</v>
    <v>84.1</v>
    <v>Personal &amp; Household Products &amp; Services</v>
    <v>Stock</v>
    <v>44834.399097222224</v>
    <v>2769</v>
    <v>84</v>
    <v>3298680000</v>
    <v>TAISUN INT'L (HOLDING) CORP.</v>
    <v>TAISUN INT'L (HOLDING) CORP.</v>
    <v>84.1</v>
    <v>17.12</v>
    <v>84.1</v>
    <v>84</v>
    <v>39270000</v>
    <v>8480</v>
    <v>TAISUN INT'L (HOLDING) CORP. (XTAI:8480)</v>
    <v>2195</v>
    <v>45710</v>
    <v>2014</v>
  </rv>
  <rv s="2">
    <v>2770</v>
  </rv>
  <rv s="0">
    <v>https://www.bing.com/financeapi/forcetrigger?t=ancfgh&amp;q=XTAI%3a8481&amp;form=skydnc</v>
    <v>Learn more on Bing</v>
  </rv>
  <rv s="1">
    <v>en-US</v>
    <v>ancfgh</v>
    <v>268435456</v>
    <v>1</v>
    <v>Powered by Refinitiv</v>
    <v>0</v>
    <v>Transart Graphics Co., Ltd. (XTAI:8481)</v>
    <v>2</v>
    <v>3</v>
    <v>Finance</v>
    <v>4</v>
    <v>75.900000000000006</v>
    <v>54.1</v>
    <v>0.4289</v>
    <v>0.5</v>
    <v>8.881E-3</v>
    <v>TWD</v>
    <v>Transart Graphics Co., Ltd. is engaged in the provision of label products. The label products are mainly supplied for bicycles, bicycle parts, sports equipment, IT (information technology) industry and other industries. The Company has three types of label products. The Watermark transfer labels include solvent transfer labels, filmless labels for bicycle industry, as well as forward watermark labels for other industries. The self adhesive label products contain high temperature labels and a variety of self adhesive labels. The Other products contain thermal transfer labels, pressure sensitive dry transfer labels, panel and ming version applied for electronic industry, helmets products and other kinds of industrial products.</v>
    <v>789</v>
    <v>Taiwan Stock Exchange</v>
    <v>XTAI</v>
    <v>XTAI</v>
    <v>No.6, The 12th Road, Taichung Industry Park, Situn District, TAICHUNG, TAICHUNG, 407 TW</v>
    <v>56.8</v>
    <v>Professional &amp; Commercial Services</v>
    <v>Stock</v>
    <v>44834.399097222224</v>
    <v>2772</v>
    <v>56.3</v>
    <v>3782986000</v>
    <v>Transart Graphics Co., Ltd.</v>
    <v>Transart Graphics Co., Ltd.</v>
    <v>56.3</v>
    <v>11.17</v>
    <v>56.3</v>
    <v>56.8</v>
    <v>66601870</v>
    <v>8481</v>
    <v>Transart Graphics Co., Ltd. (XTAI:8481)</v>
    <v>3000</v>
    <v>19820</v>
    <v>1987</v>
  </rv>
  <rv s="2">
    <v>2773</v>
  </rv>
  <rv s="0">
    <v>https://www.bing.com/financeapi/forcetrigger?t=bgqtar&amp;q=XTAI%3a8482&amp;form=skydnc</v>
    <v>Learn more on Bing</v>
  </rv>
  <rv s="5">
    <v>en-US</v>
    <v>bgqtar</v>
    <v>268435456</v>
    <v>1</v>
    <v>Powered by Refinitiv</v>
    <v>7</v>
    <v>SHANE GLOBAL HOLDING INC. (XTAI:8482)</v>
    <v>2</v>
    <v>8</v>
    <v>Finance</v>
    <v>4</v>
    <v>79.900000000000006</v>
    <v>67.8</v>
    <v>0.58540000000000003</v>
    <v>0.3</v>
    <v>4.3669999999999994E-3</v>
    <v>TWD</v>
    <v>Shane Global Holding Inc. is a Taiwan-based holding company. Through its subsidiaries, the Company mainly engaged in the research, development, production and sale of interior furniture. The Company's indoor furniture products mainly include sofas, beds, footrests and dining chairs. The other products include interior furniture accessories, fluff filled toys and leather garments. The Company distributes its products to overseas markets, including United States, Australia and China Mainland.</v>
    <v>Taiwan Stock Exchange</v>
    <v>XTAI</v>
    <v>XTAI</v>
    <v>2F, No.97, Section 2, Dunhua South Road, Da'an District, TAIPEI, TAIPEI, 106 TW</v>
    <v>69</v>
    <v>Household Goods</v>
    <v>Stock</v>
    <v>44834.399097222224</v>
    <v>2775</v>
    <v>68.3</v>
    <v>7620636000</v>
    <v>SHANE GLOBAL HOLDING INC.</v>
    <v>SHANE GLOBAL HOLDING INC.</v>
    <v>68.3</v>
    <v>7.77</v>
    <v>68.7</v>
    <v>69</v>
    <v>110444000</v>
    <v>8482</v>
    <v>SHANE GLOBAL HOLDING INC. (XTAI:8482)</v>
    <v>8000</v>
    <v>19410</v>
    <v>2014</v>
  </rv>
  <rv s="2">
    <v>2776</v>
  </rv>
  <rv s="0">
    <v>https://www.bing.com/financeapi/forcetrigger?t=ancfjc&amp;q=XTAI%3a8488&amp;form=skydnc</v>
    <v>Learn more on Bing</v>
  </rv>
  <rv s="5">
    <v>en-US</v>
    <v>ancfjc</v>
    <v>268435456</v>
    <v>1</v>
    <v>Powered by Refinitiv</v>
    <v>7</v>
    <v>JIYUAN PACKAGING HOLDINGS LIMITED (XTAI:8488)</v>
    <v>2</v>
    <v>8</v>
    <v>Finance</v>
    <v>4</v>
    <v>19.2</v>
    <v>15.15</v>
    <v>0.65500000000000003</v>
    <v>0.7</v>
    <v>4.4871999999999995E-2</v>
    <v>TWD</v>
    <v>Jiyuan Packaging Holdings Limited is located in Cayman Islands and is a manufacturer of metal wrappers. The Company operates two business segments, the Iron Can segment and the Aluminum Can segment. Its main products include three panel tins, tin bottoms, as well as two pieces aluminum cans, among others. The Company introduced equipment from Europe, America and Japan, and manufactures in Fujian, Hubei, Anhui, Guangdong, Sichuan and others.</v>
    <v>Taiwan Stock Exchange</v>
    <v>XTAI</v>
    <v>XTAI</v>
    <v>2nd Floor, The Grand Pavilion Commercial Centre, 802 West Bay Road, P.O. Box 10338, GRAND CAYMAN, CAYMAN ISLANDS-NA, KY1-1003 KY</v>
    <v>16.3</v>
    <v>Containers &amp; Packaging</v>
    <v>Stock</v>
    <v>44833.39912037037</v>
    <v>2778</v>
    <v>15.4</v>
    <v>1066500000</v>
    <v>JIYUAN PACKAGING HOLDINGS LIMITED</v>
    <v>JIYUAN PACKAGING HOLDINGS LIMITED</v>
    <v>15.5</v>
    <v>27.8</v>
    <v>15.6</v>
    <v>16.3</v>
    <v>67500000</v>
    <v>8488</v>
    <v>JIYUAN PACKAGING HOLDINGS LIMITED (XTAI:8488)</v>
    <v>24000</v>
    <v>5520</v>
    <v>2014</v>
  </rv>
  <rv s="2">
    <v>2779</v>
  </rv>
  <rv s="0">
    <v>https://www.bing.com/financeapi/forcetrigger?t=axejxm&amp;q=XTAI%3a8499&amp;form=skydnc</v>
    <v>Learn more on Bing</v>
  </rv>
  <rv s="5">
    <v>en-US</v>
    <v>axejxm</v>
    <v>268435456</v>
    <v>1</v>
    <v>Powered by Refinitiv</v>
    <v>7</v>
    <v>TOP BRIGHT HOLDING CO., LTD. (XTAI:8499)</v>
    <v>2</v>
    <v>8</v>
    <v>Finance</v>
    <v>4</v>
    <v>135.5</v>
    <v>103</v>
    <v>0.86329999999999996</v>
    <v>2.5</v>
    <v>2.4038E-2</v>
    <v>TWD</v>
    <v>Top Bright Holding Co., Ltd. is a Taiwan-based company mainly engaged in the research, development, manufacture and sale of electronic weighing and electronic materials. The Company mainly operates through two business segments. The Weighing segment is a weighing manufacturer primarily involved in the research, development, manufacture and sale of electronic weighing and intelligent weighing system. The Materials segment is engaged in the research, development, manufacture and sale of EMI shielding materials. The Company sells its products under the brand name T-Scale.</v>
    <v>Taiwan Stock Exchange</v>
    <v>XTAI</v>
    <v>XTAI</v>
    <v>1F, No.20, Wuquan 7th Road, Wugu District, NEW TAIPEI, NEW TAIPEI, 248 TW</v>
    <v>107</v>
    <v>Electronic Equipment &amp; Parts</v>
    <v>Stock</v>
    <v>44834.399097222224</v>
    <v>2781</v>
    <v>103</v>
    <v>5522590000</v>
    <v>TOP BRIGHT HOLDING CO., LTD.</v>
    <v>TOP BRIGHT HOLDING CO., LTD.</v>
    <v>103</v>
    <v>6.98</v>
    <v>104</v>
    <v>106.5</v>
    <v>51855310</v>
    <v>8499</v>
    <v>TOP BRIGHT HOLDING CO., LTD. (XTAI:8499)</v>
    <v>16342</v>
    <v>20760</v>
    <v>2013</v>
  </rv>
  <rv s="2">
    <v>2782</v>
  </rv>
  <rv s="0">
    <v>https://www.bing.com/financeapi/forcetrigger?t=ancfm7&amp;q=XTAI%3a8926&amp;form=skydnc</v>
    <v>Learn more on Bing</v>
  </rv>
  <rv s="1">
    <v>en-US</v>
    <v>ancfm7</v>
    <v>268435456</v>
    <v>1</v>
    <v>Powered by Refinitiv</v>
    <v>0</v>
    <v>Taiwan Cogeneration Corporation (XTAI:8926)</v>
    <v>2</v>
    <v>3</v>
    <v>Finance</v>
    <v>4</v>
    <v>39.65</v>
    <v>34.200000000000003</v>
    <v>0.34649999999999997</v>
    <v>-0.7</v>
    <v>-1.9971000000000003E-2</v>
    <v>TWD</v>
    <v>TAIWAN COGENERATION CORP. is a Taiwan-based company principally engaged in the project planning, design, assembly, construction management and financial planning of cogeneration systems. The Company also provides capital for constructing cogeneration plants, as well as investment, construction and engineering consulting services to generation plants. The Company is also involved in operation and maintenance services for cogeneration plants, power transmission and transformation business, as well as renewable sources business. Through cogeneration plants, it provides electricity and steams. The Company operates its businesses primarily in Taiwan.</v>
    <v>239</v>
    <v>Taiwan Stock Exchange</v>
    <v>XTAI</v>
    <v>XTAI</v>
    <v>6F, No.392, Rui Guang Road, Neihu District, TAIPEI, TAIPEI, 114 TW</v>
    <v>34.950000000000003</v>
    <v>Construction &amp; Engineering</v>
    <v>Stock</v>
    <v>44834.399097222224</v>
    <v>2784</v>
    <v>34.200000000000003</v>
    <v>20233820000</v>
    <v>Taiwan Cogeneration Corporation</v>
    <v>Taiwan Cogeneration Corporation</v>
    <v>34.950000000000003</v>
    <v>43.06</v>
    <v>35.049999999999997</v>
    <v>34.35</v>
    <v>589048600</v>
    <v>8926</v>
    <v>Taiwan Cogeneration Corporation (XTAI:8926)</v>
    <v>972211</v>
    <v>596660</v>
    <v>1992</v>
  </rv>
  <rv s="2">
    <v>2785</v>
  </rv>
  <rv s="0">
    <v>https://www.bing.com/financeapi/forcetrigger?t=ancfp2&amp;q=XTAI%3a8940&amp;form=skydnc</v>
    <v>Learn more on Bing</v>
  </rv>
  <rv s="4">
    <v>en-US</v>
    <v>ancfp2</v>
    <v>268435456</v>
    <v>1</v>
    <v>Powered by Refinitiv</v>
    <v>5</v>
    <v>New Palace International Co., Ltd. (XTAI:8940)</v>
    <v>2</v>
    <v>6</v>
    <v>Finance</v>
    <v>4</v>
    <v>19.100000000000001</v>
    <v>12.1</v>
    <v>0.38300000000000001</v>
    <v>0.7</v>
    <v>4.7945000000000002E-2</v>
    <v>TWD</v>
    <v>New Palace International Co., Ltd. is a Taiwan-based company principally engaged in the operation of restaurants and the provision of related services. The Company’s primary products and services include the provision of traditional catering services, banquets and buffets. The Company is also engaged in the production, processing and trading of fruit juices, drinks, groceries, fresh seafood and frozen fish food, as well as the importing and exporting of tableware. The Company mainly operates through two business segments: domestic operation segment and Asian operation segment. The Company mainly operates its businesses in Taiwan and the rest of Asia.</v>
    <v>726</v>
    <v>Taiwan Stock Exchange</v>
    <v>XTAI</v>
    <v>XTAI</v>
    <v>No. 456, Section 1, Han Shi Dong Road, East District, TAICHUNG, TAICHUNG, 401 TW</v>
    <v>15.75</v>
    <v>Hotels &amp; Entertainment Services</v>
    <v>Stock</v>
    <v>44834.399097222224</v>
    <v>2787</v>
    <v>14.5</v>
    <v>1032612000</v>
    <v>New Palace International Co., Ltd.</v>
    <v>New Palace International Co., Ltd.</v>
    <v>14.5</v>
    <v>14.6</v>
    <v>15.3</v>
    <v>67491000</v>
    <v>8940</v>
    <v>New Palace International Co., Ltd. (XTAI:8940)</v>
    <v>310388</v>
    <v>136200</v>
    <v>2003</v>
  </rv>
  <rv s="2">
    <v>2788</v>
  </rv>
  <rv s="0">
    <v>https://www.bing.com/financeapi/forcetrigger?t=ancfrw&amp;q=XTAI%3a8996&amp;form=skydnc</v>
    <v>Learn more on Bing</v>
  </rv>
  <rv s="1">
    <v>en-US</v>
    <v>ancfrw</v>
    <v>268435456</v>
    <v>1</v>
    <v>Powered by Refinitiv</v>
    <v>0</v>
    <v>KAORI HEAT TREATMENT CO., LTD. (XTAI:8996)</v>
    <v>2</v>
    <v>3</v>
    <v>Finance</v>
    <v>4</v>
    <v>124</v>
    <v>40.799999999999997</v>
    <v>1.2292000000000001</v>
    <v>2.5</v>
    <v>2.4390000000000002E-2</v>
    <v>TWD</v>
    <v>Kaori Heat Treatment Co Ltd is a Taiwan-based company mainly engaged in the heat treatment business. The main products include thermal energy products, plate heat exchangers, and metal products and processing. Thermal energy products include new energy fuel gas recombiners, core reactor furnace parts for refractory batteries, refrigerated air dryers, core reactor furnace parts for burner batteries, and others. The plate heat exchanger is mainly used in the refrigeration and air-conditioning industry, air pressure, hydraulic machinery industry, food industry, high frequency furnace industry, boiler industry, rubber and plastic industry, fuel cell, electric vehicle and other general industries. The processing of metal products is mainly for welding of automobile, locomotive and air-conditioning appliances, as well as annealing and solid solution of stainless steel pipes and electric heating pipes. The Company distributes products in domestic market and to overseas markets.</v>
    <v>515</v>
    <v>Taiwan Stock Exchange</v>
    <v>XTAI</v>
    <v>XTAI</v>
    <v>No.5-2, Chi-Lin North Road, Chung-Li District, TAOYUAN, TAOYUAN, 320 TW</v>
    <v>105</v>
    <v>Machinery, Equipment &amp; Components</v>
    <v>Stock</v>
    <v>44834.399097222224</v>
    <v>2790</v>
    <v>94</v>
    <v>9385328000</v>
    <v>KAORI HEAT TREATMENT CO., LTD.</v>
    <v>KAORI HEAT TREATMENT CO., LTD.</v>
    <v>99.5</v>
    <v>50.58</v>
    <v>102.5</v>
    <v>105</v>
    <v>89384080</v>
    <v>8996</v>
    <v>KAORI HEAT TREATMENT CO., LTD. (XTAI:8996)</v>
    <v>8214730</v>
    <v>6075100</v>
    <v>1970</v>
  </rv>
  <rv s="2">
    <v>2791</v>
  </rv>
  <rv s="0">
    <v>https://www.bing.com/financeapi/forcetrigger?t=anchc7&amp;q=XTAI%3a9802&amp;form=skydnc</v>
    <v>Learn more on Bing</v>
  </rv>
  <rv s="1">
    <v>en-US</v>
    <v>anchc7</v>
    <v>268435456</v>
    <v>1</v>
    <v>Powered by Refinitiv</v>
    <v>0</v>
    <v>FULGENT SUN INTERNATIONAL (HOLDING) CO., LTD. (XTAI:9802)</v>
    <v>2</v>
    <v>3</v>
    <v>Finance</v>
    <v>4</v>
    <v>205</v>
    <v>90.5</v>
    <v>0.56430000000000002</v>
    <v>-0.5</v>
    <v>-3.1350000000000002E-3</v>
    <v>TWD</v>
    <v>Fulgent Sun International (Holding) Co., Ltd. is a Taiwan-based company principally engaged in the Original Equipment Manufacturer (OEM) production and sales of sports shoes and outdoor shoes, as well as the agent distribution of sports and leisure outdoor products. The Company's main products include outdoor shoes, sports shoes and others. The Company distributes its products in domestic market and to overseas markets, such as Europe, the Americas and the rest areas of Asia.</v>
    <v>15000</v>
    <v>Taiwan Stock Exchange</v>
    <v>XTAI</v>
    <v>XTAI</v>
    <v>No.76, Section 3, Yunke Road, DOULIOU, YUNLIN, 640 TW</v>
    <v>159.5</v>
    <v>Textiles &amp; Apparel</v>
    <v>Stock</v>
    <v>44834.399108796293</v>
    <v>2793</v>
    <v>147</v>
    <v>30142440000</v>
    <v>FULGENT SUN INTERNATIONAL (HOLDING) CO., LTD.</v>
    <v>FULGENT SUN INTERNATIONAL (HOLDING) CO., LTD.</v>
    <v>156.5</v>
    <v>13.27</v>
    <v>159.5</v>
    <v>159</v>
    <v>189575100</v>
    <v>9802</v>
    <v>FULGENT SUN INTERNATIONAL (HOLDING) CO., LTD. (XTAI:9802)</v>
    <v>4082035</v>
    <v>2107800</v>
    <v>2009</v>
  </rv>
  <rv s="2">
    <v>2794</v>
  </rv>
  <rv s="0">
    <v>https://www.bing.com/financeapi/forcetrigger?t=anchf2&amp;q=XTAI%3a9902&amp;form=skydnc</v>
    <v>Learn more on Bing</v>
  </rv>
  <rv s="1">
    <v>en-US</v>
    <v>anchf2</v>
    <v>268435456</v>
    <v>1</v>
    <v>Powered by Refinitiv</v>
    <v>0</v>
    <v>TIDEHOLD DEVELOPMENT CO., LTD. (XTAI:9902)</v>
    <v>2</v>
    <v>3</v>
    <v>Finance</v>
    <v>4</v>
    <v>14.1</v>
    <v>10.15</v>
    <v>0.96619999999999995</v>
    <v>0</v>
    <v>0</v>
    <v>TWD</v>
    <v>TIDEHOLD DEVELOPMENT CO., LTD. is a Taiwan-based company principally engaged in the trading of automobiles and construction materials. The Company mainly operates businesses through two segments. The Construction segment is engaged in the leasing and sales of shops and offices, as well as land development. The Trading segment is engaged in the trading of imported cars, special vehicles, such as garbage trucks and engineering cars, as well as construction materials, among others. The Company is also engaged in the leasing of properties and the leasing of passenger cars. The Company mainly operates businesses in the domestic market.</v>
    <v>20</v>
    <v>Taiwan Stock Exchange</v>
    <v>XTAI</v>
    <v>XTAI</v>
    <v>2F/3F, No.75, Yan-Ping South Road, Jhongjheng District, TAIPEI, TAIPEI, 100 TW</v>
    <v>10.3</v>
    <v>Real Estate Operations</v>
    <v>Stock</v>
    <v>44834.399108796293</v>
    <v>2796</v>
    <v>10.199999999999999</v>
    <v>1000105919</v>
    <v>TIDEHOLD DEVELOPMENT CO., LTD.</v>
    <v>TIDEHOLD DEVELOPMENT CO., LTD.</v>
    <v>10.25</v>
    <v>9.4499999999999993</v>
    <v>10.199999999999999</v>
    <v>10.199999999999999</v>
    <v>98049600</v>
    <v>9902</v>
    <v>TIDEHOLD DEVELOPMENT CO., LTD. (XTAI:9902)</v>
    <v>24337</v>
    <v>85910</v>
    <v>1950</v>
  </rv>
  <rv s="2">
    <v>2797</v>
  </rv>
  <rv s="0">
    <v>https://www.bing.com/financeapi/forcetrigger?t=anchhw&amp;q=XTAI%3a9904&amp;form=skydnc</v>
    <v>Learn more on Bing</v>
  </rv>
  <rv s="1">
    <v>en-US</v>
    <v>anchhw</v>
    <v>268435456</v>
    <v>1</v>
    <v>Powered by Refinitiv</v>
    <v>0</v>
    <v>Pou Chen Corporation (XTAI:9904)</v>
    <v>2</v>
    <v>3</v>
    <v>Finance</v>
    <v>4</v>
    <v>35.799999999999997</v>
    <v>25.4</v>
    <v>0.75980000000000003</v>
    <v>-1.1000000000000001</v>
    <v>-3.7162000000000001E-2</v>
    <v>TWD</v>
    <v>Pou Chen Corp is a Taiwan-based company mainly engaged in the manufacture and sale of sports shoes and sports goods. The Company operates through three business segments. The Footwear Manufacturing segment is engaged in the provision of original equipment manufacturer (OEM) and original design manufacturer (ODM) services for various sports shoes and other footwear products of international brands, as well as the manufacture of footwear accessories. The Sports Products Retail and Brand Agency segment is engaged in the distribution and agency of international brand products such as sports shoes, clothing, accessories and other sports products, as well as life and leisure products through single-brand stores, multi-brand stores, online sales and other diversified channels. The Other segment is engaged in the development of real estate and the operation of tourist hotels. The Company operates in Asia, the Americas, Europe and other regions.</v>
    <v>326011</v>
    <v>Taiwan Stock Exchange</v>
    <v>XTAI</v>
    <v>XTAI</v>
    <v>No.600, Section 4, Taiwan Boulevard, Xitun District, TAICHUNG, TAICHUNG, 407 TW</v>
    <v>29.1</v>
    <v>Textiles &amp; Apparel</v>
    <v>Stock</v>
    <v>44834.399108796293</v>
    <v>2799</v>
    <v>28.35</v>
    <v>83983440000</v>
    <v>Pou Chen Corporation</v>
    <v>Pou Chen Corporation</v>
    <v>29</v>
    <v>5.93</v>
    <v>29.6</v>
    <v>28.5</v>
    <v>2946787000</v>
    <v>9904</v>
    <v>Pou Chen Corporation (XTAI:9904)</v>
    <v>11681855</v>
    <v>7416740</v>
    <v>1969</v>
  </rv>
  <rv s="2">
    <v>2800</v>
  </rv>
  <rv s="0">
    <v>https://www.bing.com/financeapi/forcetrigger?t=anchkr&amp;q=XTAI%3a9905&amp;form=skydnc</v>
    <v>Learn more on Bing</v>
  </rv>
  <rv s="1">
    <v>en-US</v>
    <v>anchkr</v>
    <v>268435456</v>
    <v>1</v>
    <v>Powered by Refinitiv</v>
    <v>0</v>
    <v>Great China Metal Ind. Co., Ltd (XTAI:9905)</v>
    <v>2</v>
    <v>3</v>
    <v>Finance</v>
    <v>4</v>
    <v>27.15</v>
    <v>24.25</v>
    <v>0.48780000000000001</v>
    <v>-0.05</v>
    <v>-2.0280000000000003E-3</v>
    <v>TWD</v>
    <v>Great China Metal Ind. Co., Ltd. is a Taiwan-based company principally engaged in the manufacture and sales of cans and caps. The main products of the Company include aluminum cans, iron cans, aluminum caps, iron caps, polypropylene (PP) plastic caps and linear low density polyethylene (LLDPE) films. Its products are applied in the manufacture of packaging products for beer, tea, coffee, soda drinks, fruit juice and canned meat, among others. The Company operates its businesses in Taiwan, China and Vietnam.</v>
    <v>1069</v>
    <v>Taiwan Stock Exchange</v>
    <v>XTAI</v>
    <v>XTAI</v>
    <v>No.293-805, Songjiang Road, Zhongshan District, TAIPEI, TAIPEI, 104 TW</v>
    <v>24.9</v>
    <v>Containers &amp; Packaging</v>
    <v>Stock</v>
    <v>44834.399108796293</v>
    <v>2802</v>
    <v>24.45</v>
    <v>7503000000</v>
    <v>Great China Metal Ind. Co., Ltd</v>
    <v>Great China Metal Ind. Co., Ltd</v>
    <v>24.65</v>
    <v>13.87</v>
    <v>24.65</v>
    <v>24.6</v>
    <v>305000000</v>
    <v>9905</v>
    <v>Great China Metal Ind. Co., Ltd (XTAI:9905)</v>
    <v>47312</v>
    <v>90040</v>
    <v>1973</v>
  </rv>
  <rv s="2">
    <v>2803</v>
  </rv>
  <rv s="0">
    <v>https://www.bing.com/financeapi/forcetrigger?t=anchnm&amp;q=XTAI%3a9906&amp;form=skydnc</v>
    <v>Learn more on Bing</v>
  </rv>
  <rv s="1">
    <v>en-US</v>
    <v>anchnm</v>
    <v>268435456</v>
    <v>1</v>
    <v>Powered by Refinitiv</v>
    <v>0</v>
    <v>HSIN BA BA CORPORATION (XTAI:9906)</v>
    <v>2</v>
    <v>3</v>
    <v>Finance</v>
    <v>4</v>
    <v>70</v>
    <v>44.5</v>
    <v>1.5666</v>
    <v>-0.3</v>
    <v>-6.6080000000000002E-3</v>
    <v>TWD</v>
    <v>HSIN BABA CORPORATION is a Taiwan-based company principally engaged in the construction and leasing of properties. The businesses of the Company include co-construction, land acquisition and proprietary construction, the development of properties and the leasing of investment properties. The Company mainly constructs residential buildings and office buildings. The Company operates businesses in Taiwan market.</v>
    <v>196</v>
    <v>Taiwan Stock Exchange</v>
    <v>XTAI</v>
    <v>XTAI</v>
    <v>27F, No.6, Minquan 2nd Road, Qianzhen District, KAOHSIUNG, KAOHSIUNG, 806 TW</v>
    <v>45.4</v>
    <v>Real Estate Operations</v>
    <v>Stock</v>
    <v>44834.399108796293</v>
    <v>2805</v>
    <v>45.1</v>
    <v>3758813000</v>
    <v>HSIN BA BA CORPORATION</v>
    <v>HSIN BA BA CORPORATION</v>
    <v>45.35</v>
    <v>5.44</v>
    <v>45.4</v>
    <v>45.1</v>
    <v>83343980</v>
    <v>9906</v>
    <v>HSIN BA BA CORPORATION (XTAI:9906)</v>
    <v>3547</v>
    <v>31700</v>
    <v>1967</v>
  </rv>
  <rv s="2">
    <v>2806</v>
  </rv>
  <rv s="0">
    <v>https://www.bing.com/financeapi/forcetrigger?t=anchqh&amp;q=XTAI%3a9907&amp;form=skydnc</v>
    <v>Learn more on Bing</v>
  </rv>
  <rv s="1">
    <v>en-US</v>
    <v>anchqh</v>
    <v>268435456</v>
    <v>1</v>
    <v>Powered by Refinitiv</v>
    <v>0</v>
    <v>TON YI INDUSTRIAL CORP. (XTAI:9907)</v>
    <v>2</v>
    <v>3</v>
    <v>Finance</v>
    <v>4</v>
    <v>21.35</v>
    <v>12.75</v>
    <v>1.1599999999999999</v>
    <v>-0.25</v>
    <v>-1.3661000000000001E-2</v>
    <v>TWD</v>
    <v>TON YI INDUSTRIAL CORP. is a Taiwan-based company principally engaged in the manufacture and sales of tinplate packaging products and plastic packaging products. Its tinplate packaging products include tin mill black plates (TMBPs), cold rolled plates, tinplate, color printed tinplate and empty cans, among others. Its plastic packaging products include polyethylene terephthalate (PET) bottle tops, preforms and blown bottles, among others. Its products are applied in cans for foods, drinks, greases, chemicals, spray products and others. The Company operates businesses in Mainland China and other regions.</v>
    <v>2618</v>
    <v>Taiwan Stock Exchange</v>
    <v>XTAI</v>
    <v>XTAI</v>
    <v>No.837, Zhongzheng North Road, Niaosong Li, Yongkang District, TAINAN, TAINAN, 710 TW</v>
    <v>18.149999999999999</v>
    <v>Containers &amp; Packaging</v>
    <v>Stock</v>
    <v>44834.399108796293</v>
    <v>2808</v>
    <v>17.7</v>
    <v>28503570000</v>
    <v>TON YI INDUSTRIAL CORP.</v>
    <v>TON YI INDUSTRIAL CORP.</v>
    <v>17.8</v>
    <v>10.58</v>
    <v>18.3</v>
    <v>18.05</v>
    <v>1579145000</v>
    <v>9907</v>
    <v>TON YI INDUSTRIAL CORP. (XTAI:9907)</v>
    <v>2703535</v>
    <v>5067770</v>
    <v>1969</v>
  </rv>
  <rv s="2">
    <v>2809</v>
  </rv>
  <rv s="0">
    <v>https://www.bing.com/financeapi/forcetrigger?t=anchtc&amp;q=XTAI%3a9908&amp;form=skydnc</v>
    <v>Learn more on Bing</v>
  </rv>
  <rv s="1">
    <v>en-US</v>
    <v>anchtc</v>
    <v>268435456</v>
    <v>1</v>
    <v>Powered by Refinitiv</v>
    <v>0</v>
    <v>THE GREAT TAIPEI GAS CORPORATION (XTAI:9908)</v>
    <v>2</v>
    <v>3</v>
    <v>Finance</v>
    <v>4</v>
    <v>34.85</v>
    <v>31</v>
    <v>0.2472</v>
    <v>-0.15</v>
    <v>-4.7920000000000003E-3</v>
    <v>TWD</v>
    <v>THE GREAT TAIPEI GAS CORPORATION is a Taiwan-based company principally engaged in the sales of gas. The Company’s businesses include the sales of piped gas, the installation of gas equipment and the manufacture and supply of related devices, the trading of gas appliances, the leasing of urban and domestic remote-distance cable circuits, as well as the leasing of office buildings. The Company operates through sales of gas segment, equipment segment, investment segment and telecommunication segment. It mainly operates businesses in domestic market. The Company is also involved in investment businesses and the provision of network communication services through its subsidiaries.</v>
    <v>343</v>
    <v>Taiwan Stock Exchange</v>
    <v>XTAI</v>
    <v>XTAI</v>
    <v>1, 4, 5, 13F, No.35, Lane 11, Kwang-Fu North Road, Songshan District, TAIPEI, TAIPEI, 105 TW</v>
    <v>31.4</v>
    <v>Natural Gas Utilities</v>
    <v>Stock</v>
    <v>44834.399108796293</v>
    <v>2811</v>
    <v>31.15</v>
    <v>16084550000</v>
    <v>THE GREAT TAIPEI GAS CORPORATION</v>
    <v>THE GREAT TAIPEI GAS CORPORATION</v>
    <v>31.3</v>
    <v>19.88</v>
    <v>31.3</v>
    <v>31.15</v>
    <v>516358000</v>
    <v>9908</v>
    <v>THE GREAT TAIPEI GAS CORPORATION (XTAI:9908)</v>
    <v>128300</v>
    <v>137630</v>
    <v>1964</v>
  </rv>
  <rv s="2">
    <v>2812</v>
  </rv>
  <rv s="0">
    <v>https://www.bing.com/financeapi/forcetrigger?t=anchw7&amp;q=XTAI%3a9910&amp;form=skydnc</v>
    <v>Learn more on Bing</v>
  </rv>
  <rv s="1">
    <v>en-US</v>
    <v>anchw7</v>
    <v>268435456</v>
    <v>1</v>
    <v>Powered by Refinitiv</v>
    <v>0</v>
    <v>FENG TAY ENTERPRISES CO., LTD. (XTAI:9910)</v>
    <v>2</v>
    <v>3</v>
    <v>Finance</v>
    <v>4</v>
    <v>240</v>
    <v>148.5</v>
    <v>0.90910000000000002</v>
    <v>-10</v>
    <v>-5.9524000000000001E-2</v>
    <v>TWD</v>
    <v>Feng Tay Enterprises Co Ltd is a Taiwan-based company principally engaged in the manufacture of sports shoes. The Company is also engaged in the research and development and manufacture of casual shoes, skating shoes, snow boots, snowboarding boots, bicycle shoes, helmets and equipment for golf balls and footballs, baseball shoes, shoe parts and components and shoe molds, as well as the wholesales of daily goods. The Company operates through two segments. The Shoes Manufacturing and Trading segment is mainly engaged in the manufacture and sale of sports shoes. Others segment is mainly engaged in investment holding and goods retailing. The Company operates businesses in Americas, Europe and Asia, among others.</v>
    <v>74679</v>
    <v>Taiwan Stock Exchange</v>
    <v>XTAI</v>
    <v>XTAI</v>
    <v>No.52, Kegong 8th Road, DOULIOU, YUNLIN, 640 TW</v>
    <v>162.5</v>
    <v>Textiles &amp; Apparel</v>
    <v>Stock</v>
    <v>44834.399108796293</v>
    <v>2814</v>
    <v>155</v>
    <v>139305600000</v>
    <v>FENG TAY ENTERPRISES CO., LTD.</v>
    <v>FENG TAY ENTERPRISES CO., LTD.</v>
    <v>161.5</v>
    <v>23.79</v>
    <v>168</v>
    <v>158</v>
    <v>881681100</v>
    <v>9910</v>
    <v>FENG TAY ENTERPRISES CO., LTD. (XTAI:9910)</v>
    <v>1818481</v>
    <v>1190880</v>
    <v>1971</v>
  </rv>
  <rv s="2">
    <v>2815</v>
  </rv>
  <rv s="0">
    <v>https://www.bing.com/financeapi/forcetrigger?t=anchz2&amp;q=XTAI%3a9911&amp;form=skydnc</v>
    <v>Learn more on Bing</v>
  </rv>
  <rv s="1">
    <v>en-US</v>
    <v>anchz2</v>
    <v>268435456</v>
    <v>1</v>
    <v>Powered by Refinitiv</v>
    <v>0</v>
    <v>TAIWAN SAKURA CORPORATION (XTAI:9911)</v>
    <v>2</v>
    <v>3</v>
    <v>Finance</v>
    <v>4</v>
    <v>73</v>
    <v>59</v>
    <v>0.69740000000000002</v>
    <v>0</v>
    <v>0</v>
    <v>TWD</v>
    <v>TAIWAN SAKURA CORPORATION is a Taiwan-based company principally engaged in the manufacture and trading of water heaters, kitchen appliances and integrated kitchen. It also provides delivery services of oil screens, security check services and maintenance services. The Company’s main products include water heaters, range hoods, gas stoves, dishwashers and integrated kitchens. The Company operates through four segments. Gas Appliances segment is engaged in the manufacture and trading of gas appliances. Kitchenware segment is engaged in the manufacture and trading of kitchenware. British Virgin Islands segment is mainly engaged in asset investment. South China segment is mainly engaged in the leasing of properties and kitchenware businesses. The Company operates businesses in Taiwan, Asia and North America.</v>
    <v>1019</v>
    <v>Taiwan Stock Exchange</v>
    <v>XTAI</v>
    <v>XTAI</v>
    <v>No. 436, Section 4, Yatan Road, Daya District, TAICHUNG, TAICHUNG, 428 TW</v>
    <v>62.7</v>
    <v>Household Goods</v>
    <v>Stock</v>
    <v>44834.399108796293</v>
    <v>2817</v>
    <v>62.1</v>
    <v>13797962880</v>
    <v>TAIWAN SAKURA CORPORATION</v>
    <v>TAIWAN SAKURA CORPORATION</v>
    <v>62.3</v>
    <v>13.39</v>
    <v>62.4</v>
    <v>62.4</v>
    <v>221121200</v>
    <v>9911</v>
    <v>TAIWAN SAKURA CORPORATION (XTAI:9911)</v>
    <v>58496</v>
    <v>108540</v>
    <v>1988</v>
  </rv>
  <rv s="2">
    <v>2818</v>
  </rv>
  <rv s="0">
    <v>https://www.bing.com/financeapi/forcetrigger?t=anci2w&amp;q=XTAI%3a9912&amp;form=skydnc</v>
    <v>Learn more on Bing</v>
  </rv>
  <rv s="1">
    <v>en-US</v>
    <v>anci2w</v>
    <v>268435456</v>
    <v>1</v>
    <v>Powered by Refinitiv</v>
    <v>0</v>
    <v>Associated Industries China, Inc. (XTAI:9912)</v>
    <v>2</v>
    <v>3</v>
    <v>Finance</v>
    <v>4</v>
    <v>15.2</v>
    <v>8.48</v>
    <v>0.99350000000000005</v>
    <v>7.0000000000000007E-2</v>
    <v>7.1940000000000007E-3</v>
    <v>TWD</v>
    <v>Associated Industries China, Inc. is a Taiwan-based company principally engaged in the research and development and sales of liquid crystal display (LCD) products and its components. The Company operates through three segments. The LCD Products segment is engaged in the research and development and sales of LCD products and related products. The LCD products under its proprietary brand, AG Neovo, are applied in security surveillance, commercial electronic panels, touch panels, education and research, traffic and transportation and healthcare industries. The Medical Equipment segment is engaged in the sales of medical equipment. The Properties Leasing segment is engaged in the leasing of properties. The Company operates businesses in the Americas, Europe and Asia, among others.</v>
    <v>66</v>
    <v>Taiwan Stock Exchange</v>
    <v>XTAI</v>
    <v>XTAI</v>
    <v>5F-1, No. 3-1, Park Street, Nangang District, TAIPEI, TAIPEI, 115 TW</v>
    <v>9.9</v>
    <v>Electronic Equipment &amp; Parts</v>
    <v>Stock</v>
    <v>44834.399108796293</v>
    <v>2820</v>
    <v>9.35</v>
    <v>534419200</v>
    <v>Associated Industries China, Inc.</v>
    <v>Associated Industries China, Inc.</v>
    <v>9.5</v>
    <v>77.099999999999994</v>
    <v>9.73</v>
    <v>9.8000000000000007</v>
    <v>54532570</v>
    <v>9912</v>
    <v>Associated Industries China, Inc. (XTAI:9912)</v>
    <v>189703</v>
    <v>434960</v>
    <v>1978</v>
  </rv>
  <rv s="2">
    <v>2821</v>
  </rv>
  <rv s="0">
    <v>https://www.bing.com/financeapi/forcetrigger?t=anci5r&amp;q=XTAI%3a9914&amp;form=skydnc</v>
    <v>Learn more on Bing</v>
  </rv>
  <rv s="1">
    <v>en-US</v>
    <v>anci5r</v>
    <v>268435456</v>
    <v>1</v>
    <v>Powered by Refinitiv</v>
    <v>0</v>
    <v>MERIDA INDUSTRY CO., LTD. (XTAI:9914)</v>
    <v>2</v>
    <v>3</v>
    <v>Finance</v>
    <v>4</v>
    <v>334</v>
    <v>172</v>
    <v>1.4576</v>
    <v>-3</v>
    <v>-1.6348999999999999E-2</v>
    <v>TWD</v>
    <v>MERIDA INDUSTRY CO., LTD. is a Taiwan-based company principally engaged in the manufacture, processing and trading of bicycles. The Company is also involved in the trading of electric bicycles, bicycle frames and related components. The Company operates through three segments. The Domestic segment is engaged in the manufacture and sales of products in Taiwan. The Asia segment is engaged in the manufacture and sales of products in China and Hong Kong. The Europe segment is engaged in the sales of products in Europe.</v>
    <v>3768</v>
    <v>Taiwan Stock Exchange</v>
    <v>XTAI</v>
    <v>XTAI</v>
    <v>No.116, Megan Road, Megan Village, DACUN, CHANGHUA, 515 TW</v>
    <v>182.5</v>
    <v>Leisure Products</v>
    <v>Stock</v>
    <v>44834.399108796293</v>
    <v>2823</v>
    <v>172</v>
    <v>53966570000</v>
    <v>MERIDA INDUSTRY CO., LTD.</v>
    <v>MERIDA INDUSTRY CO., LTD.</v>
    <v>182.5</v>
    <v>11.32</v>
    <v>183.5</v>
    <v>180.5</v>
    <v>298983800</v>
    <v>9914</v>
    <v>MERIDA INDUSTRY CO., LTD. (XTAI:9914)</v>
    <v>957208</v>
    <v>739170</v>
    <v>1972</v>
  </rv>
  <rv s="2">
    <v>2824</v>
  </rv>
  <rv s="0">
    <v>https://www.bing.com/financeapi/forcetrigger?t=anci8m&amp;q=XTAI%3a9917&amp;form=skydnc</v>
    <v>Learn more on Bing</v>
  </rv>
  <rv s="1">
    <v>en-US</v>
    <v>anci8m</v>
    <v>268435456</v>
    <v>1</v>
    <v>Powered by Refinitiv</v>
    <v>0</v>
    <v>TAIWAN SECOM CO., LTD. (XTAI:9917)</v>
    <v>2</v>
    <v>3</v>
    <v>Finance</v>
    <v>4</v>
    <v>114.5</v>
    <v>96.3</v>
    <v>0.26729999999999998</v>
    <v>2.5</v>
    <v>2.5381000000000001E-2</v>
    <v>TWD</v>
    <v>Taiwan Secom Co Ltd is a Taiwan based company mainly engaged in the provision of electronic engineering and electronic services. The main product is electronic security system, which mainly uses communication networks and computer equipment to cooperate with professional security electronic equipment and personnel to maintain the safety of customers' lives and property. The products include smart security control system services, digital surveillance systems, access control and attendance systems, fire protection systems, professional vaults, mobile satellite positioning assistance, smart care services, public health station services, earthquake warning and other security-related projects. The Company also develops related equipment for security systems, video surveillance and Internet of Things applications. The products mainly serve Taiwan and Penghu.</v>
    <v>10584</v>
    <v>Taiwan Stock Exchange</v>
    <v>XTAI</v>
    <v>XTAI</v>
    <v>6F, No.139, Cheng-Chou Road, Datong District, TAIPEI, TAIPEI, 103 TW</v>
    <v>101</v>
    <v>Communications &amp; Networking</v>
    <v>Stock</v>
    <v>44834.399108796293</v>
    <v>2826</v>
    <v>98.5</v>
    <v>45570910000</v>
    <v>TAIWAN SECOM CO., LTD.</v>
    <v>TAIWAN SECOM CO., LTD.</v>
    <v>98.5</v>
    <v>17.21</v>
    <v>98.5</v>
    <v>101</v>
    <v>451197100</v>
    <v>9917</v>
    <v>TAIWAN SECOM CO., LTD. (XTAI:9917)</v>
    <v>395458</v>
    <v>391790</v>
    <v>1977</v>
  </rv>
  <rv s="2">
    <v>2827</v>
  </rv>
  <rv s="0">
    <v>https://www.bing.com/financeapi/forcetrigger?t=ancibh&amp;q=XTAI%3a9918&amp;form=skydnc</v>
    <v>Learn more on Bing</v>
  </rv>
  <rv s="1">
    <v>en-US</v>
    <v>ancibh</v>
    <v>268435456</v>
    <v>1</v>
    <v>Powered by Refinitiv</v>
    <v>0</v>
    <v>shin shin natural gas co,ltd (XTAI:9918)</v>
    <v>2</v>
    <v>3</v>
    <v>Finance</v>
    <v>4</v>
    <v>55.4</v>
    <v>40.4</v>
    <v>0.20250000000000001</v>
    <v>0.55000000000000004</v>
    <v>1.3095000000000001E-2</v>
    <v>TWD</v>
    <v>Shin Shin Natural Gas Co., LTD. is a Taiwan-based company principally engaged in the supply and distribution of natural gas. The Company is engaged in the supply of combustible natural gas through pipelines to family clients, clients of commercial industry and clients of service industry. The Company is also involved in the provision of design, installation and repair and maintenance services of gas pipes and gas security equipment. The Company mainly operates businesses in Taiwan market.</v>
    <v>184</v>
    <v>Taiwan Stock Exchange</v>
    <v>XTAI</v>
    <v>XTAI</v>
    <v>No.100, Section 1, Yung-Ho Road, Yung-Ho District, NEW TAIPEI, NEW TAIPEI, 234 TW</v>
    <v>43.1</v>
    <v>Natural Gas Utilities</v>
    <v>Stock</v>
    <v>44834.399108796293</v>
    <v>2829</v>
    <v>41.95</v>
    <v>7681869000</v>
    <v>shin shin natural gas co,ltd</v>
    <v>shin shin natural gas co,ltd</v>
    <v>41.95</v>
    <v>35.770000000000003</v>
    <v>42</v>
    <v>42.55</v>
    <v>180537400</v>
    <v>9918</v>
    <v>shin shin natural gas co,ltd (XTAI:9918)</v>
    <v>23520</v>
    <v>11100</v>
    <v>1971</v>
  </rv>
  <rv s="2">
    <v>2830</v>
  </rv>
  <rv s="0">
    <v>https://www.bing.com/financeapi/forcetrigger?t=anciec&amp;q=XTAI%3a9919&amp;form=skydnc</v>
    <v>Learn more on Bing</v>
  </rv>
  <rv s="1">
    <v>en-US</v>
    <v>anciec</v>
    <v>268435456</v>
    <v>1</v>
    <v>Powered by Refinitiv</v>
    <v>0</v>
    <v>KNH ENTERPRISE CO., LTD. (XTAI:9919)</v>
    <v>2</v>
    <v>3</v>
    <v>Finance</v>
    <v>4</v>
    <v>34.35</v>
    <v>15</v>
    <v>0.74680000000000002</v>
    <v>0.1</v>
    <v>6.3090000000000004E-3</v>
    <v>TWD</v>
    <v>KNH ENTERPRISE CO., LTD., formerly Kang Na Hsiung Enterprise Co., Ltd. is a Taiwan-based company principally engaged in the manufacture and sales of hygiene-related consumer products. The Company’s products include sanitary napkins, baby disposable diapers, paper towels, non-woven products and others. The Company operates businesses in domestic and overseas markets, including Asia, Australia, the Americas and other regions.</v>
    <v>1040</v>
    <v>Taiwan Stock Exchange</v>
    <v>XTAI</v>
    <v>XTAI</v>
    <v>No.77-1, Tong An Liao, Minan Li, Chiali District, TAINAN, TAINAN, 722 TW</v>
    <v>15.95</v>
    <v>Personal &amp; Household Products &amp; Services</v>
    <v>Stock</v>
    <v>44834.399108796293</v>
    <v>2832</v>
    <v>15.35</v>
    <v>3116036000</v>
    <v>KNH ENTERPRISE CO., LTD.</v>
    <v>KNH ENTERPRISE CO., LTD.</v>
    <v>15.5</v>
    <v>71.25</v>
    <v>15.85</v>
    <v>15.95</v>
    <v>195362700</v>
    <v>9919</v>
    <v>KNH ENTERPRISE CO., LTD. (XTAI:9919)</v>
    <v>3163518</v>
    <v>4542310</v>
    <v>1971</v>
  </rv>
  <rv s="2">
    <v>2833</v>
  </rv>
  <rv s="0">
    <v>https://www.bing.com/financeapi/forcetrigger?t=ancih7&amp;q=XTAI%3a9921&amp;form=skydnc</v>
    <v>Learn more on Bing</v>
  </rv>
  <rv s="1">
    <v>en-US</v>
    <v>ancih7</v>
    <v>268435456</v>
    <v>1</v>
    <v>Powered by Refinitiv</v>
    <v>0</v>
    <v>GIANT MANUFACTURING CO., LTD. (XTAI:9921)</v>
    <v>2</v>
    <v>3</v>
    <v>Finance</v>
    <v>4</v>
    <v>353</v>
    <v>198</v>
    <v>1.2879</v>
    <v>-1.5</v>
    <v>-7.2459999999999998E-3</v>
    <v>TWD</v>
    <v>Giant Manufacturing Co Ltd is a Taiwan-based company principally engaged in the manufacture and distribution of bicycles and related accessories. The Company's bicycle products consist of race bicycles, road bicycles, urban bicycles, mountain bicycles, folding bicycles, touring bicycles, sports bicycles, bicycles for women and children, as well as electric bicycles and others. The Company distributes its products mainly in the Americas, Europe, Asia, Taiwan and other markets.</v>
    <v>1</v>
    <v>Taiwan Stock Exchange</v>
    <v>XTAI</v>
    <v>XTAI</v>
    <v>No. 997&amp;999, Section 1, Dongda Road, Xitun District, TAICHUNG, TAICHUNG, 407 TW</v>
    <v>210</v>
    <v>Leisure Products</v>
    <v>Stock</v>
    <v>44834.399108796293</v>
    <v>2835</v>
    <v>198</v>
    <v>77075780000</v>
    <v>GIANT MANUFACTURING CO., LTD.</v>
    <v>GIANT MANUFACTURING CO., LTD.</v>
    <v>203</v>
    <v>12.84</v>
    <v>207</v>
    <v>205.5</v>
    <v>375064600</v>
    <v>9921</v>
    <v>GIANT MANUFACTURING CO., LTD. (XTAI:9921)</v>
    <v>1296915</v>
    <v>1157920</v>
    <v>1972</v>
  </rv>
  <rv s="2">
    <v>2836</v>
  </rv>
  <rv s="0">
    <v>https://www.bing.com/financeapi/forcetrigger?t=ancik2&amp;q=XTAI%3a9924&amp;form=skydnc</v>
    <v>Learn more on Bing</v>
  </rv>
  <rv s="1">
    <v>en-US</v>
    <v>ancik2</v>
    <v>268435456</v>
    <v>1</v>
    <v>Powered by Refinitiv</v>
    <v>0</v>
    <v>TAIWAN FU HSING INDUSTRIAL CO., LTD. (XTAI:9924)</v>
    <v>2</v>
    <v>3</v>
    <v>Finance</v>
    <v>4</v>
    <v>44.6</v>
    <v>38</v>
    <v>0.49170000000000003</v>
    <v>-0.15</v>
    <v>-3.6059999999999998E-3</v>
    <v>TWD</v>
    <v>TAIWAN FU HSING INDUSTRIAL CO., LTD. is a Taiwan-based company mainly engaged in the manufacture and distribution of door related metal products. The Company's products consist of commercial door locks, residential door locks, electronic door locks, lock cases, door closers, handle sets, floor springs and other accessories. The Company distributes its products in domestic market and to overseas markets, including North America, Europe, Australia, Asia, Central and South America and others.</v>
    <v>1860</v>
    <v>Taiwan Stock Exchange</v>
    <v>XTAI</v>
    <v>XTAI</v>
    <v>No. 88, Yucai Road, Benjhou Li, Gangshan District, KAOHSIUNG, KAOHSIUNG, 820 TW</v>
    <v>41.55</v>
    <v>Homebuilding &amp; Construction Supplies</v>
    <v>Stock</v>
    <v>44834.399108796293</v>
    <v>2838</v>
    <v>41.1</v>
    <v>7811339000</v>
    <v>TAIWAN FU HSING INDUSTRIAL CO., LTD.</v>
    <v>TAIWAN FU HSING INDUSTRIAL CO., LTD.</v>
    <v>41.3</v>
    <v>10.19</v>
    <v>41.6</v>
    <v>41.45</v>
    <v>188452100</v>
    <v>9924</v>
    <v>TAIWAN FU HSING INDUSTRIAL CO., LTD. (XTAI:9924)</v>
    <v>76277</v>
    <v>182450</v>
    <v>1957</v>
  </rv>
  <rv s="2">
    <v>2839</v>
  </rv>
  <rv s="0">
    <v>https://www.bing.com/financeapi/forcetrigger?t=ancimw&amp;q=XTAI%3a9925&amp;form=skydnc</v>
    <v>Learn more on Bing</v>
  </rv>
  <rv s="1">
    <v>en-US</v>
    <v>ancimw</v>
    <v>268435456</v>
    <v>1</v>
    <v>Powered by Refinitiv</v>
    <v>0</v>
    <v>TAIWAN SHIN KONG SECURITY CO.,LTD. (XTAI:9925)</v>
    <v>2</v>
    <v>3</v>
    <v>Finance</v>
    <v>4</v>
    <v>41</v>
    <v>37.9</v>
    <v>0.28799999999999998</v>
    <v>0</v>
    <v>0</v>
    <v>TWD</v>
    <v>TAIWAN SHIN KONG SECURITY CO., LTD. is a Taiwan-based company principally engaged in the design, installation and maintenance of security systems and equipment. The Company primarily provides electronic security systems, including financial security systems, general-purposed security systems, small business security systems, residential security systems, integrated security systems, fire control systems, as well as door entrance cards and systems. Through its subsidiaries, the Company is also engaged in the provision of cash and valuables escort services, as well as security guard and bodyguard services. The Company mainly operates its businesses in Taiwan.</v>
    <v>7778</v>
    <v>Taiwan Stock Exchange</v>
    <v>XTAI</v>
    <v>XTAI</v>
    <v>No.128, Xing'ai Road, Neihu District, TAIPEI, TAIPEI, 114 TW</v>
    <v>39.1</v>
    <v>Professional &amp; Commercial Services</v>
    <v>Stock</v>
    <v>44834.399108796293</v>
    <v>2841</v>
    <v>38.9</v>
    <v>15112094400</v>
    <v>TAIWAN SHIN KONG SECURITY CO.,LTD.</v>
    <v>TAIWAN SHIN KONG SECURITY CO.,LTD.</v>
    <v>38.950000000000003</v>
    <v>12.99</v>
    <v>39</v>
    <v>39</v>
    <v>387489600</v>
    <v>9925</v>
    <v>TAIWAN SHIN KONG SECURITY CO.,LTD. (XTAI:9925)</v>
    <v>125005</v>
    <v>153290</v>
    <v>1980</v>
  </rv>
  <rv s="2">
    <v>2842</v>
  </rv>
  <rv s="0">
    <v>https://www.bing.com/financeapi/forcetrigger?t=ancipr&amp;q=XTAI%3a9926&amp;form=skydnc</v>
    <v>Learn more on Bing</v>
  </rv>
  <rv s="1">
    <v>en-US</v>
    <v>ancipr</v>
    <v>268435456</v>
    <v>1</v>
    <v>Powered by Refinitiv</v>
    <v>0</v>
    <v>SHIN HAI GAS CORP. (XTAI:9926)</v>
    <v>2</v>
    <v>3</v>
    <v>Finance</v>
    <v>4</v>
    <v>55.5</v>
    <v>47</v>
    <v>0.21360000000000001</v>
    <v>-0.3</v>
    <v>-5.8250000000000003E-3</v>
    <v>TWD</v>
    <v>Shin Hai Gas Corporation is a Taiwan-based company principally engaged in the provision of natural gas. The Company supplies natural gas through gas pipes to users within authorized areas. The Company is also engaged in the installation of natural gas related facilities, as well as the sales and installation of gas items. The natural gas distributed by the Company is used as fuels by families and non-industrial customers. In addition, the Company is also engaged in the telecommunication business through the provision of telecommunication circuit leasing services. The Company mainly supplies natural gas in Sanchong, Banqiao and Xinzhuang districts in Taipei, Taiwan.</v>
    <v>208</v>
    <v>Taiwan Stock Exchange</v>
    <v>XTAI</v>
    <v>XTAI</v>
    <v>No.52, Section 1, Li-Shing Road, Sanchung District, NEW TAIPEI, NEW TAIPEI, 241 TW</v>
    <v>51.8</v>
    <v>Natural Gas Utilities</v>
    <v>Stock</v>
    <v>44834.399108796293</v>
    <v>2844</v>
    <v>51.2</v>
    <v>9190608000</v>
    <v>SHIN HAI GAS CORP.</v>
    <v>SHIN HAI GAS CORP.</v>
    <v>51.2</v>
    <v>20.59</v>
    <v>51.5</v>
    <v>51.2</v>
    <v>179504100</v>
    <v>9926</v>
    <v>SHIN HAI GAS CORP. (XTAI:9926)</v>
    <v>8000</v>
    <v>6870</v>
    <v>1966</v>
  </rv>
  <rv s="2">
    <v>2845</v>
  </rv>
  <rv s="0">
    <v>https://www.bing.com/financeapi/forcetrigger?t=ancism&amp;q=XTAI%3a9927&amp;form=skydnc</v>
    <v>Learn more on Bing</v>
  </rv>
  <rv s="1">
    <v>en-US</v>
    <v>ancism</v>
    <v>268435456</v>
    <v>1</v>
    <v>Powered by Refinitiv</v>
    <v>0</v>
    <v>THYE MING INDUSTRIAL CO., LTD. (XTAI:9927)</v>
    <v>2</v>
    <v>3</v>
    <v>Finance</v>
    <v>4</v>
    <v>48.65</v>
    <v>33.9</v>
    <v>0.69730000000000003</v>
    <v>0.45</v>
    <v>1.3216E-2</v>
    <v>TWD</v>
    <v>Thye Ming Industrial Co., Ltd is a Taiwan-based company principally engaged in the manufacturing, processing and trading of lead alloys and lead ingots. The Company provides lead alloys, soft leads, lead oxide yellow, lead oxide red and others. The lead alloy products mainly include lead-antimony alloys which are applied in storage batteries, cable leads and others, as well as lead-calcium alloys which are applied in non condensing lead-calcium batteries. The lead oxide yellow and lead oxide red are applied in kinescopes, lead glasses, paints, crystals, optical glasses, storage batteries and others. In addition, the Company provides waste disposing services. The Company distributes its products in the domestic market and to overseas markets, including Vietnam, Malaysia, Japan, Indonesia, Thailand and other markets.</v>
    <v>261</v>
    <v>Taiwan Stock Exchange</v>
    <v>XTAI</v>
    <v>XTAI</v>
    <v>No. 6, Chu Kuang 3rd Street, Guoxi Li, Daliao District, KAOHSIUNG, KAOHSIUNG, 831 TW</v>
    <v>34.5</v>
    <v>Metals &amp; Mining</v>
    <v>Stock</v>
    <v>44834.399108796293</v>
    <v>2847</v>
    <v>33.9</v>
    <v>5772489000</v>
    <v>THYE MING INDUSTRIAL CO., LTD.</v>
    <v>THYE MING INDUSTRIAL CO., LTD.</v>
    <v>34.25</v>
    <v>7.17</v>
    <v>34.049999999999997</v>
    <v>34.5</v>
    <v>167318500</v>
    <v>9927</v>
    <v>THYE MING INDUSTRIAL CO., LTD. (XTAI:9927)</v>
    <v>157334</v>
    <v>188460</v>
    <v>1983</v>
  </rv>
  <rv s="2">
    <v>2848</v>
  </rv>
  <rv s="0">
    <v>https://www.bing.com/financeapi/forcetrigger?t=ancivh&amp;q=XTAI%3a9928&amp;form=skydnc</v>
    <v>Learn more on Bing</v>
  </rv>
  <rv s="4">
    <v>en-US</v>
    <v>ancivh</v>
    <v>268435456</v>
    <v>1</v>
    <v>Powered by Refinitiv</v>
    <v>5</v>
    <v>CHINA TELEVISION COMPANY (XTAI:9928)</v>
    <v>2</v>
    <v>6</v>
    <v>Finance</v>
    <v>4</v>
    <v>32.549999999999997</v>
    <v>12.25</v>
    <v>0.27889999999999998</v>
    <v>2</v>
    <v>7.7220000000000011E-2</v>
    <v>TWD</v>
    <v>China Television Co., Ltd is a Taiwan-based company principally engaged in the provision of television advertising services. The Company’s primary business includes the provision of television (TV) advertisement broadcasting services, the publishing and issuing of broadcasting news and programs, the copyright distribution of channels and digital programs, the operation of office websites, the distribution of advertising, as well as the provision of integrated marketing solution services. The Company is also involved in the provision of leasing services of studio equipment, sets and props. The Company operates its businesses primarily in Taiwan market.</v>
    <v>491</v>
    <v>Taiwan Stock Exchange</v>
    <v>XTAI</v>
    <v>XTAI</v>
    <v>No. 118, Chung-Yang Road, Nangang District, TAIPEI, TAIPEI, 115 TW</v>
    <v>28.45</v>
    <v>Media &amp; Publishing</v>
    <v>Stock</v>
    <v>44834.399108796293</v>
    <v>2850</v>
    <v>25.4</v>
    <v>1694216000</v>
    <v>CHINA TELEVISION COMPANY</v>
    <v>CHINA TELEVISION COMPANY</v>
    <v>28.45</v>
    <v>25.9</v>
    <v>27.9</v>
    <v>60724580</v>
    <v>9928</v>
    <v>CHINA TELEVISION COMPANY (XTAI:9928)</v>
    <v>895927</v>
    <v>226370</v>
    <v>1968</v>
  </rv>
  <rv s="2">
    <v>2851</v>
  </rv>
  <rv s="0">
    <v>https://www.bing.com/financeapi/forcetrigger?t=anciyc&amp;q=XTAI%3a9929&amp;form=skydnc</v>
    <v>Learn more on Bing</v>
  </rv>
  <rv s="1">
    <v>en-US</v>
    <v>anciyc</v>
    <v>268435456</v>
    <v>1</v>
    <v>Powered by Refinitiv</v>
    <v>0</v>
    <v>CHOICE DEVELOPMENT,INC. (XTAI:9929)</v>
    <v>2</v>
    <v>3</v>
    <v>Finance</v>
    <v>4</v>
    <v>9.9</v>
    <v>7.57</v>
    <v>5.0900000000000001E-2</v>
    <v>-0.03</v>
    <v>-3.6229999999999999E-3</v>
    <v>TWD</v>
    <v>CHOICE DEVELOPMENT, INC. is engaged in commercial printing and publishing printing businesses. The Company's commercial printing services include direct mails (DMs), posters, brief introductions, annual reports, catalogs, monthly calendars and weekly calendars. The Company's publishing printing services include books, periodicals, albums and textbooks. The Company's printing process is divided as before printing, including the plan, design, photography, computer color scanning and plate making of products; printing, including plate burning, single sheet printing and rotary press printing, and after printing, including paper folding and binding.</v>
    <v>135</v>
    <v>Taiwan Stock Exchange</v>
    <v>XTAI</v>
    <v>XTAI</v>
    <v>9F, No.288, Section 6, Civic Boulevard, Yongji Li, Sinyi District, TAIPEI, TAIPEI, 110 TW</v>
    <v>8.35</v>
    <v>Media &amp; Publishing</v>
    <v>Stock</v>
    <v>44834.399108796293</v>
    <v>2853</v>
    <v>8.1300000000000008</v>
    <v>835560000</v>
    <v>CHOICE DEVELOPMENT,INC.</v>
    <v>CHOICE DEVELOPMENT,INC.</v>
    <v>8.2799999999999994</v>
    <v>180.35</v>
    <v>8.2799999999999994</v>
    <v>8.25</v>
    <v>101280000</v>
    <v>9929</v>
    <v>CHOICE DEVELOPMENT,INC. (XTAI:9929)</v>
    <v>46091</v>
    <v>71880</v>
    <v>1976</v>
  </rv>
  <rv s="2">
    <v>2854</v>
  </rv>
  <rv s="0">
    <v>https://www.bing.com/financeapi/forcetrigger?t=ancj27&amp;q=XTAI%3a9930&amp;form=skydnc</v>
    <v>Learn more on Bing</v>
  </rv>
  <rv s="1">
    <v>en-US</v>
    <v>ancj27</v>
    <v>268435456</v>
    <v>1</v>
    <v>Powered by Refinitiv</v>
    <v>0</v>
    <v>CHC RESOURCES CORPORATION (XTAI:9930)</v>
    <v>2</v>
    <v>3</v>
    <v>Finance</v>
    <v>4</v>
    <v>49.2</v>
    <v>43.6</v>
    <v>0.53439999999999999</v>
    <v>-0.4</v>
    <v>-8.7720000000000003E-3</v>
    <v>TWD</v>
    <v>CHC Resources Corp is a Taiwan-based company principally engaged in the processing, manufacture and distribution of blast furnace slag powders. The Company is also involved in the provision of waste removal treatment services. The Company’s primary products and services include blast furnace slag cement and furnace slag powder products, air-cooled and air-shattered granulated blast furnace slag treatments, special use materials, as well as the solidification treatments of toxic industrial waste and resource recycling services. Its products are mainly applied in maritime construction and underground structures, civil water conservancy construction, road and bridge construction, as well as land backfilling materials fields.</v>
    <v>430</v>
    <v>Taiwan Stock Exchange</v>
    <v>XTAI</v>
    <v>XTAI</v>
    <v>22F, No.88, Chenggong 2nd Road, Qian-Zhen District, KAOHSIUNG, KAOHSIUNG, 806 TW</v>
    <v>45.6</v>
    <v>Construction Materials</v>
    <v>Stock</v>
    <v>44834.399108796293</v>
    <v>2856</v>
    <v>45</v>
    <v>11234020000</v>
    <v>CHC RESOURCES CORPORATION</v>
    <v>CHC RESOURCES CORPORATION</v>
    <v>45.5</v>
    <v>15.13</v>
    <v>45.6</v>
    <v>45.2</v>
    <v>248540400</v>
    <v>9930</v>
    <v>CHC RESOURCES CORPORATION (XTAI:9930)</v>
    <v>129523</v>
    <v>79780</v>
    <v>1991</v>
  </rv>
  <rv s="2">
    <v>2857</v>
  </rv>
  <rv s="0">
    <v>https://www.bing.com/financeapi/forcetrigger?t=ancj52&amp;q=XTAI%3a9931&amp;form=skydnc</v>
    <v>Learn more on Bing</v>
  </rv>
  <rv s="1">
    <v>en-US</v>
    <v>ancj52</v>
    <v>268435456</v>
    <v>1</v>
    <v>Powered by Refinitiv</v>
    <v>0</v>
    <v>HSIN KAO GAS CO.,LTD. (XTAI:9931)</v>
    <v>2</v>
    <v>3</v>
    <v>Finance</v>
    <v>4</v>
    <v>43.85</v>
    <v>38</v>
    <v>0.20119999999999999</v>
    <v>-0.7</v>
    <v>-1.7834000000000003E-2</v>
    <v>TWD</v>
    <v>HSIN-KAO GAS CO., LTD. is a Taiwan-based company principally engaged in the distribution of natural gas for household use, commercial use and industrial use. The Company is also involved in the pipeline and related natural gas equipment installation business. The Company operates its businesses primarily in districts of Kaohsiung, Taiwan, including Sanmin, Cianjin, Sin Sing, Ling-Ya, Cianjhen, Gushan, Zuoying, Nanzih and Yan Chen.</v>
    <v>108</v>
    <v>Taiwan Stock Exchange</v>
    <v>XTAI</v>
    <v>XTAI</v>
    <v>No.56, Dayi Street, Yancheng District, KAOHSIUNG, KAOHSIUNG, 803 TW</v>
    <v>39.15</v>
    <v>Natural Gas Utilities</v>
    <v>Stock</v>
    <v>44834.399108796293</v>
    <v>2859</v>
    <v>38.549999999999997</v>
    <v>4257098000</v>
    <v>HSIN KAO GAS CO.,LTD.</v>
    <v>HSIN KAO GAS CO.,LTD.</v>
    <v>39.15</v>
    <v>18.940000000000001</v>
    <v>39.25</v>
    <v>38.549999999999997</v>
    <v>110430500</v>
    <v>9931</v>
    <v>HSIN KAO GAS CO.,LTD. (XTAI:9931)</v>
    <v>3002</v>
    <v>4240</v>
    <v>1983</v>
  </rv>
  <rv s="2">
    <v>2860</v>
  </rv>
  <rv s="0">
    <v>https://www.bing.com/financeapi/forcetrigger?t=ancj7w&amp;q=XTAI%3a9933&amp;form=skydnc</v>
    <v>Learn more on Bing</v>
  </rv>
  <rv s="1">
    <v>en-US</v>
    <v>ancj7w</v>
    <v>268435456</v>
    <v>1</v>
    <v>Powered by Refinitiv</v>
    <v>0</v>
    <v>CTCI Corporation (XTAI:9933)</v>
    <v>2</v>
    <v>3</v>
    <v>Finance</v>
    <v>4</v>
    <v>50.4</v>
    <v>35.35</v>
    <v>0.47789999999999999</v>
    <v>-1.1000000000000001</v>
    <v>-2.3555000000000003E-2</v>
    <v>TWD</v>
    <v>CTCI Corp is a Taiwan-based company mainly engaged in the turnkey projects for building factories. The businesses include professional technical services such as feasibility studies and overall planning, project management, among others. Refining and petrochemical engineering is mainly engaged in the refining of various oil products and the production of petrochemical products. Electric power projects include nuclear power plants, gas-fired power plants and others. Infrastructure projects include traffic projects. Environmental engineering includes the construction and operation of garbage incinerators, waste treatment, water treatment and others. General industry includes steel mills, storage, transportation and handling facilities. High-tech and biochemical projects include electronic factories and pharmaceutical factories. The Company operates in Taiwan, Southeast Asia, the United States, India, China, the Middle East and others.</v>
    <v>6948</v>
    <v>Taiwan Stock Exchange</v>
    <v>XTAI</v>
    <v>XTAI</v>
    <v>No.89, Section 6, Zhongshan North Road, Shilin District, TAIPEI, TAIPEI, 111 TW</v>
    <v>46.15</v>
    <v>Construction &amp; Engineering</v>
    <v>Stock</v>
    <v>44834.399108796293</v>
    <v>2862</v>
    <v>45.15</v>
    <v>35831460000</v>
    <v>CTCI Corporation</v>
    <v>CTCI Corporation</v>
    <v>46</v>
    <v>13.07</v>
    <v>46.7</v>
    <v>45.6</v>
    <v>785777500</v>
    <v>9933</v>
    <v>CTCI Corporation (XTAI:9933)</v>
    <v>3863282</v>
    <v>3265940</v>
    <v>1979</v>
  </rv>
  <rv s="2">
    <v>2863</v>
  </rv>
  <rv s="0">
    <v>https://www.bing.com/financeapi/forcetrigger?t=ancjar&amp;q=XTAI%3a9934&amp;form=skydnc</v>
    <v>Learn more on Bing</v>
  </rv>
  <rv s="1">
    <v>en-US</v>
    <v>ancjar</v>
    <v>268435456</v>
    <v>1</v>
    <v>Powered by Refinitiv</v>
    <v>0</v>
    <v>GLOBE UNION INDUSTRIAL CORP (XTAI:9934)</v>
    <v>2</v>
    <v>3</v>
    <v>Finance</v>
    <v>4</v>
    <v>15.55</v>
    <v>10.75</v>
    <v>0.74790000000000001</v>
    <v>-0.1</v>
    <v>-8.5840000000000014E-3</v>
    <v>TWD</v>
    <v>Globe Union Industrial Corp. is a Taiwan-based company principally engaged in the research and development, design, manufacturing and sales of unit sanitary and kitchen products. The Company's primary products include faucets, bathroom accessories, showers, bathroom ceramic products, porcelain, ceramic sanitary ware and kitchen equipment. The Company's products are mainly distributed to the Americas, Europe and China markets.</v>
    <v>7780</v>
    <v>Taiwan Stock Exchange</v>
    <v>XTAI</v>
    <v>XTAI</v>
    <v>No. 22, Chien-Kuo Road, Taichung Export Processing Zone, Tanzi District, TAICHUNG, TAICHUNG, 427 TW</v>
    <v>11.75</v>
    <v>Homebuilding &amp; Construction Supplies</v>
    <v>Stock</v>
    <v>44834.399108796293</v>
    <v>2865</v>
    <v>11.45</v>
    <v>4136794000</v>
    <v>GLOBE UNION INDUSTRIAL CORP</v>
    <v>GLOBE UNION INDUSTRIAL CORP</v>
    <v>11.75</v>
    <v>336.13</v>
    <v>11.65</v>
    <v>11.55</v>
    <v>358164000</v>
    <v>9934</v>
    <v>GLOBE UNION INDUSTRIAL CORP (XTAI:9934)</v>
    <v>192031</v>
    <v>265700</v>
    <v>1979</v>
  </rv>
  <rv s="2">
    <v>2866</v>
  </rv>
  <rv s="0">
    <v>https://www.bing.com/financeapi/forcetrigger?t=ancjdm&amp;q=XTAI%3a9935&amp;form=skydnc</v>
    <v>Learn more on Bing</v>
  </rv>
  <rv s="1">
    <v>en-US</v>
    <v>ancjdm</v>
    <v>268435456</v>
    <v>1</v>
    <v>Powered by Refinitiv</v>
    <v>0</v>
    <v>CHING FENG HOME FASHIONS CO., LTD (XTAI:9935)</v>
    <v>2</v>
    <v>3</v>
    <v>Finance</v>
    <v>4</v>
    <v>21.35</v>
    <v>16.600000000000001</v>
    <v>0.74199999999999999</v>
    <v>-0.15</v>
    <v>-8.6460000000000009E-3</v>
    <v>TWD</v>
    <v>CHING FENG HOME FASHIONS CO., LTD is a Taiwan-based company principally engaged in the development, production and distribution of curtains, home decoration products and plastic products. The Company provides desk decoration products, including desk cloth and cushions; bed sets, including bed sheets, bedspreads and pillows, among others; bathroom products, including baskets, shower curtains and other products; curtains, such as Roman curtains; louvers, including ordinary louvers, vertical louvers and artificial wood louvers, among others, as well as plastic construction materials. The Company mainly distributes its products primarily in the Americas and Europe, as well as in domestic market and other markets.</v>
    <v>1391</v>
    <v>Taiwan Stock Exchange</v>
    <v>XTAI</v>
    <v>XTAI</v>
    <v>No.373, Section 4, Yanhai Road, FUSING, CHANGHUA, 506 TW</v>
    <v>17.25</v>
    <v>Household Goods</v>
    <v>Stock</v>
    <v>44834.399108796293</v>
    <v>2868</v>
    <v>17.05</v>
    <v>2917521000</v>
    <v>CHING FENG HOME FASHIONS CO., LTD</v>
    <v>CHING FENG HOME FASHIONS CO., LTD</v>
    <v>17.2</v>
    <v>55.13</v>
    <v>17.350000000000001</v>
    <v>17.2</v>
    <v>169623300</v>
    <v>9935</v>
    <v>CHING FENG HOME FASHIONS CO., LTD (XTAI:9935)</v>
    <v>83103</v>
    <v>127840</v>
    <v>1977</v>
  </rv>
  <rv s="2">
    <v>2869</v>
  </rv>
  <rv s="0">
    <v>https://www.bing.com/financeapi/forcetrigger?t=ancjgh&amp;q=XTAI%3a9937&amp;form=skydnc</v>
    <v>Learn more on Bing</v>
  </rv>
  <rv s="1">
    <v>en-US</v>
    <v>ancjgh</v>
    <v>268435456</v>
    <v>1</v>
    <v>Powered by Refinitiv</v>
    <v>0</v>
    <v>National Petroleum Co., Ltd. (XTAI:9937)</v>
    <v>2</v>
    <v>3</v>
    <v>Finance</v>
    <v>4</v>
    <v>51.7</v>
    <v>47.2</v>
    <v>0.18379999999999999</v>
    <v>0.05</v>
    <v>1.0070000000000001E-3</v>
    <v>TWD</v>
    <v>National Petroleum Co., Ltd. is principally engaged in the distribution of petroleum through operating gas stations. The Company's major products include super diesel, 92 unleaded petrol, 95 unleaded petrol and 98 unleaded petrol, as well as engine oil. The Company also provides automobile window cleaning services, car washing services and wash polishing services, among others. The Company operates its business mainly in domestic market.</v>
    <v>1753</v>
    <v>Taiwan Stock Exchange</v>
    <v>XTAI</v>
    <v>XTAI</v>
    <v>4F, No.140, Section 6, Roosevelt Road, TAIPEI, TAIPEI, 116 TW</v>
    <v>49.85</v>
    <v>Oil &amp; Gas</v>
    <v>Stock</v>
    <v>44834.399108796293</v>
    <v>2871</v>
    <v>49.25</v>
    <v>15359440000</v>
    <v>National Petroleum Co., Ltd.</v>
    <v>National Petroleum Co., Ltd.</v>
    <v>49.25</v>
    <v>20.27</v>
    <v>49.65</v>
    <v>49.7</v>
    <v>309043000</v>
    <v>9937</v>
    <v>National Petroleum Co., Ltd. (XTAI:9937)</v>
    <v>27108</v>
    <v>23190</v>
    <v>1988</v>
  </rv>
  <rv s="2">
    <v>2872</v>
  </rv>
  <rv s="0">
    <v>https://www.bing.com/financeapi/forcetrigger?t=ancjjc&amp;q=XTAI%3a9938&amp;form=skydnc</v>
    <v>Learn more on Bing</v>
  </rv>
  <rv s="1">
    <v>en-US</v>
    <v>ancjjc</v>
    <v>268435456</v>
    <v>1</v>
    <v>Powered by Refinitiv</v>
    <v>0</v>
    <v>TAIWAN PAIHO LIMITED (XTAI:9938)</v>
    <v>2</v>
    <v>3</v>
    <v>Finance</v>
    <v>4</v>
    <v>88.6</v>
    <v>54.2</v>
    <v>1.1144000000000001</v>
    <v>-0.5</v>
    <v>-8.4030000000000007E-3</v>
    <v>TWD</v>
    <v>TAIWAN PAIHO LIMITED is principally engaged in the manufacture and distribution of textile tapes and related products for the production of shoes, garment and medical materials. The Company’s principal products include touch fasteners, elastic, webbings, shoelaces, reflective materials, 2 dimensional (2D) image logo, 3 dimensional (3D) image logo, material processing products, molded hooks and bamboo charcoal products. The Company mainly operates through two business segments: accessories segment and construction of plants and houses segment. The Company’s production facilities are located in Taiwan, Wuxi, Dong Guan and Vietnam. It mainly sells its products to domestic market and overseas markets, including Mainland China, the rest of Asia and the Americas.</v>
    <v>4839</v>
    <v>Taiwan Stock Exchange</v>
    <v>XTAI</v>
    <v>XTAI</v>
    <v>No.575, Ho Kang Road, Haosiou Li, HEMEI, CHANGHUA, 508 TW</v>
    <v>59.2</v>
    <v>Textiles &amp; Apparel</v>
    <v>Stock</v>
    <v>44834.399108796293</v>
    <v>2874</v>
    <v>57.6</v>
    <v>17579870000</v>
    <v>TAIWAN PAIHO LIMITED</v>
    <v>TAIWAN PAIHO LIMITED</v>
    <v>57.7</v>
    <v>9.69</v>
    <v>59.5</v>
    <v>59</v>
    <v>297963900</v>
    <v>9938</v>
    <v>TAIWAN PAIHO LIMITED (XTAI:9938)</v>
    <v>290789</v>
    <v>614310</v>
    <v>1985</v>
  </rv>
  <rv s="2">
    <v>2875</v>
  </rv>
  <rv s="0">
    <v>https://www.bing.com/financeapi/forcetrigger?t=ancjm7&amp;q=XTAI%3a9939&amp;form=skydnc</v>
    <v>Learn more on Bing</v>
  </rv>
  <rv s="1">
    <v>en-US</v>
    <v>ancjm7</v>
    <v>268435456</v>
    <v>1</v>
    <v>Powered by Refinitiv</v>
    <v>0</v>
    <v>TAIWAN HON CHUAN ENTERPRISE CO.,LTD. (XTAI:9939)</v>
    <v>2</v>
    <v>3</v>
    <v>Finance</v>
    <v>4</v>
    <v>85</v>
    <v>64.3</v>
    <v>0.4471</v>
    <v>0</v>
    <v>0</v>
    <v>TWD</v>
    <v>Taiwan Hon Chuan Enterprise Co Ltd is a Taiwan-based company principally engaged in the manufacture and sale of packaging materials for beverage industry. The main products include bottle cap products such as aluminum, plastic and lug bottle caps, as well as labels, polyethylene terephthalate (PET) bottles, mineral water bottles, sterile bottles, filter heads, filter paper products and heat shrinkable packaging films. The Company is also engaged in the beverage filling business and the original equipment manufacturer business. The Company operates within the domestic market and to overseas markets.</v>
    <v>3900</v>
    <v>Taiwan Stock Exchange</v>
    <v>XTAI</v>
    <v>XTAI</v>
    <v>No. 6, 2nd Road, Industrial Park, Xitun District, TAICHUNG, TAICHUNG, 407 TW</v>
    <v>84.7</v>
    <v>Containers &amp; Packaging</v>
    <v>Stock</v>
    <v>44834.399108796293</v>
    <v>2877</v>
    <v>82.4</v>
    <v>24116458420</v>
    <v>TAIWAN HON CHUAN ENTERPRISE CO.,LTD.</v>
    <v>TAIWAN HON CHUAN ENTERPRISE CO.,LTD.</v>
    <v>83.1</v>
    <v>12.01</v>
    <v>83.8</v>
    <v>83.8</v>
    <v>287785900</v>
    <v>9939</v>
    <v>TAIWAN HON CHUAN ENTERPRISE CO.,LTD. (XTAI:9939)</v>
    <v>2259306</v>
    <v>1457130</v>
    <v>1969</v>
  </rv>
  <rv s="2">
    <v>2878</v>
  </rv>
  <rv s="0">
    <v>https://www.bing.com/financeapi/forcetrigger?t=ancjp2&amp;q=XTAI%3a9940&amp;form=skydnc</v>
    <v>Learn more on Bing</v>
  </rv>
  <rv s="1">
    <v>en-US</v>
    <v>ancjp2</v>
    <v>268435456</v>
    <v>1</v>
    <v>Powered by Refinitiv</v>
    <v>0</v>
    <v>Sinyi Realty Inc. (XTAI:9940)</v>
    <v>2</v>
    <v>3</v>
    <v>Finance</v>
    <v>4</v>
    <v>37.700000000000003</v>
    <v>29</v>
    <v>0.74319999999999997</v>
    <v>-0.3</v>
    <v>-1.0168999999999999E-2</v>
    <v>TWD</v>
    <v>Sinyi Realty Inc. is a Taiwan-based company principally engaged in the provision of real estate brokerage and agent sale services. The Company’s primary business includes the real estate agent trading and rental of various properties, including newly-built housing, existing housing and other residential properties, offices, plants, lands and parking lots. The Company mainly operates its business in Taiwan, Mainland China and Japan markets.</v>
    <v>4533</v>
    <v>Taiwan Stock Exchange</v>
    <v>XTAI</v>
    <v>XTAI</v>
    <v>No. 100, Section 5, Sinyi Road, Sinyi District, TAIPEI, TAIPEI, 110 TW</v>
    <v>29.45</v>
    <v>Real Estate Operations</v>
    <v>Stock</v>
    <v>44834.399108796293</v>
    <v>2880</v>
    <v>29</v>
    <v>21515920000</v>
    <v>Sinyi Realty Inc.</v>
    <v>Sinyi Realty Inc.</v>
    <v>29.45</v>
    <v>9.82</v>
    <v>29.5</v>
    <v>29.2</v>
    <v>736846500</v>
    <v>9940</v>
    <v>Sinyi Realty Inc. (XTAI:9940)</v>
    <v>162008</v>
    <v>235540</v>
    <v>1987</v>
  </rv>
  <rv s="2">
    <v>2881</v>
  </rv>
  <rv s="0">
    <v>https://www.bing.com/financeapi/forcetrigger?t=ancjrw&amp;q=XTAI%3a9941&amp;form=skydnc</v>
    <v>Learn more on Bing</v>
  </rv>
  <rv s="1">
    <v>en-US</v>
    <v>ancjrw</v>
    <v>268435456</v>
    <v>1</v>
    <v>Powered by Refinitiv</v>
    <v>0</v>
    <v>Yulon Finance Corporation (XTAI:9941)</v>
    <v>2</v>
    <v>3</v>
    <v>Finance</v>
    <v>4</v>
    <v>213.17</v>
    <v>129.24</v>
    <v>0.76919999999999999</v>
    <v>-1.5</v>
    <v>-1.0345E-2</v>
    <v>TWD</v>
    <v>Yulon Finance Corportion is a Taiwan-based company principally engaged in the automobile installment business and the intermediary service of middle-class car loans. The Company is also engaged in the distribution of cars and related products, the general import and export of coats, as well as the department stores business. The Company mainly conducts its business in Taiwan market.</v>
    <v>1159</v>
    <v>Taiwan Stock Exchange</v>
    <v>XTAI</v>
    <v>XTAI</v>
    <v>15F, No.2, Section 2, Tun Hua South Road, Da'an District, TAIPEI, TAIPEI, 106 TW</v>
    <v>144.5</v>
    <v>Banking Services</v>
    <v>Stock</v>
    <v>44834.399108796293</v>
    <v>2883</v>
    <v>140.5</v>
    <v>76330490000</v>
    <v>Yulon Finance Corporation</v>
    <v>Yulon Finance Corporation</v>
    <v>143</v>
    <v>11.95</v>
    <v>145</v>
    <v>143.5</v>
    <v>597111500</v>
    <v>9941</v>
    <v>Yulon Finance Corporation (XTAI:9941)</v>
    <v>1620487</v>
    <v>1022820</v>
    <v>1990</v>
  </rv>
  <rv s="2">
    <v>2884</v>
  </rv>
  <rv s="0">
    <v>https://www.bing.com/financeapi/forcetrigger?t=ancjur&amp;q=XTAI%3a9942&amp;form=skydnc</v>
    <v>Learn more on Bing</v>
  </rv>
  <rv s="1">
    <v>en-US</v>
    <v>ancjur</v>
    <v>268435456</v>
    <v>1</v>
    <v>Powered by Refinitiv</v>
    <v>0</v>
    <v>NAK SEALING TECHNOLOGIES CORPORATION (XTAI:9942)</v>
    <v>2</v>
    <v>3</v>
    <v>Finance</v>
    <v>4</v>
    <v>108</v>
    <v>82.1</v>
    <v>0.72750000000000004</v>
    <v>0.4</v>
    <v>4.1410000000000006E-3</v>
    <v>TWD</v>
    <v>NAK SEALING TECHNOLOGIES CORPORATION is a Taiwan-based company principally engaged in the processing, manufacture and distribution of oil seals, dustproof covers and rubber products. The oil seals are mainly used in automobiles, motorcycles, bicycles, ships, aircraft, machine tools, home appliances, as well as electrical, construction, electronics, agricultural and other machines. The dustproof covers are mainly used in the automobile transmission shafts, as well as other rubber products. The Company is also engaged in the manufacture of molds and equipment. The Company mainly distributes its products within domestic market and to overseas markets, including the Americas, Europe, the rest of Asia and others.</v>
    <v>1527</v>
    <v>Taiwan Stock Exchange</v>
    <v>XTAI</v>
    <v>XTAI</v>
    <v>No.336, Industrial Road, Nankang Industrial Zone, NANTOU, NANTOU, 540 TW</v>
    <v>97.6</v>
    <v>Automobiles &amp; Auto Parts</v>
    <v>Stock</v>
    <v>44834.399108796293</v>
    <v>2886</v>
    <v>93.8</v>
    <v>8066648000</v>
    <v>NAK SEALING TECHNOLOGIES CORPORATION</v>
    <v>NAK SEALING TECHNOLOGIES CORPORATION</v>
    <v>94.7</v>
    <v>15.48</v>
    <v>96.6</v>
    <v>97</v>
    <v>83161320</v>
    <v>9942</v>
    <v>NAK SEALING TECHNOLOGIES CORPORATION (XTAI:9942)</v>
    <v>222764</v>
    <v>413210</v>
    <v>1976</v>
  </rv>
  <rv s="2">
    <v>2887</v>
  </rv>
  <rv s="0">
    <v>https://www.bing.com/financeapi/forcetrigger?t=ancjxm&amp;q=XTAI%3a9943&amp;form=skydnc</v>
    <v>Learn more on Bing</v>
  </rv>
  <rv s="1">
    <v>en-US</v>
    <v>ancjxm</v>
    <v>268435456</v>
    <v>1</v>
    <v>Powered by Refinitiv</v>
    <v>0</v>
    <v>HOLIDAY ENTERTAINMENT CO.,LTD (XTAI:9943)</v>
    <v>2</v>
    <v>3</v>
    <v>Finance</v>
    <v>4</v>
    <v>74.95</v>
    <v>57</v>
    <v>0.51759999999999995</v>
    <v>1.5</v>
    <v>2.5554E-2</v>
    <v>TWD</v>
    <v>Holiday Entertainment Co., Ltd is a Taiwan-based company principally engaged in the operation of commercial karaoke televisions (KTV) and provision of related services. The Company mainly operates by offering karaoke equipment and places for people to generate income. The Company is also engaged in the provision of food and beverage services. The Company mainly operates through two business segments: provision of singing and audio-visual equipment segment and copyright business segment. The Company mainly operates its businesses in Taiwan.</v>
    <v>2286</v>
    <v>Taiwan Stock Exchange</v>
    <v>XTAI</v>
    <v>XTAI</v>
    <v>4F, No.293, Section 5, Zhongxiao East Road, Xinyi District, TAIPEI, TAIPEI, 110 TW</v>
    <v>60.2</v>
    <v>Hotels &amp; Entertainment Services</v>
    <v>Stock</v>
    <v>44834.399108796293</v>
    <v>2889</v>
    <v>58.7</v>
    <v>7538242000</v>
    <v>HOLIDAY ENTERTAINMENT CO.,LTD</v>
    <v>HOLIDAY ENTERTAINMENT CO.,LTD</v>
    <v>58.7</v>
    <v>74.88</v>
    <v>58.7</v>
    <v>60.2</v>
    <v>125220000</v>
    <v>9943</v>
    <v>HOLIDAY ENTERTAINMENT CO.,LTD (XTAI:9943)</v>
    <v>96556</v>
    <v>62710</v>
    <v>1993</v>
  </rv>
  <rv s="2">
    <v>2890</v>
  </rv>
  <rv s="0">
    <v>https://www.bing.com/financeapi/forcetrigger?t=anck1h&amp;q=XTAI%3a9944&amp;form=skydnc</v>
    <v>Learn more on Bing</v>
  </rv>
  <rv s="1">
    <v>en-US</v>
    <v>anck1h</v>
    <v>268435456</v>
    <v>1</v>
    <v>Powered by Refinitiv</v>
    <v>0</v>
    <v>SHINIH ENTERPRISE CO., LTD. (XTAI:9944)</v>
    <v>2</v>
    <v>3</v>
    <v>Finance</v>
    <v>4</v>
    <v>24.6</v>
    <v>18.850000000000001</v>
    <v>0.53900000000000003</v>
    <v>-0.05</v>
    <v>-2.4510000000000001E-3</v>
    <v>TWD</v>
    <v>SHINIH ENTERPRISE CO., LTD. is a Taiwan-based company principally engaged in the production and sales of non-woven fabrics. The Company’s principal products include resin cotton, vertical fiber, pinprick cotton, water-mangle fabric, multifunctional thermal insulation material and spinning viscosity and melt spraying products. The Company is also engaged in the production and sales of beddings under its own brands and authorized brands, as well as the trading of interior decorative materials of vehicles, filter and fire prevention materials. The Company mainly operates through four business segments: the Mainland China segment, the United States of America (the USA) segment, the Taiwan segment and the Southeast Asia segment.</v>
    <v>1201</v>
    <v>Taiwan Stock Exchange</v>
    <v>XTAI</v>
    <v>XTAI</v>
    <v>No.41, Lianhua Street, Bade District, TAOYUAN, TAOYUAN, 334 TW</v>
    <v>20.399999999999999</v>
    <v>Textiles &amp; Apparel</v>
    <v>Stock</v>
    <v>44834.399108796293</v>
    <v>2892</v>
    <v>20.3</v>
    <v>2220330000</v>
    <v>SHINIH ENTERPRISE CO., LTD.</v>
    <v>SHINIH ENTERPRISE CO., LTD.</v>
    <v>20.3</v>
    <v>4.1900000000000004</v>
    <v>20.399999999999999</v>
    <v>20.350000000000001</v>
    <v>109107100</v>
    <v>9944</v>
    <v>SHINIH ENTERPRISE CO., LTD. (XTAI:9944)</v>
    <v>71154</v>
    <v>82100</v>
    <v>1962</v>
  </rv>
  <rv s="2">
    <v>2893</v>
  </rv>
  <rv s="0">
    <v>https://www.bing.com/financeapi/forcetrigger?t=anck4c&amp;q=XTAI%3a9945&amp;form=skydnc</v>
    <v>Learn more on Bing</v>
  </rv>
  <rv s="1">
    <v>en-US</v>
    <v>anck4c</v>
    <v>268435456</v>
    <v>1</v>
    <v>Powered by Refinitiv</v>
    <v>0</v>
    <v>RUENTEX DEVELOPMENT CO.,LTD. (XTAI:9945)</v>
    <v>2</v>
    <v>3</v>
    <v>Finance</v>
    <v>4</v>
    <v>80.7</v>
    <v>49.8</v>
    <v>0.75380000000000003</v>
    <v>0</v>
    <v>0</v>
    <v>TWD</v>
    <v>Ruentex Development Co Ltd is a Taiwan-based company mainly engaged in the construction business. The Company operates through five business segments. The Construction segment is engaged in the land development business, as well as the investment and construction of residential buildings, villas, office buildings and commercial buildings. The Commercial Real Estate segment is engaged in the leasing of commercial real estate. The Construction Materials segment is engaged in the trading of construction materials such as cement and others. The Volume Sales segment is engaged in the operation of department stores, the logistics business, as well as the retail of various groceries, clothing, electrical appliances, fresh products and others. The Company is also engaged in the operation of Other segment. The Company mainly operates in the Taiwan market.</v>
    <v>2100</v>
    <v>Taiwan Stock Exchange</v>
    <v>XTAI</v>
    <v>XTAI</v>
    <v>11F-1, No.308, Section 2, Bade Road, Jhongshan District, TAIPEI, TAIPEI, 104 TW</v>
    <v>51.7</v>
    <v>Homebuilding &amp; Construction Supplies</v>
    <v>Stock</v>
    <v>44834.399108796293</v>
    <v>2895</v>
    <v>49.8</v>
    <v>108291216200</v>
    <v>RUENTEX DEVELOPMENT CO.,LTD.</v>
    <v>RUENTEX DEVELOPMENT CO.,LTD.</v>
    <v>50.8</v>
    <v>6.73</v>
    <v>51.4</v>
    <v>51.4</v>
    <v>2106833000</v>
    <v>9945</v>
    <v>RUENTEX DEVELOPMENT CO.,LTD. (XTAI:9945)</v>
    <v>5160538</v>
    <v>5398300</v>
    <v>1977</v>
  </rv>
  <rv s="2">
    <v>2896</v>
  </rv>
  <rv s="0">
    <v>https://www.bing.com/financeapi/forcetrigger?t=anck77&amp;q=XTAI%3a9946&amp;form=skydnc</v>
    <v>Learn more on Bing</v>
  </rv>
  <rv s="1">
    <v>en-US</v>
    <v>anck77</v>
    <v>268435456</v>
    <v>1</v>
    <v>Powered by Refinitiv</v>
    <v>0</v>
    <v>San Far Property Limited (XTAI:9946)</v>
    <v>2</v>
    <v>3</v>
    <v>Finance</v>
    <v>4</v>
    <v>16</v>
    <v>11.8</v>
    <v>1.0325</v>
    <v>-0.05</v>
    <v>-4.0980000000000001E-3</v>
    <v>TWD</v>
    <v>San Far Property Limited is a Taiwan-based company principally engaged in the development and distribution of properties. The Company mainly operates through two business segments. The Construction segment is principally engaged in the development, leasing and sales of residential and commercial buildings, as well as the civil engineering and construction operation businesses. The Audio and Video Products segment is mainly engaged in the production, publication and sales of compact discs (CDs), digital video disks (DVDs) and other audio and video products, as well as the importing and exporting businesses. The Company mainly operates its businesses in domestic market, include the New Taipei City, Taipei City, Kaohsiung City and Tainan City.</v>
    <v>137</v>
    <v>Taiwan Stock Exchange</v>
    <v>XTAI</v>
    <v>XTAI</v>
    <v>12F, No. 30, Section 3, Bode Road, Songshan District, TAIPEI, TAIPEI, 105 TW</v>
    <v>12.3</v>
    <v>Real Estate Operations</v>
    <v>Stock</v>
    <v>44834.399108796293</v>
    <v>2898</v>
    <v>12.05</v>
    <v>3967633000</v>
    <v>San Far Property Limited</v>
    <v>San Far Property Limited</v>
    <v>12.3</v>
    <v>19.43</v>
    <v>12.2</v>
    <v>12.15</v>
    <v>326554100</v>
    <v>9946</v>
    <v>San Far Property Limited (XTAI:9946)</v>
    <v>117451</v>
    <v>190280</v>
    <v>1993</v>
  </rv>
  <rv s="2">
    <v>2899</v>
  </rv>
  <rv s="0">
    <v>https://www.bing.com/financeapi/forcetrigger?t=ancka2&amp;q=XTAI%3a9955&amp;form=skydnc</v>
    <v>Learn more on Bing</v>
  </rv>
  <rv s="1">
    <v>en-US</v>
    <v>ancka2</v>
    <v>268435456</v>
    <v>1</v>
    <v>Powered by Refinitiv</v>
    <v>0</v>
    <v>Super Dragon Technology Co., Ltd (XTAI:9955)</v>
    <v>2</v>
    <v>3</v>
    <v>Finance</v>
    <v>4</v>
    <v>35.5</v>
    <v>16</v>
    <v>1.3158000000000001</v>
    <v>0.15</v>
    <v>8.4030000000000007E-3</v>
    <v>TWD</v>
    <v>SUPER DRAGON TECHNOLOGY CO., LTD is a Taiwan-based company principally engaged in the sales of precious metals and recycled resources. The Company is mainly engaged in the recovery, removal and disposal of electronic waste. The Company's main products include gold thread, gold grains, silver thread and target materials from semiconductor electroplating materials, renewable environmental protection artworks, man-made building materials and liquid electroplating materials. The Company also provides custom cleaning services for equipment parts. The Company distributes its products in domestic market and to overseas markets, such as mainland China and the rest areas of Asia.</v>
    <v>129</v>
    <v>Taiwan Stock Exchange</v>
    <v>XTAI</v>
    <v>XTAI</v>
    <v>No.323, Huanke Road, Neighborhood 1, Datan Lii, Guanyin District, TAOYUAN, TAOYUAN, 328 TW</v>
    <v>18</v>
    <v>Metals &amp; Mining</v>
    <v>Stock</v>
    <v>44834.399108796293</v>
    <v>2901</v>
    <v>17.5</v>
    <v>1857748000</v>
    <v>Super Dragon Technology Co., Ltd</v>
    <v>Super Dragon Technology Co., Ltd</v>
    <v>17.5</v>
    <v>154</v>
    <v>17.850000000000001</v>
    <v>18</v>
    <v>103208200</v>
    <v>9955</v>
    <v>Super Dragon Technology Co., Ltd (XTAI:9955)</v>
    <v>380066</v>
    <v>743750</v>
    <v>1996</v>
  </rv>
  <rv s="2">
    <v>2902</v>
  </rv>
</rvData>
</file>

<file path=xl/richData/rdrichvaluestructure.xml><?xml version="1.0" encoding="utf-8"?>
<rvStructures xmlns="http://schemas.microsoft.com/office/spreadsheetml/2017/richdata" count="1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error">
    <k n="errorType" t="i"/>
    <k n="field" t="s"/>
    <k n="subType" t="i"/>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15">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33">
      <v t="s">%EntityServiceId</v>
      <v t="s">_Format</v>
      <v t="s">%IsRefreshable</v>
      <v t="s">%EntityCulture</v>
      <v t="s">%EntityId</v>
      <v t="s">_Icon</v>
      <v t="s">_Display</v>
      <v t="s">Name</v>
      <v t="s">Price</v>
      <v t="s">Ticker symbol</v>
      <v t="s">Country/region</v>
      <v t="s">_SubLabel</v>
      <v t="s">Change</v>
      <v t="s">Change (%)</v>
      <v t="s">Rating</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ExchangeID</v>
      <v t="s">%ProviderInfo</v>
    </a>
  </spbArrays>
  <spbData count="33">
    <spb s="0">
      <v>0</v>
      <v>Name</v>
      <v>LearnMoreOnLink</v>
    </spb>
    <spb s="1">
      <v>0</v>
      <v>0</v>
      <v>0</v>
    </spb>
    <spb s="2">
      <v>1</v>
      <v>1</v>
      <v>1</v>
      <v>1</v>
    </spb>
    <spb s="3">
      <v>1</v>
      <v>2</v>
      <v>2</v>
      <v>1</v>
      <v>3</v>
      <v>1</v>
      <v>1</v>
      <v>1</v>
      <v>4</v>
      <v>4</v>
      <v>5</v>
      <v>6</v>
      <v>1</v>
      <v>1</v>
      <v>1</v>
      <v>4</v>
      <v>7</v>
      <v>8</v>
      <v>9</v>
      <v>4</v>
    </spb>
    <spb s="4">
      <v>Delayed 20 minutes</v>
      <v>from previous close</v>
      <v>from previous close</v>
      <v>Source: TWSE</v>
      <v>GMT</v>
    </spb>
    <spb s="0">
      <v>1</v>
      <v>Name</v>
      <v>LearnMoreOnLink</v>
    </spb>
    <spb s="5">
      <v>1</v>
      <v>2</v>
      <v>1</v>
      <v>3</v>
      <v>1</v>
      <v>1</v>
      <v>1</v>
      <v>4</v>
      <v>4</v>
      <v>5</v>
      <v>6</v>
      <v>1</v>
      <v>1</v>
      <v>1</v>
      <v>4</v>
      <v>7</v>
      <v>8</v>
      <v>9</v>
      <v>4</v>
    </spb>
    <spb s="0">
      <v>2</v>
      <v>Name</v>
      <v>LearnMoreOnLink</v>
    </spb>
    <spb s="6">
      <v>1</v>
      <v>2</v>
      <v>2</v>
      <v>1</v>
      <v>3</v>
      <v>1</v>
      <v>1</v>
      <v>1</v>
      <v>4</v>
      <v>5</v>
      <v>6</v>
      <v>1</v>
      <v>1</v>
      <v>1</v>
      <v>4</v>
      <v>7</v>
      <v>8</v>
      <v>9</v>
      <v>4</v>
    </spb>
    <spb s="0">
      <v>3</v>
      <v>Name</v>
      <v>LearnMoreOnLink</v>
    </spb>
    <spb s="7">
      <v>1</v>
      <v>2</v>
      <v>1</v>
      <v>3</v>
      <v>1</v>
      <v>1</v>
      <v>1</v>
      <v>4</v>
      <v>4</v>
      <v>5</v>
      <v>6</v>
      <v>1</v>
      <v>1</v>
      <v>1</v>
      <v>4</v>
      <v>7</v>
      <v>8</v>
      <v>9</v>
      <v>4</v>
    </spb>
    <spb s="0">
      <v>4</v>
      <v>Name</v>
      <v>LearnMoreOnLink</v>
    </spb>
    <spb s="8">
      <v>1</v>
      <v>2</v>
      <v>2</v>
      <v>1</v>
      <v>3</v>
      <v>1</v>
      <v>1</v>
      <v>1</v>
      <v>4</v>
      <v>4</v>
      <v>5</v>
      <v>6</v>
      <v>1</v>
      <v>1</v>
      <v>1</v>
      <v>7</v>
      <v>8</v>
      <v>9</v>
      <v>4</v>
    </spb>
    <spb s="0">
      <v>5</v>
      <v>Name</v>
      <v>LearnMoreOnLink</v>
    </spb>
    <spb s="9">
      <v>1</v>
      <v>2</v>
      <v>2</v>
      <v>1</v>
      <v>3</v>
      <v>1</v>
      <v>1</v>
      <v>1</v>
      <v>4</v>
      <v>4</v>
      <v>5</v>
      <v>6</v>
      <v>1</v>
      <v>1</v>
      <v>1</v>
      <v>4</v>
      <v>7</v>
      <v>9</v>
      <v>4</v>
    </spb>
    <spb s="0">
      <v>6</v>
      <v>Name</v>
      <v>LearnMoreOnLink</v>
    </spb>
    <spb s="10">
      <v>1</v>
      <v>2</v>
      <v>2</v>
      <v>1</v>
      <v>3</v>
      <v>1</v>
      <v>1</v>
      <v>1</v>
      <v>4</v>
      <v>5</v>
      <v>6</v>
      <v>1</v>
      <v>1</v>
      <v>1</v>
      <v>4</v>
      <v>7</v>
      <v>9</v>
      <v>4</v>
    </spb>
    <spb s="0">
      <v>7</v>
      <v>Name</v>
      <v>LearnMoreOnLink</v>
    </spb>
    <spb s="11">
      <v>1</v>
      <v>2</v>
      <v>1</v>
      <v>3</v>
      <v>1</v>
      <v>1</v>
      <v>1</v>
      <v>4</v>
      <v>5</v>
      <v>6</v>
      <v>1</v>
      <v>1</v>
      <v>1</v>
      <v>4</v>
      <v>7</v>
      <v>8</v>
      <v>9</v>
      <v>4</v>
    </spb>
    <spb s="0">
      <v>8</v>
      <v>Name</v>
      <v>LearnMoreOnLink</v>
    </spb>
    <spb s="12">
      <v>1</v>
      <v>1</v>
      <v>1</v>
      <v>1</v>
    </spb>
    <spb s="13">
      <v>3</v>
      <v>10</v>
      <v>10</v>
      <v>4</v>
      <v>5</v>
      <v>11</v>
      <v>5</v>
      <v>5</v>
      <v>5</v>
      <v>5</v>
      <v>5</v>
      <v>5</v>
      <v>5</v>
      <v>10</v>
      <v>12</v>
      <v>7</v>
      <v>9</v>
    </spb>
    <spb s="14">
      <v>from previous close</v>
      <v>from previous close</v>
      <v>GMT</v>
      <v>GMT</v>
    </spb>
    <spb s="15">
      <v>9</v>
      <v>Name</v>
    </spb>
    <spb s="16">
      <v>1</v>
      <v>1</v>
      <v>1</v>
    </spb>
    <spb s="0">
      <v>10</v>
      <v>Name</v>
      <v>LearnMoreOnLink</v>
    </spb>
    <spb s="17">
      <v>1</v>
      <v>2</v>
      <v>1</v>
      <v>3</v>
      <v>1</v>
      <v>1</v>
      <v>1</v>
      <v>4</v>
      <v>4</v>
      <v>5</v>
      <v>6</v>
      <v>1</v>
      <v>1</v>
      <v>1</v>
      <v>7</v>
      <v>8</v>
      <v>9</v>
      <v>4</v>
    </spb>
    <spb s="0">
      <v>11</v>
      <v>Name</v>
      <v>LearnMoreOnLink</v>
    </spb>
    <spb s="18">
      <v>1</v>
      <v>2</v>
      <v>1</v>
      <v>3</v>
      <v>1</v>
      <v>1</v>
      <v>1</v>
      <v>4</v>
      <v>5</v>
      <v>6</v>
      <v>1</v>
      <v>1</v>
      <v>1</v>
      <v>4</v>
      <v>7</v>
      <v>8</v>
      <v>9</v>
      <v>4</v>
    </spb>
    <spb s="15">
      <v>12</v>
      <v>Name</v>
    </spb>
    <spb s="0">
      <v>13</v>
      <v>Name</v>
      <v>LearnMoreOnLink</v>
    </spb>
    <spb s="19">
      <v>1</v>
      <v>2</v>
      <v>1</v>
      <v>3</v>
      <v>1</v>
      <v>1</v>
      <v>1</v>
      <v>4</v>
      <v>5</v>
      <v>6</v>
      <v>1</v>
      <v>1</v>
      <v>1</v>
      <v>4</v>
      <v>7</v>
      <v>9</v>
      <v>4</v>
    </spb>
    <spb s="15">
      <v>14</v>
      <v>Name</v>
    </spb>
  </spbData>
</supportingPropertyBags>
</file>

<file path=xl/richData/rdsupportingpropertybagstructure.xml><?xml version="1.0" encoding="utf-8"?>
<spbStructures xmlns="http://schemas.microsoft.com/office/spreadsheetml/2017/richdata2" count="2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P/E" t="i"/>
    <k n="Beta" t="i"/>
    <k n="High" t="i"/>
    <k n="Name" t="i"/>
    <k n="Open" t="i"/>
    <k n="Price" t="i"/>
    <k n="Change" t="i"/>
    <k n="Volume" t="i"/>
    <k n="Change (%)" t="i"/>
    <k n="Market cap" t="i"/>
    <k n="52 week low" t="i"/>
    <k n="52 week high" t="i"/>
    <k n="Previous close" t="i"/>
    <k n="Volume average" t="i"/>
    <k n="Last trade time" t="i"/>
    <k n="`%EntityServiceId" t="i"/>
    <k n="Shares outstanding" t="i"/>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UniqueName" t="spb"/>
    <k n="`%ProviderInfo" t="spb"/>
    <k n="LearnMoreOnLink" t="spb"/>
    <k n="Last update time" t="spb"/>
  </s>
  <s>
    <k n="Name" t="i"/>
    <k n="Price" t="i"/>
    <k n="Change" t="i"/>
    <k n="Rating" t="i"/>
    <k n="Change (%)" t="i"/>
    <k n="Net assets" t="i"/>
    <k n="Return (1m)" t="i"/>
    <k n="Return (1w)" t="i"/>
    <k n="Return (1y)" t="i"/>
    <k n="Return (3m)" t="i"/>
    <k n="Return (3y)" t="i"/>
    <k n="Return (5y)" t="i"/>
    <k n="Return (YTD)" t="i"/>
    <k n="Previous close" t="i"/>
    <k n="Last trade time" t="i"/>
    <k n="Last update time" t="i"/>
    <k n="`%EntityServiceId" t="i"/>
  </s>
  <s>
    <k n="Change" t="s"/>
    <k n="Change (%)" t="s"/>
    <k n="Last trade time" t="s"/>
    <k n="Last update time" t="s"/>
  </s>
  <s>
    <k n="^Order" t="spba"/>
    <k n="TitleProperty" t="s"/>
  </s>
  <s>
    <k n="ExchangeID" t="spb"/>
    <k n="UniqueName" t="spb"/>
    <k n="`%ProviderInfo" t="spb"/>
  </s>
  <s>
    <k n="Low"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Change (%)" t="i"/>
    <k n="Market cap" t="i"/>
    <k n="52 week low" t="i"/>
    <k n="52 week high" t="i"/>
    <k n="Previous close" t="i"/>
    <k n="Volume average" t="i"/>
    <k n="Last trade time"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0" formatCode="General"/>
    </x:dxf>
    <x:dxf>
      <x:numFmt numFmtId="27" formatCode="yyyy/m/d\ hh:mm"/>
    </x:dxf>
    <x:dxf>
      <x:numFmt numFmtId="14" formatCode="0.00%"/>
    </x:dxf>
    <x:dxf>
      <x:numFmt numFmtId="6" formatCode="#,##0;[Red]\-#,##0"/>
    </x:dxf>
    <x:dxf>
      <x:numFmt numFmtId="8" formatCode="#,##0.00;[Red]\-#,##0.00"/>
    </x:dxf>
    <x:dxf>
      <x:numFmt numFmtId="19" formatCode="yyyy/m/d"/>
    </x:dxf>
  </dxfs>
  <richProperties>
    <rPr n="NumberFormat" t="s"/>
    <rPr n="IsTitleField" t="b"/>
  </richProperties>
  <richStyles>
    <rSty dxfid="0">
      <rpv i="0">_-[$NT$-zh-TW]* #,##0.00_-;-[$NT$-zh-TW]* #,##0.00_-;_-[$NT$-zh-TW]* "-"??_-;_-@_-</rpv>
    </rSty>
    <rSty dxfid="4">
      <rpv i="0">#,##0.00_);[Red](#,##0.00)</rpv>
    </rSty>
    <rSty>
      <rpv i="1">1</rpv>
    </rSty>
    <rSty dxfid="3">
      <rpv i="0">#,##0_);[Red](#,##0)</rpv>
    </rSty>
    <rSty dxfid="2"/>
    <rSty dxfid="0">
      <rpv i="0">_-[$NT$-zh-TW]* #,##0_-;-[$NT$-zh-TW]* #,##0_-;_-[$NT$-zh-TW]* "-"_-;_-@_-</rpv>
    </rSty>
    <rSty dxfid="1"/>
    <rSty dxfid="0">
      <rpv i="0">0_);[Red](0)</rpv>
    </rSty>
    <rSty dxfid="0">
      <rpv i="0">0.00_);[Red](0.00)</rpv>
    </rSty>
    <rSty dxfid="0">
      <rpv i="0">_([$$-en-US]* #,##0.00_);_([$$-en-US]* (#,##0.00);_([$$-en-US]* "-"??_);_(@_)</rpv>
    </rSty>
    <rSty dxfid="0">
      <rpv i="0">_([$$-en-US]* #,##0_);_([$$-en-US]* (#,##0);_([$$-en-US]* "-"_);_(@_)</rpv>
    </rSty>
    <rSty dxfid="5"/>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1FF34D-EAAE-4462-8100-CDCC1FF59C32}" name="表格1" displayName="表格1" ref="A1:U966" totalsRowShown="0" headerRowDxfId="20" headerRowBorderDxfId="21" tableBorderDxfId="22">
  <autoFilter ref="A1:U966" xr:uid="{ED1FF34D-EAAE-4462-8100-CDCC1FF59C32}"/>
  <tableColumns count="21">
    <tableColumn id="1" xr3:uid="{39527B8E-8A25-40E3-A141-C2FEF202BDF3}" name="股票"/>
    <tableColumn id="2" xr3:uid="{224323E4-37A5-4BB2-92B3-2C638D9DE215}" name="代號" dataDxfId="0"/>
    <tableColumn id="3" xr3:uid="{718DFADB-E837-4BA9-A201-D471E61A14B1}" name="52 week high" dataDxfId="1">
      <calculatedColumnFormula array="1">_FV(表格1[[#This Row],[代號]],"52 week high",TRUE)</calculatedColumnFormula>
    </tableColumn>
    <tableColumn id="4" xr3:uid="{DDCE9157-C629-447A-9645-52D78C481947}" name="52 week low" dataDxfId="19">
      <calculatedColumnFormula array="1">_FV(表格1[[#This Row],[代號]],"52 week low",TRUE)</calculatedColumnFormula>
    </tableColumn>
    <tableColumn id="5" xr3:uid="{79A89802-8B4D-45D8-8C31-83AEE726B5F6}" name="Beta" dataDxfId="18">
      <calculatedColumnFormula array="1">_FV(表格1[[#This Row],[代號]],"Beta")</calculatedColumnFormula>
    </tableColumn>
    <tableColumn id="6" xr3:uid="{0E144E83-66DE-4ADA-97C6-753E29C395DA}" name="Change" dataDxfId="17">
      <calculatedColumnFormula array="1">_FV(表格1[[#This Row],[代號]],"Change")</calculatedColumnFormula>
    </tableColumn>
    <tableColumn id="7" xr3:uid="{48C4EFA4-626F-489A-AA48-178F714FEF8F}" name="Change (%)" dataDxfId="16">
      <calculatedColumnFormula array="1">_FV(表格1[[#This Row],[代號]],"Change (%)",TRUE)</calculatedColumnFormula>
    </tableColumn>
    <tableColumn id="8" xr3:uid="{059AB2D7-78F6-46F6-B38F-F14BFCBE75EB}" name="Country/region" dataDxfId="15">
      <calculatedColumnFormula array="1">_FV(表格1[[#This Row],[代號]],"Country/region",TRUE)</calculatedColumnFormula>
    </tableColumn>
    <tableColumn id="9" xr3:uid="{11AB6B45-453D-4136-B946-EC4F14965543}" name="Currency" dataDxfId="14">
      <calculatedColumnFormula array="1">_FV(表格1[[#This Row],[代號]],"Currency")</calculatedColumnFormula>
    </tableColumn>
    <tableColumn id="11" xr3:uid="{9D528CBA-AF32-41BB-9AC3-3C08AE32F24D}" name="Employees" dataDxfId="13">
      <calculatedColumnFormula array="1">_FV(表格1[[#This Row],[代號]],"Employees")</calculatedColumnFormula>
    </tableColumn>
    <tableColumn id="12" xr3:uid="{8D9DEC4F-DF68-4675-94BE-35741AC89FD2}" name="Exchange" dataDxfId="12">
      <calculatedColumnFormula array="1">_FV(表格1[[#This Row],[代號]],"Exchange")</calculatedColumnFormula>
    </tableColumn>
    <tableColumn id="13" xr3:uid="{2410C55C-E15A-49B6-B459-77A5CB1289C5}" name="Exchange abbreviation" dataDxfId="11">
      <calculatedColumnFormula array="1">_FV(表格1[[#This Row],[代號]],"Exchange abbreviation",TRUE)</calculatedColumnFormula>
    </tableColumn>
    <tableColumn id="14" xr3:uid="{B0D0D481-B0B3-40F2-A123-BC8C59C6037F}" name="Headquarters" dataDxfId="10">
      <calculatedColumnFormula array="1">_FV(表格1[[#This Row],[代號]],"Headquarters")</calculatedColumnFormula>
    </tableColumn>
    <tableColumn id="15" xr3:uid="{D50B280A-F2B6-49D3-8E0A-D6458679FDD3}" name="High" dataDxfId="9">
      <calculatedColumnFormula array="1">_FV(表格1[[#This Row],[代號]],"High")</calculatedColumnFormula>
    </tableColumn>
    <tableColumn id="16" xr3:uid="{615C005D-E4E4-4E3C-A298-E4458328662A}" name="Industry" dataDxfId="8">
      <calculatedColumnFormula array="1">_FV(表格1[[#This Row],[代號]],"Industry")</calculatedColumnFormula>
    </tableColumn>
    <tableColumn id="17" xr3:uid="{0001045C-F51E-41BC-A89E-1242DE403137}" name="Instrument type" dataDxfId="7">
      <calculatedColumnFormula array="1">_FV(表格1[[#This Row],[代號]],"Instrument type",TRUE)</calculatedColumnFormula>
    </tableColumn>
    <tableColumn id="18" xr3:uid="{FDDB553B-31C6-47DA-99D3-CDEE0D8B5F83}" name="Last trade time" dataDxfId="6">
      <calculatedColumnFormula array="1">_FV(表格1[[#This Row],[代號]],"Last trade time",TRUE)</calculatedColumnFormula>
    </tableColumn>
    <tableColumn id="19" xr3:uid="{3AB3B699-E3FF-4036-9221-E443D24469CA}" name="Low" dataDxfId="5">
      <calculatedColumnFormula array="1">_FV(表格1[[#This Row],[代號]],"Low")</calculatedColumnFormula>
    </tableColumn>
    <tableColumn id="20" xr3:uid="{A0BF5FF7-04CA-4B70-92CC-DA64DD658DC8}" name="Market cap" dataDxfId="4">
      <calculatedColumnFormula array="1">_FV(表格1[[#This Row],[代號]],"Market cap",TRUE)</calculatedColumnFormula>
    </tableColumn>
    <tableColumn id="21" xr3:uid="{0A4BCB48-6BEA-4C6C-A84A-E99F7D318161}" name="Name" dataDxfId="3">
      <calculatedColumnFormula array="1">_FV(表格1[[#This Row],[代號]],"Name")</calculatedColumnFormula>
    </tableColumn>
    <tableColumn id="23" xr3:uid="{EE42CA84-8FF1-4FDD-8C20-8EC14FD63D58}" name="Official name" dataDxfId="2">
      <calculatedColumnFormula array="1">_FV(表格1[[#This Row],[代號]],"Official name",TRUE)</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66"/>
  <sheetViews>
    <sheetView tabSelected="1" workbookViewId="0">
      <selection activeCell="B11" sqref="B11"/>
    </sheetView>
  </sheetViews>
  <sheetFormatPr defaultRowHeight="15.75" x14ac:dyDescent="0.25"/>
  <cols>
    <col min="1" max="1" width="23.5703125" bestFit="1" customWidth="1"/>
    <col min="2" max="2" width="92.140625" bestFit="1" customWidth="1"/>
    <col min="3" max="3" width="19.42578125" bestFit="1" customWidth="1"/>
    <col min="4" max="4" width="18.5703125" bestFit="1" customWidth="1"/>
    <col min="5" max="5" width="10.42578125" bestFit="1" customWidth="1"/>
    <col min="6" max="6" width="13.140625" bestFit="1" customWidth="1"/>
    <col min="7" max="7" width="17.7109375" bestFit="1" customWidth="1"/>
    <col min="8" max="8" width="21.28515625" bestFit="1" customWidth="1"/>
    <col min="9" max="9" width="14.85546875" bestFit="1" customWidth="1"/>
    <col min="10" max="10" width="18.42578125" bestFit="1" customWidth="1"/>
    <col min="11" max="11" width="24.28515625" bestFit="1" customWidth="1"/>
    <col min="12" max="12" width="29.28515625" bestFit="1" customWidth="1"/>
    <col min="13" max="13" width="148.28515625" bestFit="1" customWidth="1"/>
    <col min="14" max="14" width="14.42578125" bestFit="1" customWidth="1"/>
    <col min="15" max="15" width="44" bestFit="1" customWidth="1"/>
    <col min="16" max="16" width="22" bestFit="1" customWidth="1"/>
    <col min="17" max="17" width="21.28515625" bestFit="1" customWidth="1"/>
    <col min="18" max="18" width="14.42578125" bestFit="1" customWidth="1"/>
    <col min="19" max="19" width="27.7109375" bestFit="1" customWidth="1"/>
    <col min="20" max="20" width="78.7109375" bestFit="1" customWidth="1"/>
    <col min="21" max="21" width="18.42578125" bestFit="1" customWidth="1"/>
    <col min="22" max="22" width="78.7109375" bestFit="1" customWidth="1"/>
  </cols>
  <sheetData>
    <row r="1" spans="1:21" x14ac:dyDescent="0.25">
      <c r="A1" s="1" t="s">
        <v>0</v>
      </c>
      <c r="B1" s="1" t="s">
        <v>1</v>
      </c>
      <c r="C1" s="1" t="s">
        <v>967</v>
      </c>
      <c r="D1" s="1" t="s">
        <v>968</v>
      </c>
      <c r="E1" s="1" t="s">
        <v>969</v>
      </c>
      <c r="F1" s="1" t="s">
        <v>970</v>
      </c>
      <c r="G1" s="1" t="s">
        <v>971</v>
      </c>
      <c r="H1" s="1" t="s">
        <v>972</v>
      </c>
      <c r="I1" s="1" t="s">
        <v>973</v>
      </c>
      <c r="J1" s="1" t="s">
        <v>974</v>
      </c>
      <c r="K1" s="1" t="s">
        <v>975</v>
      </c>
      <c r="L1" s="1" t="s">
        <v>976</v>
      </c>
      <c r="M1" s="1" t="s">
        <v>977</v>
      </c>
      <c r="N1" s="1" t="s">
        <v>978</v>
      </c>
      <c r="O1" s="1" t="s">
        <v>979</v>
      </c>
      <c r="P1" s="1" t="s">
        <v>980</v>
      </c>
      <c r="Q1" s="1" t="s">
        <v>981</v>
      </c>
      <c r="R1" s="1" t="s">
        <v>982</v>
      </c>
      <c r="S1" s="1" t="s">
        <v>983</v>
      </c>
      <c r="T1" s="1" t="s">
        <v>984</v>
      </c>
      <c r="U1" s="1" t="s">
        <v>985</v>
      </c>
    </row>
    <row r="2" spans="1:21" x14ac:dyDescent="0.25">
      <c r="A2" t="s">
        <v>2</v>
      </c>
      <c r="B2" s="2" t="e" vm="1">
        <v>#VALUE!</v>
      </c>
      <c r="C2" s="3" cm="1">
        <f t="array" ref="C2">_FV(表格1[[#This Row],[代號]],"52 week high",TRUE)</f>
        <v>46.73</v>
      </c>
      <c r="D2" s="3" cm="1">
        <f t="array" ref="D2">_FV(表格1[[#This Row],[代號]],"52 week low",TRUE)</f>
        <v>33.6</v>
      </c>
      <c r="E2" s="4" cm="1">
        <f t="array" ref="E2">_FV(表格1[[#This Row],[代號]],"Beta")</f>
        <v>0.70050000000000001</v>
      </c>
      <c r="F2" s="3" cm="1">
        <f t="array" ref="F2">_FV(表格1[[#This Row],[代號]],"Change")</f>
        <v>-0.35</v>
      </c>
      <c r="G2" s="3" cm="1">
        <f t="array" ref="G2">_FV(表格1[[#This Row],[代號]],"Change (%)",TRUE)</f>
        <v>-1.0248999999999999E-2</v>
      </c>
      <c r="H2" s="3" t="e" cm="1" vm="2">
        <f t="array" ref="H2">_FV(表格1[[#This Row],[代號]],"Country/region",TRUE)</f>
        <v>#VALUE!</v>
      </c>
      <c r="I2" s="3" t="str" cm="1">
        <f t="array" ref="I2">_FV(表格1[[#This Row],[代號]],"Currency")</f>
        <v>TWD</v>
      </c>
      <c r="J2" s="3" cm="1">
        <f t="array" ref="J2">_FV(表格1[[#This Row],[代號]],"Employees")</f>
        <v>10409</v>
      </c>
      <c r="K2" s="3" t="str" cm="1">
        <f t="array" ref="K2">_FV(表格1[[#This Row],[代號]],"Exchange")</f>
        <v>Taiwan Stock Exchange</v>
      </c>
      <c r="L2" s="3" t="str" cm="1">
        <f t="array" ref="L2">_FV(表格1[[#This Row],[代號]],"Exchange abbreviation",TRUE)</f>
        <v>XTAI</v>
      </c>
      <c r="M2" s="3" t="str" cm="1">
        <f t="array" ref="M2">_FV(表格1[[#This Row],[代號]],"Headquarters")</f>
        <v>No.113, Section 2, Zhongshan North Road, TAIPEI, TAIPEI, 104 TW</v>
      </c>
      <c r="N2" s="3" cm="1">
        <f t="array" ref="N2">_FV(表格1[[#This Row],[代號]],"High")</f>
        <v>34.049999999999997</v>
      </c>
      <c r="O2" s="3" t="str" cm="1">
        <f t="array" ref="O2">_FV(表格1[[#This Row],[代號]],"Industry")</f>
        <v>Construction Materials</v>
      </c>
      <c r="P2" s="3" t="str" cm="1">
        <f t="array" ref="P2">_FV(表格1[[#This Row],[代號]],"Instrument type",TRUE)</f>
        <v>Stock</v>
      </c>
      <c r="Q2" s="3" cm="1">
        <f t="array" ref="Q2">_FV(表格1[[#This Row],[代號]],"Last trade time",TRUE)</f>
        <v>44834.398877314816</v>
      </c>
      <c r="R2" s="3" cm="1">
        <f t="array" ref="R2">_FV(表格1[[#This Row],[代號]],"Low")</f>
        <v>33.6</v>
      </c>
      <c r="S2" s="3" cm="1">
        <f t="array" ref="S2">_FV(表格1[[#This Row],[代號]],"Market cap",TRUE)</f>
        <v>237682900000</v>
      </c>
      <c r="T2" s="3" t="str" cm="1">
        <f t="array" ref="T2">_FV(表格1[[#This Row],[代號]],"Name")</f>
        <v>Taiwan Cement Corp.</v>
      </c>
      <c r="U2" s="3" t="str" cm="1">
        <f t="array" ref="U2">_FV(表格1[[#This Row],[代號]],"Official name",TRUE)</f>
        <v>Taiwan Cement Corp.</v>
      </c>
    </row>
    <row r="3" spans="1:21" x14ac:dyDescent="0.25">
      <c r="A3" t="s">
        <v>3</v>
      </c>
      <c r="B3" s="2" t="e" vm="3">
        <v>#VALUE!</v>
      </c>
      <c r="C3" s="3" cm="1">
        <f t="array" ref="C3">_FV(表格1[[#This Row],[代號]],"52 week high",TRUE)</f>
        <v>48.7</v>
      </c>
      <c r="D3" s="3" cm="1">
        <f t="array" ref="D3">_FV(表格1[[#This Row],[代號]],"52 week low",TRUE)</f>
        <v>39.35</v>
      </c>
      <c r="E3" s="4" cm="1">
        <f t="array" ref="E3">_FV(表格1[[#This Row],[代號]],"Beta")</f>
        <v>0.55310000000000004</v>
      </c>
      <c r="F3" s="3" cm="1">
        <f t="array" ref="F3">_FV(表格1[[#This Row],[代號]],"Change")</f>
        <v>-0.65</v>
      </c>
      <c r="G3" s="3" cm="1">
        <f t="array" ref="G3">_FV(表格1[[#This Row],[代號]],"Change (%)",TRUE)</f>
        <v>-1.6230000000000001E-2</v>
      </c>
      <c r="H3" s="3" t="e" cm="1" vm="2">
        <f t="array" ref="H3">_FV(表格1[[#This Row],[代號]],"Country/region",TRUE)</f>
        <v>#VALUE!</v>
      </c>
      <c r="I3" s="3" t="str" cm="1">
        <f t="array" ref="I3">_FV(表格1[[#This Row],[代號]],"Currency")</f>
        <v>TWD</v>
      </c>
      <c r="J3" s="3" cm="1">
        <f t="array" ref="J3">_FV(表格1[[#This Row],[代號]],"Employees")</f>
        <v>5901</v>
      </c>
      <c r="K3" s="3" t="str" cm="1">
        <f t="array" ref="K3">_FV(表格1[[#This Row],[代號]],"Exchange")</f>
        <v>Taiwan Stock Exchange</v>
      </c>
      <c r="L3" s="3" t="str" cm="1">
        <f t="array" ref="L3">_FV(表格1[[#This Row],[代號]],"Exchange abbreviation",TRUE)</f>
        <v>XTAI</v>
      </c>
      <c r="M3" s="3" t="str" cm="1">
        <f t="array" ref="M3">_FV(表格1[[#This Row],[代號]],"Headquarters")</f>
        <v>30, 31F, No.207, Section 2, Tun Hwa South Road, Da'an District, TAIPEI, TAIPEI, 106 TW</v>
      </c>
      <c r="N3" s="3" cm="1">
        <f t="array" ref="N3">_FV(表格1[[#This Row],[代號]],"High")</f>
        <v>40.200000000000003</v>
      </c>
      <c r="O3" s="3" t="str" cm="1">
        <f t="array" ref="O3">_FV(表格1[[#This Row],[代號]],"Industry")</f>
        <v>Construction Materials</v>
      </c>
      <c r="P3" s="3" t="str" cm="1">
        <f t="array" ref="P3">_FV(表格1[[#This Row],[代號]],"Instrument type",TRUE)</f>
        <v>Stock</v>
      </c>
      <c r="Q3" s="3" cm="1">
        <f t="array" ref="Q3">_FV(表格1[[#This Row],[代號]],"Last trade time",TRUE)</f>
        <v>44834.398877314816</v>
      </c>
      <c r="R3" s="3" cm="1">
        <f t="array" ref="R3">_FV(表格1[[#This Row],[代號]],"Low")</f>
        <v>39.35</v>
      </c>
      <c r="S3" s="3" cm="1">
        <f t="array" ref="S3">_FV(表格1[[#This Row],[代號]],"Market cap",TRUE)</f>
        <v>139709500000</v>
      </c>
      <c r="T3" s="3" t="str" cm="1">
        <f t="array" ref="T3">_FV(表格1[[#This Row],[代號]],"Name")</f>
        <v>Asia Cement Corporation</v>
      </c>
      <c r="U3" s="3" t="str" cm="1">
        <f t="array" ref="U3">_FV(表格1[[#This Row],[代號]],"Official name",TRUE)</f>
        <v>Asia Cement Corporation</v>
      </c>
    </row>
    <row r="4" spans="1:21" x14ac:dyDescent="0.25">
      <c r="A4" t="s">
        <v>4</v>
      </c>
      <c r="B4" s="2" t="e" vm="4">
        <v>#VALUE!</v>
      </c>
      <c r="C4" s="3" cm="1">
        <f t="array" ref="C4">_FV(表格1[[#This Row],[代號]],"52 week high",TRUE)</f>
        <v>22.3</v>
      </c>
      <c r="D4" s="3" cm="1">
        <f t="array" ref="D4">_FV(表格1[[#This Row],[代號]],"52 week low",TRUE)</f>
        <v>16.649999999999999</v>
      </c>
      <c r="E4" s="4" cm="1">
        <f t="array" ref="E4">_FV(表格1[[#This Row],[代號]],"Beta")</f>
        <v>1.0748</v>
      </c>
      <c r="F4" s="3" cm="1">
        <f t="array" ref="F4">_FV(表格1[[#This Row],[代號]],"Change")</f>
        <v>-0.05</v>
      </c>
      <c r="G4" s="3" cm="1">
        <f t="array" ref="G4">_FV(表格1[[#This Row],[代號]],"Change (%)",TRUE)</f>
        <v>-2.9499999999999999E-3</v>
      </c>
      <c r="H4" s="3" t="e" cm="1" vm="2">
        <f t="array" ref="H4">_FV(表格1[[#This Row],[代號]],"Country/region",TRUE)</f>
        <v>#VALUE!</v>
      </c>
      <c r="I4" s="3" t="str" cm="1">
        <f t="array" ref="I4">_FV(表格1[[#This Row],[代號]],"Currency")</f>
        <v>TWD</v>
      </c>
      <c r="J4" s="3" cm="1">
        <f t="array" ref="J4">_FV(表格1[[#This Row],[代號]],"Employees")</f>
        <v>636</v>
      </c>
      <c r="K4" s="3" t="str" cm="1">
        <f t="array" ref="K4">_FV(表格1[[#This Row],[代號]],"Exchange")</f>
        <v>Taiwan Stock Exchange</v>
      </c>
      <c r="L4" s="3" t="str" cm="1">
        <f t="array" ref="L4">_FV(表格1[[#This Row],[代號]],"Exchange abbreviation",TRUE)</f>
        <v>XTAI</v>
      </c>
      <c r="M4" s="3" t="str" cm="1">
        <f t="array" ref="M4">_FV(表格1[[#This Row],[代號]],"Headquarters")</f>
        <v>No.96, Section 2, Zhongshan North Road, Zhongshan District, TAIPEI, TAIPEI, 104 TW</v>
      </c>
      <c r="N4" s="3" cm="1">
        <f t="array" ref="N4">_FV(表格1[[#This Row],[代號]],"High")</f>
        <v>17</v>
      </c>
      <c r="O4" s="3" t="str" cm="1">
        <f t="array" ref="O4">_FV(表格1[[#This Row],[代號]],"Industry")</f>
        <v>Construction Materials</v>
      </c>
      <c r="P4" s="3" t="str" cm="1">
        <f t="array" ref="P4">_FV(表格1[[#This Row],[代號]],"Instrument type",TRUE)</f>
        <v>Stock</v>
      </c>
      <c r="Q4" s="3" cm="1">
        <f t="array" ref="Q4">_FV(表格1[[#This Row],[代號]],"Last trade time",TRUE)</f>
        <v>44834.398877314816</v>
      </c>
      <c r="R4" s="3" cm="1">
        <f t="array" ref="R4">_FV(表格1[[#This Row],[代號]],"Low")</f>
        <v>16.649999999999999</v>
      </c>
      <c r="S4" s="3" cm="1">
        <f t="array" ref="S4">_FV(表格1[[#This Row],[代號]],"Market cap",TRUE)</f>
        <v>13093790000</v>
      </c>
      <c r="T4" s="3" t="str" cm="1">
        <f t="array" ref="T4">_FV(表格1[[#This Row],[代號]],"Name")</f>
        <v>CHIA HSIN CEMENT CORPORATION</v>
      </c>
      <c r="U4" s="3" t="str" cm="1">
        <f t="array" ref="U4">_FV(表格1[[#This Row],[代號]],"Official name",TRUE)</f>
        <v>CHIA HSIN CEMENT CORPORATION</v>
      </c>
    </row>
    <row r="5" spans="1:21" x14ac:dyDescent="0.25">
      <c r="A5" t="s">
        <v>5</v>
      </c>
      <c r="B5" s="2" t="e" vm="5">
        <v>#VALUE!</v>
      </c>
      <c r="C5" s="3" cm="1">
        <f t="array" ref="C5">_FV(表格1[[#This Row],[代號]],"52 week high",TRUE)</f>
        <v>22.6</v>
      </c>
      <c r="D5" s="3" cm="1">
        <f t="array" ref="D5">_FV(表格1[[#This Row],[代號]],"52 week low",TRUE)</f>
        <v>19.5</v>
      </c>
      <c r="E5" s="4" cm="1">
        <f t="array" ref="E5">_FV(表格1[[#This Row],[代號]],"Beta")</f>
        <v>0.623</v>
      </c>
      <c r="F5" s="3" cm="1">
        <f t="array" ref="F5">_FV(表格1[[#This Row],[代號]],"Change")</f>
        <v>-0.2</v>
      </c>
      <c r="G5" s="3" cm="1">
        <f t="array" ref="G5">_FV(表格1[[#This Row],[代號]],"Change (%)",TRUE)</f>
        <v>-9.6619999999999987E-3</v>
      </c>
      <c r="H5" s="3" t="e" cm="1" vm="2">
        <f t="array" ref="H5">_FV(表格1[[#This Row],[代號]],"Country/region",TRUE)</f>
        <v>#VALUE!</v>
      </c>
      <c r="I5" s="3" t="str" cm="1">
        <f t="array" ref="I5">_FV(表格1[[#This Row],[代號]],"Currency")</f>
        <v>TWD</v>
      </c>
      <c r="J5" s="3" cm="1">
        <f t="array" ref="J5">_FV(表格1[[#This Row],[代號]],"Employees")</f>
        <v>581</v>
      </c>
      <c r="K5" s="3" t="str" cm="1">
        <f t="array" ref="K5">_FV(表格1[[#This Row],[代號]],"Exchange")</f>
        <v>Taiwan Stock Exchange</v>
      </c>
      <c r="L5" s="3" t="str" cm="1">
        <f t="array" ref="L5">_FV(表格1[[#This Row],[代號]],"Exchange abbreviation",TRUE)</f>
        <v>XTAI</v>
      </c>
      <c r="M5" s="3" t="str" cm="1">
        <f t="array" ref="M5">_FV(表格1[[#This Row],[代號]],"Headquarters")</f>
        <v>10F, No.125, Section 2, Nanking East Road, Jhongshan District, TAIPEI, TAIPEI, 104 TW</v>
      </c>
      <c r="N5" s="3" cm="1">
        <f t="array" ref="N5">_FV(表格1[[#This Row],[代號]],"High")</f>
        <v>20.6</v>
      </c>
      <c r="O5" s="3" t="str" cm="1">
        <f t="array" ref="O5">_FV(表格1[[#This Row],[代號]],"Industry")</f>
        <v>Construction Materials</v>
      </c>
      <c r="P5" s="3" t="str" cm="1">
        <f t="array" ref="P5">_FV(表格1[[#This Row],[代號]],"Instrument type",TRUE)</f>
        <v>Stock</v>
      </c>
      <c r="Q5" s="3" cm="1">
        <f t="array" ref="Q5">_FV(表格1[[#This Row],[代號]],"Last trade time",TRUE)</f>
        <v>44834.398877314816</v>
      </c>
      <c r="R5" s="3" cm="1">
        <f t="array" ref="R5">_FV(表格1[[#This Row],[代號]],"Low")</f>
        <v>20.399999999999999</v>
      </c>
      <c r="S5" s="3" cm="1">
        <f t="array" ref="S5">_FV(表格1[[#This Row],[代號]],"Market cap",TRUE)</f>
        <v>13398990000</v>
      </c>
      <c r="T5" s="3" t="str" cm="1">
        <f t="array" ref="T5">_FV(表格1[[#This Row],[代號]],"Name")</f>
        <v>UNIVERSAL CEMENT CORPORATION</v>
      </c>
      <c r="U5" s="3" t="str" cm="1">
        <f t="array" ref="U5">_FV(表格1[[#This Row],[代號]],"Official name",TRUE)</f>
        <v>UNIVERSAL CEMENT CORPORATION</v>
      </c>
    </row>
    <row r="6" spans="1:21" x14ac:dyDescent="0.25">
      <c r="A6" t="s">
        <v>6</v>
      </c>
      <c r="B6" s="2" t="e" vm="6">
        <v>#VALUE!</v>
      </c>
      <c r="C6" s="3" cm="1">
        <f t="array" ref="C6">_FV(表格1[[#This Row],[代號]],"52 week high",TRUE)</f>
        <v>12.45</v>
      </c>
      <c r="D6" s="3" cm="1">
        <f t="array" ref="D6">_FV(表格1[[#This Row],[代號]],"52 week low",TRUE)</f>
        <v>10.199999999999999</v>
      </c>
      <c r="E6" s="4" cm="1">
        <f t="array" ref="E6">_FV(表格1[[#This Row],[代號]],"Beta")</f>
        <v>0.97130000000000005</v>
      </c>
      <c r="F6" s="3" cm="1">
        <f t="array" ref="F6">_FV(表格1[[#This Row],[代號]],"Change")</f>
        <v>0</v>
      </c>
      <c r="G6" s="3" cm="1">
        <f t="array" ref="G6">_FV(表格1[[#This Row],[代號]],"Change (%)",TRUE)</f>
        <v>0</v>
      </c>
      <c r="H6" s="3" t="e" cm="1" vm="2">
        <f t="array" ref="H6">_FV(表格1[[#This Row],[代號]],"Country/region",TRUE)</f>
        <v>#VALUE!</v>
      </c>
      <c r="I6" s="3" t="str" cm="1">
        <f t="array" ref="I6">_FV(表格1[[#This Row],[代號]],"Currency")</f>
        <v>TWD</v>
      </c>
      <c r="J6" s="3" cm="1">
        <f t="array" ref="J6">_FV(表格1[[#This Row],[代號]],"Employees")</f>
        <v>649</v>
      </c>
      <c r="K6" s="3" t="str" cm="1">
        <f t="array" ref="K6">_FV(表格1[[#This Row],[代號]],"Exchange")</f>
        <v>Taiwan Stock Exchange</v>
      </c>
      <c r="L6" s="3" t="str" cm="1">
        <f t="array" ref="L6">_FV(表格1[[#This Row],[代號]],"Exchange abbreviation",TRUE)</f>
        <v>XTAI</v>
      </c>
      <c r="M6" s="3" t="str" cm="1">
        <f t="array" ref="M6">_FV(表格1[[#This Row],[代號]],"Headquarters")</f>
        <v>15F, No.237, Sung Kiang Road, TAIPEI, TAIPEI, 104 TW</v>
      </c>
      <c r="N6" s="3" cm="1">
        <f t="array" ref="N6">_FV(表格1[[#This Row],[代號]],"High")</f>
        <v>10.45</v>
      </c>
      <c r="O6" s="3" t="str" cm="1">
        <f t="array" ref="O6">_FV(表格1[[#This Row],[代號]],"Industry")</f>
        <v>Construction Materials</v>
      </c>
      <c r="P6" s="3" t="str" cm="1">
        <f t="array" ref="P6">_FV(表格1[[#This Row],[代號]],"Instrument type",TRUE)</f>
        <v>Stock</v>
      </c>
      <c r="Q6" s="3" cm="1">
        <f t="array" ref="Q6">_FV(表格1[[#This Row],[代號]],"Last trade time",TRUE)</f>
        <v>44834.398877314816</v>
      </c>
      <c r="R6" s="3" cm="1">
        <f t="array" ref="R6">_FV(表格1[[#This Row],[代號]],"Low")</f>
        <v>10.3</v>
      </c>
      <c r="S6" s="3" cm="1">
        <f t="array" ref="S6">_FV(表格1[[#This Row],[代號]],"Market cap",TRUE)</f>
        <v>4168801400</v>
      </c>
      <c r="T6" s="3" t="str" cm="1">
        <f t="array" ref="T6">_FV(表格1[[#This Row],[代號]],"Name")</f>
        <v>LUCKY CEMENT CO.</v>
      </c>
      <c r="U6" s="3" t="str" cm="1">
        <f t="array" ref="U6">_FV(表格1[[#This Row],[代號]],"Official name",TRUE)</f>
        <v>LUCKY CEMENT CO.</v>
      </c>
    </row>
    <row r="7" spans="1:21" x14ac:dyDescent="0.25">
      <c r="A7" t="s">
        <v>7</v>
      </c>
      <c r="B7" s="2" t="e" vm="7">
        <v>#VALUE!</v>
      </c>
      <c r="C7" s="3" cm="1">
        <f t="array" ref="C7">_FV(表格1[[#This Row],[代號]],"52 week high",TRUE)</f>
        <v>23.4</v>
      </c>
      <c r="D7" s="3" cm="1">
        <f t="array" ref="D7">_FV(表格1[[#This Row],[代號]],"52 week low",TRUE)</f>
        <v>14.8</v>
      </c>
      <c r="E7" s="4" cm="1">
        <f t="array" ref="E7">_FV(表格1[[#This Row],[代號]],"Beta")</f>
        <v>0.81769999999999998</v>
      </c>
      <c r="F7" s="3" cm="1">
        <f t="array" ref="F7">_FV(表格1[[#This Row],[代號]],"Change")</f>
        <v>0.1</v>
      </c>
      <c r="G7" s="3" cm="1">
        <f t="array" ref="G7">_FV(表格1[[#This Row],[代號]],"Change (%)",TRUE)</f>
        <v>6.711E-3</v>
      </c>
      <c r="H7" s="3" t="e" cm="1" vm="2">
        <f t="array" ref="H7">_FV(表格1[[#This Row],[代號]],"Country/region",TRUE)</f>
        <v>#VALUE!</v>
      </c>
      <c r="I7" s="3" t="str" cm="1">
        <f t="array" ref="I7">_FV(表格1[[#This Row],[代號]],"Currency")</f>
        <v>TWD</v>
      </c>
      <c r="J7" s="3" cm="1">
        <f t="array" ref="J7">_FV(表格1[[#This Row],[代號]],"Employees")</f>
        <v>796</v>
      </c>
      <c r="K7" s="3" t="str" cm="1">
        <f t="array" ref="K7">_FV(表格1[[#This Row],[代號]],"Exchange")</f>
        <v>Taiwan Stock Exchange</v>
      </c>
      <c r="L7" s="3" t="str" cm="1">
        <f t="array" ref="L7">_FV(表格1[[#This Row],[代號]],"Exchange abbreviation",TRUE)</f>
        <v>XTAI</v>
      </c>
      <c r="M7" s="3" t="str" cm="1">
        <f t="array" ref="M7">_FV(表格1[[#This Row],[代號]],"Headquarters")</f>
        <v>7F, No. 37, Pao Ching Road, Jhong Jheng District, TAIPEI, TAIPEI, 100 TW</v>
      </c>
      <c r="N7" s="3" cm="1">
        <f t="array" ref="N7">_FV(表格1[[#This Row],[代號]],"High")</f>
        <v>15.45</v>
      </c>
      <c r="O7" s="3" t="str" cm="1">
        <f t="array" ref="O7">_FV(表格1[[#This Row],[代號]],"Industry")</f>
        <v>Construction Materials</v>
      </c>
      <c r="P7" s="3" t="str" cm="1">
        <f t="array" ref="P7">_FV(表格1[[#This Row],[代號]],"Instrument type",TRUE)</f>
        <v>Stock</v>
      </c>
      <c r="Q7" s="3" cm="1">
        <f t="array" ref="Q7">_FV(表格1[[#This Row],[代號]],"Last trade time",TRUE)</f>
        <v>44834.398877314816</v>
      </c>
      <c r="R7" s="3" cm="1">
        <f t="array" ref="R7">_FV(表格1[[#This Row],[代號]],"Low")</f>
        <v>14.85</v>
      </c>
      <c r="S7" s="3" cm="1">
        <f t="array" ref="S7">_FV(表格1[[#This Row],[代號]],"Market cap",TRUE)</f>
        <v>5117383000</v>
      </c>
      <c r="T7" s="3" t="str" cm="1">
        <f t="array" ref="T7">_FV(表格1[[#This Row],[代號]],"Name")</f>
        <v>Hsing Ta Cement Co.,Ltd</v>
      </c>
      <c r="U7" s="3" t="str" cm="1">
        <f t="array" ref="U7">_FV(表格1[[#This Row],[代號]],"Official name",TRUE)</f>
        <v>Hsing Ta Cement Co.,Ltd</v>
      </c>
    </row>
    <row r="8" spans="1:21" x14ac:dyDescent="0.25">
      <c r="A8" t="s">
        <v>8</v>
      </c>
      <c r="B8" s="2" t="e" vm="8">
        <v>#VALUE!</v>
      </c>
      <c r="C8" s="3" cm="1">
        <f t="array" ref="C8">_FV(表格1[[#This Row],[代號]],"52 week high",TRUE)</f>
        <v>23.6</v>
      </c>
      <c r="D8" s="3" cm="1">
        <f t="array" ref="D8">_FV(表格1[[#This Row],[代號]],"52 week low",TRUE)</f>
        <v>17.3</v>
      </c>
      <c r="E8" s="4" cm="1">
        <f t="array" ref="E8">_FV(表格1[[#This Row],[代號]],"Beta")</f>
        <v>0.1198</v>
      </c>
      <c r="F8" s="3" cm="1">
        <f t="array" ref="F8">_FV(表格1[[#This Row],[代號]],"Change")</f>
        <v>-0.15</v>
      </c>
      <c r="G8" s="3" cm="1">
        <f t="array" ref="G8">_FV(表格1[[#This Row],[代號]],"Change (%)",TRUE)</f>
        <v>-8.4510000000000002E-3</v>
      </c>
      <c r="H8" s="3" t="e" cm="1" vm="2">
        <f t="array" ref="H8">_FV(表格1[[#This Row],[代號]],"Country/region",TRUE)</f>
        <v>#VALUE!</v>
      </c>
      <c r="I8" s="3" t="str" cm="1">
        <f t="array" ref="I8">_FV(表格1[[#This Row],[代號]],"Currency")</f>
        <v>TWD</v>
      </c>
      <c r="J8" s="3" cm="1">
        <f t="array" ref="J8">_FV(表格1[[#This Row],[代號]],"Employees")</f>
        <v>155</v>
      </c>
      <c r="K8" s="3" t="str" cm="1">
        <f t="array" ref="K8">_FV(表格1[[#This Row],[代號]],"Exchange")</f>
        <v>Taiwan Stock Exchange</v>
      </c>
      <c r="L8" s="3" t="str" cm="1">
        <f t="array" ref="L8">_FV(表格1[[#This Row],[代號]],"Exchange abbreviation",TRUE)</f>
        <v>XTAI</v>
      </c>
      <c r="M8" s="3" t="str" cm="1">
        <f t="array" ref="M8">_FV(表格1[[#This Row],[代號]],"Headquarters")</f>
        <v>4F-1, No.21, Wu Fu 3 Road, Cianjin District, KAOHSIUNG, KAOHSIUNG, 801 TW</v>
      </c>
      <c r="N8" s="3" cm="1">
        <f t="array" ref="N8">_FV(表格1[[#This Row],[代號]],"High")</f>
        <v>18</v>
      </c>
      <c r="O8" s="3" t="str" cm="1">
        <f t="array" ref="O8">_FV(表格1[[#This Row],[代號]],"Industry")</f>
        <v>Construction Materials</v>
      </c>
      <c r="P8" s="3" t="str" cm="1">
        <f t="array" ref="P8">_FV(表格1[[#This Row],[代號]],"Instrument type",TRUE)</f>
        <v>Stock</v>
      </c>
      <c r="Q8" s="3" cm="1">
        <f t="array" ref="Q8">_FV(表格1[[#This Row],[代號]],"Last trade time",TRUE)</f>
        <v>44834.398877314816</v>
      </c>
      <c r="R8" s="3" cm="1">
        <f t="array" ref="R8">_FV(表格1[[#This Row],[代號]],"Low")</f>
        <v>17.55</v>
      </c>
      <c r="S8" s="3" cm="1">
        <f t="array" ref="S8">_FV(表格1[[#This Row],[代號]],"Market cap",TRUE)</f>
        <v>10067210000</v>
      </c>
      <c r="T8" s="3" t="str" cm="1">
        <f t="array" ref="T8">_FV(表格1[[#This Row],[代號]],"Name")</f>
        <v>SOUTHEAST CEMENT CO.,LTD.</v>
      </c>
      <c r="U8" s="3" t="str" cm="1">
        <f t="array" ref="U8">_FV(表格1[[#This Row],[代號]],"Official name",TRUE)</f>
        <v>SOUTHEAST CEMENT CO.,LTD.</v>
      </c>
    </row>
    <row r="9" spans="1:21" x14ac:dyDescent="0.25">
      <c r="A9" t="s">
        <v>9</v>
      </c>
      <c r="B9" s="2" t="e" vm="9">
        <v>#VALUE!</v>
      </c>
      <c r="C9" s="3" cm="1">
        <f t="array" ref="C9">_FV(表格1[[#This Row],[代號]],"52 week high",TRUE)</f>
        <v>24.1</v>
      </c>
      <c r="D9" s="3" cm="1">
        <f t="array" ref="D9">_FV(表格1[[#This Row],[代號]],"52 week low",TRUE)</f>
        <v>19.399999999999999</v>
      </c>
      <c r="E9" s="4" cm="1">
        <f t="array" ref="E9">_FV(表格1[[#This Row],[代號]],"Beta")</f>
        <v>0.58709999999999996</v>
      </c>
      <c r="F9" s="3" cm="1">
        <f t="array" ref="F9">_FV(表格1[[#This Row],[代號]],"Change")</f>
        <v>-0.05</v>
      </c>
      <c r="G9" s="3" cm="1">
        <f t="array" ref="G9">_FV(表格1[[#This Row],[代號]],"Change (%)",TRUE)</f>
        <v>-2.545E-3</v>
      </c>
      <c r="H9" s="3" t="e" cm="1" vm="2">
        <f t="array" ref="H9">_FV(表格1[[#This Row],[代號]],"Country/region",TRUE)</f>
        <v>#VALUE!</v>
      </c>
      <c r="I9" s="3" t="str" cm="1">
        <f t="array" ref="I9">_FV(表格1[[#This Row],[代號]],"Currency")</f>
        <v>TWD</v>
      </c>
      <c r="J9" s="3" cm="1">
        <f t="array" ref="J9">_FV(表格1[[#This Row],[代號]],"Employees")</f>
        <v>6552</v>
      </c>
      <c r="K9" s="3" t="str" cm="1">
        <f t="array" ref="K9">_FV(表格1[[#This Row],[代號]],"Exchange")</f>
        <v>Taiwan Stock Exchange</v>
      </c>
      <c r="L9" s="3" t="str" cm="1">
        <f t="array" ref="L9">_FV(表格1[[#This Row],[代號]],"Exchange abbreviation",TRUE)</f>
        <v>XTAI</v>
      </c>
      <c r="M9" s="3" t="str" cm="1">
        <f t="array" ref="M9">_FV(表格1[[#This Row],[代號]],"Headquarters")</f>
        <v>No.125, Songjiang Road, Jhongshan District, TAIPEI, TAIPEI, 104 TW</v>
      </c>
      <c r="N9" s="3" cm="1">
        <f t="array" ref="N9">_FV(表格1[[#This Row],[代號]],"High")</f>
        <v>19.649999999999999</v>
      </c>
      <c r="O9" s="3" t="str" cm="1">
        <f t="array" ref="O9">_FV(表格1[[#This Row],[代號]],"Industry")</f>
        <v>Food &amp; Tobacco</v>
      </c>
      <c r="P9" s="3" t="str" cm="1">
        <f t="array" ref="P9">_FV(表格1[[#This Row],[代號]],"Instrument type",TRUE)</f>
        <v>Stock</v>
      </c>
      <c r="Q9" s="3" cm="1">
        <f t="array" ref="Q9">_FV(表格1[[#This Row],[代號]],"Last trade time",TRUE)</f>
        <v>44834.398888888885</v>
      </c>
      <c r="R9" s="3" cm="1">
        <f t="array" ref="R9">_FV(表格1[[#This Row],[代號]],"Low")</f>
        <v>19.399999999999999</v>
      </c>
      <c r="S9" s="3" cm="1">
        <f t="array" ref="S9">_FV(表格1[[#This Row],[代號]],"Market cap",TRUE)</f>
        <v>9918833000</v>
      </c>
      <c r="T9" s="3" t="str" cm="1">
        <f t="array" ref="T9">_FV(表格1[[#This Row],[代號]],"Name")</f>
        <v>Wei Chuan Foods Corp.</v>
      </c>
      <c r="U9" s="3" t="str" cm="1">
        <f t="array" ref="U9">_FV(表格1[[#This Row],[代號]],"Official name",TRUE)</f>
        <v>Wei Chuan Foods Corp.</v>
      </c>
    </row>
    <row r="10" spans="1:21" x14ac:dyDescent="0.25">
      <c r="A10" t="s">
        <v>10</v>
      </c>
      <c r="B10" s="2" t="e" vm="10">
        <v>#VALUE!</v>
      </c>
      <c r="C10" s="3" cm="1">
        <f t="array" ref="C10">_FV(表格1[[#This Row],[代號]],"52 week high",TRUE)</f>
        <v>35.4</v>
      </c>
      <c r="D10" s="3" cm="1">
        <f t="array" ref="D10">_FV(表格1[[#This Row],[代號]],"52 week low",TRUE)</f>
        <v>30.15</v>
      </c>
      <c r="E10" s="4" cm="1">
        <f t="array" ref="E10">_FV(表格1[[#This Row],[代號]],"Beta")</f>
        <v>0.23139999999999999</v>
      </c>
      <c r="F10" s="3" cm="1">
        <f t="array" ref="F10">_FV(表格1[[#This Row],[代號]],"Change")</f>
        <v>0</v>
      </c>
      <c r="G10" s="3" cm="1">
        <f t="array" ref="G10">_FV(表格1[[#This Row],[代號]],"Change (%)",TRUE)</f>
        <v>0</v>
      </c>
      <c r="H10" s="3" t="e" cm="1" vm="2">
        <f t="array" ref="H10">_FV(表格1[[#This Row],[代號]],"Country/region",TRUE)</f>
        <v>#VALUE!</v>
      </c>
      <c r="I10" s="3" t="str" cm="1">
        <f t="array" ref="I10">_FV(表格1[[#This Row],[代號]],"Currency")</f>
        <v>TWD</v>
      </c>
      <c r="J10" s="3" cm="1">
        <f t="array" ref="J10">_FV(表格1[[#This Row],[代號]],"Employees")</f>
        <v>1838</v>
      </c>
      <c r="K10" s="3" t="str" cm="1">
        <f t="array" ref="K10">_FV(表格1[[#This Row],[代號]],"Exchange")</f>
        <v>Taiwan Stock Exchange</v>
      </c>
      <c r="L10" s="3" t="str" cm="1">
        <f t="array" ref="L10">_FV(表格1[[#This Row],[代號]],"Exchange abbreviation",TRUE)</f>
        <v>XTAI</v>
      </c>
      <c r="M10" s="3" t="str" cm="1">
        <f t="array" ref="M10">_FV(表格1[[#This Row],[代號]],"Headquarters")</f>
        <v>5F, No.79, Section 2, Chung Shan North Road, TAIPEI, TAIPEI, 104 TW</v>
      </c>
      <c r="N10" s="3" cm="1">
        <f t="array" ref="N10">_FV(表格1[[#This Row],[代號]],"High")</f>
        <v>30.95</v>
      </c>
      <c r="O10" s="3" t="str" cm="1">
        <f t="array" ref="O10">_FV(表格1[[#This Row],[代號]],"Industry")</f>
        <v>Food &amp; Tobacco</v>
      </c>
      <c r="P10" s="3" t="str" cm="1">
        <f t="array" ref="P10">_FV(表格1[[#This Row],[代號]],"Instrument type",TRUE)</f>
        <v>Stock</v>
      </c>
      <c r="Q10" s="3" cm="1">
        <f t="array" ref="Q10">_FV(表格1[[#This Row],[代號]],"Last trade time",TRUE)</f>
        <v>44834.398888888885</v>
      </c>
      <c r="R10" s="3" cm="1">
        <f t="array" ref="R10">_FV(表格1[[#This Row],[代號]],"Low")</f>
        <v>30.15</v>
      </c>
      <c r="S10" s="3" cm="1">
        <f t="array" ref="S10">_FV(表格1[[#This Row],[代號]],"Market cap",TRUE)</f>
        <v>7428000000</v>
      </c>
      <c r="T10" s="3" t="str" cm="1">
        <f t="array" ref="T10">_FV(表格1[[#This Row],[代號]],"Name")</f>
        <v>VE WONG CORPORATION</v>
      </c>
      <c r="U10" s="3" t="str" cm="1">
        <f t="array" ref="U10">_FV(表格1[[#This Row],[代號]],"Official name",TRUE)</f>
        <v>VE WONG CORPORATION</v>
      </c>
    </row>
    <row r="11" spans="1:21" x14ac:dyDescent="0.25">
      <c r="A11" t="s">
        <v>11</v>
      </c>
      <c r="B11" s="2" t="e" vm="11">
        <v>#VALUE!</v>
      </c>
      <c r="C11" s="3" cm="1">
        <f t="array" ref="C11">_FV(表格1[[#This Row],[代號]],"52 week high",TRUE)</f>
        <v>55.05</v>
      </c>
      <c r="D11" s="3" cm="1">
        <f t="array" ref="D11">_FV(表格1[[#This Row],[代號]],"52 week low",TRUE)</f>
        <v>44.3</v>
      </c>
      <c r="E11" s="4" cm="1">
        <f t="array" ref="E11">_FV(表格1[[#This Row],[代號]],"Beta")</f>
        <v>0.7107</v>
      </c>
      <c r="F11" s="3" cm="1">
        <f t="array" ref="F11">_FV(表格1[[#This Row],[代號]],"Change")</f>
        <v>-0.95</v>
      </c>
      <c r="G11" s="3" cm="1">
        <f t="array" ref="G11">_FV(表格1[[#This Row],[代號]],"Change (%)",TRUE)</f>
        <v>-2.0901999999999997E-2</v>
      </c>
      <c r="H11" s="3" t="e" cm="1" vm="2">
        <f t="array" ref="H11">_FV(表格1[[#This Row],[代號]],"Country/region",TRUE)</f>
        <v>#VALUE!</v>
      </c>
      <c r="I11" s="3" t="str" cm="1">
        <f t="array" ref="I11">_FV(表格1[[#This Row],[代號]],"Currency")</f>
        <v>TWD</v>
      </c>
      <c r="J11" s="3" cm="1">
        <f t="array" ref="J11">_FV(表格1[[#This Row],[代號]],"Employees")</f>
        <v>20584</v>
      </c>
      <c r="K11" s="3" t="str" cm="1">
        <f t="array" ref="K11">_FV(表格1[[#This Row],[代號]],"Exchange")</f>
        <v>Taiwan Stock Exchange</v>
      </c>
      <c r="L11" s="3" t="str" cm="1">
        <f t="array" ref="L11">_FV(表格1[[#This Row],[代號]],"Exchange abbreviation",TRUE)</f>
        <v>XTAI</v>
      </c>
      <c r="M11" s="3" t="str" cm="1">
        <f t="array" ref="M11">_FV(表格1[[#This Row],[代號]],"Headquarters")</f>
        <v>No. 3, Niaosun 2th Street, Niao Sung Lih, Yongkong District, TAINAN, TAINAN, 710 TW</v>
      </c>
      <c r="N11" s="3" cm="1">
        <f t="array" ref="N11">_FV(表格1[[#This Row],[代號]],"High")</f>
        <v>45.3</v>
      </c>
      <c r="O11" s="3" t="str" cm="1">
        <f t="array" ref="O11">_FV(表格1[[#This Row],[代號]],"Industry")</f>
        <v>Food &amp; Tobacco</v>
      </c>
      <c r="P11" s="3" t="str" cm="1">
        <f t="array" ref="P11">_FV(表格1[[#This Row],[代號]],"Instrument type",TRUE)</f>
        <v>Stock</v>
      </c>
      <c r="Q11" s="3" cm="1">
        <f t="array" ref="Q11">_FV(表格1[[#This Row],[代號]],"Last trade time",TRUE)</f>
        <v>44834.398888888885</v>
      </c>
      <c r="R11" s="3" cm="1">
        <f t="array" ref="R11">_FV(表格1[[#This Row],[代號]],"Low")</f>
        <v>44.3</v>
      </c>
      <c r="S11" s="3" cm="1">
        <f t="array" ref="S11">_FV(表格1[[#This Row],[代號]],"Market cap",TRUE)</f>
        <v>39817140000</v>
      </c>
      <c r="T11" s="3" t="str" cm="1">
        <f t="array" ref="T11">_FV(表格1[[#This Row],[代號]],"Name")</f>
        <v>GREAT WALL ENTERPRISE CO., LTD.</v>
      </c>
      <c r="U11" s="3" t="str" cm="1">
        <f t="array" ref="U11">_FV(表格1[[#This Row],[代號]],"Official name",TRUE)</f>
        <v>GREAT WALL ENTERPRISE CO., LTD.</v>
      </c>
    </row>
    <row r="12" spans="1:21" x14ac:dyDescent="0.25">
      <c r="A12" t="s">
        <v>12</v>
      </c>
      <c r="B12" s="2" t="e" vm="12">
        <v>#VALUE!</v>
      </c>
      <c r="C12" s="3" cm="1">
        <f t="array" ref="C12">_FV(表格1[[#This Row],[代號]],"52 week high",TRUE)</f>
        <v>9.23</v>
      </c>
      <c r="D12" s="3" cm="1">
        <f t="array" ref="D12">_FV(表格1[[#This Row],[代號]],"52 week low",TRUE)</f>
        <v>6.94</v>
      </c>
      <c r="E12" s="4" cm="1">
        <f t="array" ref="E12">_FV(表格1[[#This Row],[代號]],"Beta")</f>
        <v>0.70289999999999997</v>
      </c>
      <c r="F12" s="3" cm="1">
        <f t="array" ref="F12">_FV(表格1[[#This Row],[代號]],"Change")</f>
        <v>-0.33</v>
      </c>
      <c r="G12" s="3" cm="1">
        <f t="array" ref="G12">_FV(表格1[[#This Row],[代號]],"Change (%)",TRUE)</f>
        <v>-4.4414999999999996E-2</v>
      </c>
      <c r="H12" s="3" t="e" cm="1" vm="2">
        <f t="array" ref="H12">_FV(表格1[[#This Row],[代號]],"Country/region",TRUE)</f>
        <v>#VALUE!</v>
      </c>
      <c r="I12" s="3" t="str" cm="1">
        <f t="array" ref="I12">_FV(表格1[[#This Row],[代號]],"Currency")</f>
        <v>TWD</v>
      </c>
      <c r="J12" s="3" cm="1">
        <f t="array" ref="J12">_FV(表格1[[#This Row],[代號]],"Employees")</f>
        <v>115</v>
      </c>
      <c r="K12" s="3" t="str" cm="1">
        <f t="array" ref="K12">_FV(表格1[[#This Row],[代號]],"Exchange")</f>
        <v>Taiwan Stock Exchange</v>
      </c>
      <c r="L12" s="3" t="str" cm="1">
        <f t="array" ref="L12">_FV(表格1[[#This Row],[代號]],"Exchange abbreviation",TRUE)</f>
        <v>XTAI</v>
      </c>
      <c r="M12" s="3" t="str" cm="1">
        <f t="array" ref="M12">_FV(表格1[[#This Row],[代號]],"Headquarters")</f>
        <v>10F, No.99, Section 3, Chung Yang Road, Neighborhood 30, Sing Fu Li, San Chong District, NEW TAIPEI, NEW TAIPEI, 241 TW</v>
      </c>
      <c r="N12" s="3" cm="1">
        <f t="array" ref="N12">_FV(表格1[[#This Row],[代號]],"High")</f>
        <v>7.43</v>
      </c>
      <c r="O12" s="3" t="str" cm="1">
        <f t="array" ref="O12">_FV(表格1[[#This Row],[代號]],"Industry")</f>
        <v>Beverages</v>
      </c>
      <c r="P12" s="3" t="str" cm="1">
        <f t="array" ref="P12">_FV(表格1[[#This Row],[代號]],"Instrument type",TRUE)</f>
        <v>Stock</v>
      </c>
      <c r="Q12" s="3" cm="1">
        <f t="array" ref="Q12">_FV(表格1[[#This Row],[代號]],"Last trade time",TRUE)</f>
        <v>44834.399155092593</v>
      </c>
      <c r="R12" s="3" cm="1">
        <f t="array" ref="R12">_FV(表格1[[#This Row],[代號]],"Low")</f>
        <v>7.1</v>
      </c>
      <c r="S12" s="3" cm="1">
        <f t="array" ref="S12">_FV(表格1[[#This Row],[代號]],"Market cap",TRUE)</f>
        <v>402020700</v>
      </c>
      <c r="T12" s="3" t="str" cm="1">
        <f t="array" ref="T12">_FV(表格1[[#This Row],[代號]],"Name")</f>
        <v>OCEANIC BEVERAGES CO.,INC.</v>
      </c>
      <c r="U12" s="3" t="str" cm="1">
        <f t="array" ref="U12">_FV(表格1[[#This Row],[代號]],"Official name",TRUE)</f>
        <v>OCEANIC BEVERAGES CO.,INC.</v>
      </c>
    </row>
    <row r="13" spans="1:21" x14ac:dyDescent="0.25">
      <c r="A13" t="s">
        <v>13</v>
      </c>
      <c r="B13" s="2" t="e" vm="13">
        <v>#VALUE!</v>
      </c>
      <c r="C13" s="3" cm="1">
        <f t="array" ref="C13">_FV(表格1[[#This Row],[代號]],"52 week high",TRUE)</f>
        <v>81.2</v>
      </c>
      <c r="D13" s="3" cm="1">
        <f t="array" ref="D13">_FV(表格1[[#This Row],[代號]],"52 week low",TRUE)</f>
        <v>67.45</v>
      </c>
      <c r="E13" s="4" cm="1">
        <f t="array" ref="E13">_FV(表格1[[#This Row],[代號]],"Beta")</f>
        <v>0.32150000000000001</v>
      </c>
      <c r="F13" s="3" cm="1">
        <f t="array" ref="F13">_FV(表格1[[#This Row],[代號]],"Change")</f>
        <v>0.5</v>
      </c>
      <c r="G13" s="3" cm="1">
        <f t="array" ref="G13">_FV(表格1[[#This Row],[代號]],"Change (%)",TRUE)</f>
        <v>6.3290000000000004E-3</v>
      </c>
      <c r="H13" s="3" t="e" cm="1" vm="2">
        <f t="array" ref="H13">_FV(表格1[[#This Row],[代號]],"Country/region",TRUE)</f>
        <v>#VALUE!</v>
      </c>
      <c r="I13" s="3" t="str" cm="1">
        <f t="array" ref="I13">_FV(表格1[[#This Row],[代號]],"Currency")</f>
        <v>TWD</v>
      </c>
      <c r="J13" s="3" cm="1">
        <f t="array" ref="J13">_FV(表格1[[#This Row],[代號]],"Employees")</f>
        <v>1741</v>
      </c>
      <c r="K13" s="3" t="str" cm="1">
        <f t="array" ref="K13">_FV(表格1[[#This Row],[代號]],"Exchange")</f>
        <v>Taiwan Stock Exchange</v>
      </c>
      <c r="L13" s="3" t="str" cm="1">
        <f t="array" ref="L13">_FV(表格1[[#This Row],[代號]],"Exchange abbreviation",TRUE)</f>
        <v>XTAI</v>
      </c>
      <c r="M13" s="3" t="str" cm="1">
        <f t="array" ref="M13">_FV(表格1[[#This Row],[代號]],"Headquarters")</f>
        <v>17F, No. 87, Sung Chiang Road, Jhongshan District, TAIPEI, TAIPEI, 104 TW</v>
      </c>
      <c r="N13" s="3" cm="1">
        <f t="array" ref="N13">_FV(表格1[[#This Row],[代號]],"High")</f>
        <v>79.5</v>
      </c>
      <c r="O13" s="3" t="str" cm="1">
        <f t="array" ref="O13">_FV(表格1[[#This Row],[代號]],"Industry")</f>
        <v>Food &amp; Tobacco</v>
      </c>
      <c r="P13" s="3" t="str" cm="1">
        <f t="array" ref="P13">_FV(表格1[[#This Row],[代號]],"Instrument type",TRUE)</f>
        <v>Stock</v>
      </c>
      <c r="Q13" s="3" cm="1">
        <f t="array" ref="Q13">_FV(表格1[[#This Row],[代號]],"Last trade time",TRUE)</f>
        <v>44834.398888888885</v>
      </c>
      <c r="R13" s="3" cm="1">
        <f t="array" ref="R13">_FV(表格1[[#This Row],[代號]],"Low")</f>
        <v>78.2</v>
      </c>
      <c r="S13" s="3" cm="1">
        <f t="array" ref="S13">_FV(表格1[[#This Row],[代號]],"Market cap",TRUE)</f>
        <v>23435810000</v>
      </c>
      <c r="T13" s="3" t="str" cm="1">
        <f t="array" ref="T13">_FV(表格1[[#This Row],[代號]],"Name")</f>
        <v>CHAROEN POKPHAND ENTERPRISE (TAIWAN) CO., LTD.</v>
      </c>
      <c r="U13" s="3" t="str" cm="1">
        <f t="array" ref="U13">_FV(表格1[[#This Row],[代號]],"Official name",TRUE)</f>
        <v>CHAROEN POKPHAND ENTERPRISE (TAIWAN) CO., LTD.</v>
      </c>
    </row>
    <row r="14" spans="1:21" x14ac:dyDescent="0.25">
      <c r="A14" t="s">
        <v>14</v>
      </c>
      <c r="B14" s="2" t="e" vm="14">
        <v>#VALUE!</v>
      </c>
      <c r="C14" s="3" cm="1">
        <f t="array" ref="C14">_FV(表格1[[#This Row],[代號]],"52 week high",TRUE)</f>
        <v>71.7</v>
      </c>
      <c r="D14" s="3" cm="1">
        <f t="array" ref="D14">_FV(表格1[[#This Row],[代號]],"52 week low",TRUE)</f>
        <v>63</v>
      </c>
      <c r="E14" s="4" cm="1">
        <f t="array" ref="E14">_FV(表格1[[#This Row],[代號]],"Beta")</f>
        <v>0.30669999999999997</v>
      </c>
      <c r="F14" s="3" cm="1">
        <f t="array" ref="F14">_FV(表格1[[#This Row],[代號]],"Change")</f>
        <v>-0.2</v>
      </c>
      <c r="G14" s="3" cm="1">
        <f t="array" ref="G14">_FV(表格1[[#This Row],[代號]],"Change (%)",TRUE)</f>
        <v>-2.9629999999999999E-3</v>
      </c>
      <c r="H14" s="3" t="e" cm="1" vm="2">
        <f t="array" ref="H14">_FV(表格1[[#This Row],[代號]],"Country/region",TRUE)</f>
        <v>#VALUE!</v>
      </c>
      <c r="I14" s="3" t="str" cm="1">
        <f t="array" ref="I14">_FV(表格1[[#This Row],[代號]],"Currency")</f>
        <v>TWD</v>
      </c>
      <c r="J14" s="3" cm="1">
        <f t="array" ref="J14">_FV(表格1[[#This Row],[代號]],"Employees")</f>
        <v>1</v>
      </c>
      <c r="K14" s="3" t="str" cm="1">
        <f t="array" ref="K14">_FV(表格1[[#This Row],[代號]],"Exchange")</f>
        <v>Taiwan Stock Exchange</v>
      </c>
      <c r="L14" s="3" t="str" cm="1">
        <f t="array" ref="L14">_FV(表格1[[#This Row],[代號]],"Exchange abbreviation",TRUE)</f>
        <v>XTAI</v>
      </c>
      <c r="M14" s="3" t="str" cm="1">
        <f t="array" ref="M14">_FV(表格1[[#This Row],[代號]],"Headquarters")</f>
        <v>No. 301, Zhongzheng Road, Yongkang District, TAINAN, TAINAN, 710 TW</v>
      </c>
      <c r="N14" s="3" cm="1">
        <f t="array" ref="N14">_FV(表格1[[#This Row],[代號]],"High")</f>
        <v>67.400000000000006</v>
      </c>
      <c r="O14" s="3" t="str" cm="1">
        <f t="array" ref="O14">_FV(表格1[[#This Row],[代號]],"Industry")</f>
        <v>Food &amp; Tobacco</v>
      </c>
      <c r="P14" s="3" t="str" cm="1">
        <f t="array" ref="P14">_FV(表格1[[#This Row],[代號]],"Instrument type",TRUE)</f>
        <v>Stock</v>
      </c>
      <c r="Q14" s="3" cm="1">
        <f t="array" ref="Q14">_FV(表格1[[#This Row],[代號]],"Last trade time",TRUE)</f>
        <v>44834.398888888885</v>
      </c>
      <c r="R14" s="3" cm="1">
        <f t="array" ref="R14">_FV(表格1[[#This Row],[代號]],"Low")</f>
        <v>66.5</v>
      </c>
      <c r="S14" s="3" cm="1">
        <f t="array" ref="S14">_FV(表格1[[#This Row],[代號]],"Market cap",TRUE)</f>
        <v>382399600000</v>
      </c>
      <c r="T14" s="3" t="str" cm="1">
        <f t="array" ref="T14">_FV(表格1[[#This Row],[代號]],"Name")</f>
        <v>UNI-PRESIDENT ENTERPRISES CORP.</v>
      </c>
      <c r="U14" s="3" t="str" cm="1">
        <f t="array" ref="U14">_FV(表格1[[#This Row],[代號]],"Official name",TRUE)</f>
        <v>UNI-PRESIDENT ENTERPRISES CORP.</v>
      </c>
    </row>
    <row r="15" spans="1:21" x14ac:dyDescent="0.25">
      <c r="A15" t="s">
        <v>15</v>
      </c>
      <c r="B15" s="2" t="e" vm="15">
        <v>#VALUE!</v>
      </c>
      <c r="C15" s="3" cm="1">
        <f t="array" ref="C15">_FV(表格1[[#This Row],[代號]],"52 week high",TRUE)</f>
        <v>13.6</v>
      </c>
      <c r="D15" s="3" cm="1">
        <f t="array" ref="D15">_FV(表格1[[#This Row],[代號]],"52 week low",TRUE)</f>
        <v>9.07</v>
      </c>
      <c r="E15" s="4" cm="1">
        <f t="array" ref="E15">_FV(表格1[[#This Row],[代號]],"Beta")</f>
        <v>0.80069999999999997</v>
      </c>
      <c r="F15" s="3" cm="1">
        <f t="array" ref="F15">_FV(表格1[[#This Row],[代號]],"Change")</f>
        <v>-0.01</v>
      </c>
      <c r="G15" s="3" cm="1">
        <f t="array" ref="G15">_FV(表格1[[#This Row],[代號]],"Change (%)",TRUE)</f>
        <v>-1.0759999999999999E-3</v>
      </c>
      <c r="H15" s="3" t="e" cm="1" vm="2">
        <f t="array" ref="H15">_FV(表格1[[#This Row],[代號]],"Country/region",TRUE)</f>
        <v>#VALUE!</v>
      </c>
      <c r="I15" s="3" t="str" cm="1">
        <f t="array" ref="I15">_FV(表格1[[#This Row],[代號]],"Currency")</f>
        <v>TWD</v>
      </c>
      <c r="J15" s="3" cm="1">
        <f t="array" ref="J15">_FV(表格1[[#This Row],[代號]],"Employees")</f>
        <v>1231</v>
      </c>
      <c r="K15" s="3" t="str" cm="1">
        <f t="array" ref="K15">_FV(表格1[[#This Row],[代號]],"Exchange")</f>
        <v>Taiwan Stock Exchange</v>
      </c>
      <c r="L15" s="3" t="str" cm="1">
        <f t="array" ref="L15">_FV(表格1[[#This Row],[代號]],"Exchange abbreviation",TRUE)</f>
        <v>XTAI</v>
      </c>
      <c r="M15" s="3" t="str" cm="1">
        <f t="array" ref="M15">_FV(表格1[[#This Row],[代號]],"Headquarters")</f>
        <v>No.11, Kung Yeh Second Road, Hsing Nan Village, MINSYONG, CHIAYI, 621 TW</v>
      </c>
      <c r="N15" s="3" cm="1">
        <f t="array" ref="N15">_FV(表格1[[#This Row],[代號]],"High")</f>
        <v>9.2899999999999991</v>
      </c>
      <c r="O15" s="3" t="str" cm="1">
        <f t="array" ref="O15">_FV(表格1[[#This Row],[代號]],"Industry")</f>
        <v>Beverages</v>
      </c>
      <c r="P15" s="3" t="str" cm="1">
        <f t="array" ref="P15">_FV(表格1[[#This Row],[代號]],"Instrument type",TRUE)</f>
        <v>Stock</v>
      </c>
      <c r="Q15" s="3" cm="1">
        <f t="array" ref="Q15">_FV(表格1[[#This Row],[代號]],"Last trade time",TRUE)</f>
        <v>44834.398888888885</v>
      </c>
      <c r="R15" s="3" cm="1">
        <f t="array" ref="R15">_FV(表格1[[#This Row],[代號]],"Low")</f>
        <v>9.1199999999999992</v>
      </c>
      <c r="S15" s="3" cm="1">
        <f t="array" ref="S15">_FV(表格1[[#This Row],[代號]],"Market cap",TRUE)</f>
        <v>4589084000</v>
      </c>
      <c r="T15" s="3" t="str" cm="1">
        <f t="array" ref="T15">_FV(表格1[[#This Row],[代號]],"Name")</f>
        <v>AGV PRODUCTS CORP.</v>
      </c>
      <c r="U15" s="3" t="str" cm="1">
        <f t="array" ref="U15">_FV(表格1[[#This Row],[代號]],"Official name",TRUE)</f>
        <v>AGV PRODUCTS CORP.</v>
      </c>
    </row>
    <row r="16" spans="1:21" x14ac:dyDescent="0.25">
      <c r="A16" t="s">
        <v>16</v>
      </c>
      <c r="B16" s="2" t="e" vm="16">
        <v>#VALUE!</v>
      </c>
      <c r="C16" s="3" cm="1">
        <f t="array" ref="C16">_FV(表格1[[#This Row],[代號]],"52 week high",TRUE)</f>
        <v>37.15</v>
      </c>
      <c r="D16" s="3" cm="1">
        <f t="array" ref="D16">_FV(表格1[[#This Row],[代號]],"52 week low",TRUE)</f>
        <v>26.1</v>
      </c>
      <c r="E16" s="4" cm="1">
        <f t="array" ref="E16">_FV(表格1[[#This Row],[代號]],"Beta")</f>
        <v>0.36320000000000002</v>
      </c>
      <c r="F16" s="3" cm="1">
        <f t="array" ref="F16">_FV(表格1[[#This Row],[代號]],"Change")</f>
        <v>0.1</v>
      </c>
      <c r="G16" s="3" cm="1">
        <f t="array" ref="G16">_FV(表格1[[#This Row],[代號]],"Change (%)",TRUE)</f>
        <v>2.8210000000000002E-3</v>
      </c>
      <c r="H16" s="3" t="e" cm="1" vm="2">
        <f t="array" ref="H16">_FV(表格1[[#This Row],[代號]],"Country/region",TRUE)</f>
        <v>#VALUE!</v>
      </c>
      <c r="I16" s="3" t="str" cm="1">
        <f t="array" ref="I16">_FV(表格1[[#This Row],[代號]],"Currency")</f>
        <v>TWD</v>
      </c>
      <c r="J16" s="3" cm="1">
        <f t="array" ref="J16">_FV(表格1[[#This Row],[代號]],"Employees")</f>
        <v>1790</v>
      </c>
      <c r="K16" s="3" t="str" cm="1">
        <f t="array" ref="K16">_FV(表格1[[#This Row],[代號]],"Exchange")</f>
        <v>Taiwan Stock Exchange</v>
      </c>
      <c r="L16" s="3" t="str" cm="1">
        <f t="array" ref="L16">_FV(表格1[[#This Row],[代號]],"Exchange abbreviation",TRUE)</f>
        <v>XTAI</v>
      </c>
      <c r="M16" s="3" t="str" cm="1">
        <f t="array" ref="M16">_FV(表格1[[#This Row],[代號]],"Headquarters")</f>
        <v>No. 6, Xinggong Road, TIANJHONG, CHANGHUA, 520 TW</v>
      </c>
      <c r="N16" s="3" cm="1">
        <f t="array" ref="N16">_FV(表格1[[#This Row],[代號]],"High")</f>
        <v>35.65</v>
      </c>
      <c r="O16" s="3" t="str" cm="1">
        <f t="array" ref="O16">_FV(表格1[[#This Row],[代號]],"Industry")</f>
        <v>Food &amp; Tobacco</v>
      </c>
      <c r="P16" s="3" t="str" cm="1">
        <f t="array" ref="P16">_FV(表格1[[#This Row],[代號]],"Instrument type",TRUE)</f>
        <v>Stock</v>
      </c>
      <c r="Q16" s="3" cm="1">
        <f t="array" ref="Q16">_FV(表格1[[#This Row],[代號]],"Last trade time",TRUE)</f>
        <v>44834.398888888885</v>
      </c>
      <c r="R16" s="3" cm="1">
        <f t="array" ref="R16">_FV(表格1[[#This Row],[代號]],"Low")</f>
        <v>34.799999999999997</v>
      </c>
      <c r="S16" s="3" cm="1">
        <f t="array" ref="S16">_FV(表格1[[#This Row],[代號]],"Market cap",TRUE)</f>
        <v>17774960000</v>
      </c>
      <c r="T16" s="3" t="str" cm="1">
        <f t="array" ref="T16">_FV(表格1[[#This Row],[代號]],"Name")</f>
        <v>TAISUN ENTERPRISE CO., LTD.</v>
      </c>
      <c r="U16" s="3" t="str" cm="1">
        <f t="array" ref="U16">_FV(表格1[[#This Row],[代號]],"Official name",TRUE)</f>
        <v>TAISUN ENTERPRISE CO., LTD.</v>
      </c>
    </row>
    <row r="17" spans="1:21" x14ac:dyDescent="0.25">
      <c r="A17" t="s">
        <v>17</v>
      </c>
      <c r="B17" s="2" t="e" vm="17">
        <v>#VALUE!</v>
      </c>
      <c r="C17" s="3" cm="1">
        <f t="array" ref="C17">_FV(表格1[[#This Row],[代號]],"52 week high",TRUE)</f>
        <v>28.9</v>
      </c>
      <c r="D17" s="3" cm="1">
        <f t="array" ref="D17">_FV(表格1[[#This Row],[代號]],"52 week low",TRUE)</f>
        <v>19</v>
      </c>
      <c r="E17" s="4" cm="1">
        <f t="array" ref="E17">_FV(表格1[[#This Row],[代號]],"Beta")</f>
        <v>0.31040000000000001</v>
      </c>
      <c r="F17" s="3" cm="1">
        <f t="array" ref="F17">_FV(表格1[[#This Row],[代號]],"Change")</f>
        <v>0.15</v>
      </c>
      <c r="G17" s="3" cm="1">
        <f t="array" ref="G17">_FV(表格1[[#This Row],[代號]],"Change (%)",TRUE)</f>
        <v>7.7320000000000002E-3</v>
      </c>
      <c r="H17" s="3" t="e" cm="1" vm="2">
        <f t="array" ref="H17">_FV(表格1[[#This Row],[代號]],"Country/region",TRUE)</f>
        <v>#VALUE!</v>
      </c>
      <c r="I17" s="3" t="str" cm="1">
        <f t="array" ref="I17">_FV(表格1[[#This Row],[代號]],"Currency")</f>
        <v>TWD</v>
      </c>
      <c r="J17" s="3" cm="1">
        <f t="array" ref="J17">_FV(表格1[[#This Row],[代號]],"Employees")</f>
        <v>874</v>
      </c>
      <c r="K17" s="3" t="str" cm="1">
        <f t="array" ref="K17">_FV(表格1[[#This Row],[代號]],"Exchange")</f>
        <v>Taiwan Stock Exchange</v>
      </c>
      <c r="L17" s="3" t="str" cm="1">
        <f t="array" ref="L17">_FV(表格1[[#This Row],[代號]],"Exchange abbreviation",TRUE)</f>
        <v>XTAI</v>
      </c>
      <c r="M17" s="3" t="str" cm="1">
        <f t="array" ref="M17">_FV(表格1[[#This Row],[代號]],"Headquarters")</f>
        <v>No.45, Sha-Tyan Road, Shalu District, TAICHUNG, TAICHUNG, 433 TW</v>
      </c>
      <c r="N17" s="3" cm="1">
        <f t="array" ref="N17">_FV(表格1[[#This Row],[代號]],"High")</f>
        <v>19.7</v>
      </c>
      <c r="O17" s="3" t="str" cm="1">
        <f t="array" ref="O17">_FV(表格1[[#This Row],[代號]],"Industry")</f>
        <v>Food &amp; Tobacco</v>
      </c>
      <c r="P17" s="3" t="str" cm="1">
        <f t="array" ref="P17">_FV(表格1[[#This Row],[代號]],"Instrument type",TRUE)</f>
        <v>Stock</v>
      </c>
      <c r="Q17" s="3" cm="1">
        <f t="array" ref="Q17">_FV(表格1[[#This Row],[代號]],"Last trade time",TRUE)</f>
        <v>44834.398888888885</v>
      </c>
      <c r="R17" s="3" cm="1">
        <f t="array" ref="R17">_FV(表格1[[#This Row],[代號]],"Low")</f>
        <v>19.2</v>
      </c>
      <c r="S17" s="3" cm="1">
        <f t="array" ref="S17">_FV(表格1[[#This Row],[代號]],"Market cap",TRUE)</f>
        <v>6295372000</v>
      </c>
      <c r="T17" s="3" t="str" cm="1">
        <f t="array" ref="T17">_FV(表格1[[#This Row],[代號]],"Name")</f>
        <v>FWUSOW INDUSTRY CO.,LTD</v>
      </c>
      <c r="U17" s="3" t="str" cm="1">
        <f t="array" ref="U17">_FV(表格1[[#This Row],[代號]],"Official name",TRUE)</f>
        <v>FWUSOW INDUSTRY CO.,LTD</v>
      </c>
    </row>
    <row r="18" spans="1:21" x14ac:dyDescent="0.25">
      <c r="A18" t="s">
        <v>18</v>
      </c>
      <c r="B18" s="2" t="e" vm="18">
        <v>#VALUE!</v>
      </c>
      <c r="C18" s="3" cm="1">
        <f t="array" ref="C18">_FV(表格1[[#This Row],[代號]],"52 week high",TRUE)</f>
        <v>25.5</v>
      </c>
      <c r="D18" s="3" cm="1">
        <f t="array" ref="D18">_FV(表格1[[#This Row],[代號]],"52 week low",TRUE)</f>
        <v>13.9</v>
      </c>
      <c r="E18" s="4" cm="1">
        <f t="array" ref="E18">_FV(表格1[[#This Row],[代號]],"Beta")</f>
        <v>0.40250000000000002</v>
      </c>
      <c r="F18" s="3" cm="1">
        <f t="array" ref="F18">_FV(表格1[[#This Row],[代號]],"Change")</f>
        <v>-0.05</v>
      </c>
      <c r="G18" s="3" cm="1">
        <f t="array" ref="G18">_FV(表格1[[#This Row],[代號]],"Change (%)",TRUE)</f>
        <v>-3.4839999999999997E-3</v>
      </c>
      <c r="H18" s="3" t="e" cm="1" vm="2">
        <f t="array" ref="H18">_FV(表格1[[#This Row],[代號]],"Country/region",TRUE)</f>
        <v>#VALUE!</v>
      </c>
      <c r="I18" s="3" t="str" cm="1">
        <f t="array" ref="I18">_FV(表格1[[#This Row],[代號]],"Currency")</f>
        <v>TWD</v>
      </c>
      <c r="J18" s="3" cm="1">
        <f t="array" ref="J18">_FV(表格1[[#This Row],[代號]],"Employees")</f>
        <v>375</v>
      </c>
      <c r="K18" s="3" t="str" cm="1">
        <f t="array" ref="K18">_FV(表格1[[#This Row],[代號]],"Exchange")</f>
        <v>Taiwan Stock Exchange</v>
      </c>
      <c r="L18" s="3" t="str" cm="1">
        <f t="array" ref="L18">_FV(表格1[[#This Row],[代號]],"Exchange abbreviation",TRUE)</f>
        <v>XTAI</v>
      </c>
      <c r="M18" s="3" t="str" cm="1">
        <f t="array" ref="M18">_FV(表格1[[#This Row],[代號]],"Headquarters")</f>
        <v>6F, No. 206, Section 2, Nanking East Road, Jhongshan District, TAIPEI, TAIPEI, 104 TW</v>
      </c>
      <c r="N18" s="3" cm="1">
        <f t="array" ref="N18">_FV(表格1[[#This Row],[代號]],"High")</f>
        <v>14.35</v>
      </c>
      <c r="O18" s="3" t="str" cm="1">
        <f t="array" ref="O18">_FV(表格1[[#This Row],[代號]],"Industry")</f>
        <v>Food &amp; Tobacco</v>
      </c>
      <c r="P18" s="3" t="str" cm="1">
        <f t="array" ref="P18">_FV(表格1[[#This Row],[代號]],"Instrument type",TRUE)</f>
        <v>Stock</v>
      </c>
      <c r="Q18" s="3" cm="1">
        <f t="array" ref="Q18">_FV(表格1[[#This Row],[代號]],"Last trade time",TRUE)</f>
        <v>44834.398888888885</v>
      </c>
      <c r="R18" s="3" cm="1">
        <f t="array" ref="R18">_FV(表格1[[#This Row],[代號]],"Low")</f>
        <v>14.05</v>
      </c>
      <c r="S18" s="3" cm="1">
        <f t="array" ref="S18">_FV(表格1[[#This Row],[代號]],"Market cap",TRUE)</f>
        <v>2532215000</v>
      </c>
      <c r="T18" s="3" t="str" cm="1">
        <f t="array" ref="T18">_FV(表格1[[#This Row],[代號]],"Name")</f>
        <v>TAI ROUN PRODUCTS CO.,LTD.</v>
      </c>
      <c r="U18" s="3" t="str" cm="1">
        <f t="array" ref="U18">_FV(表格1[[#This Row],[代號]],"Official name",TRUE)</f>
        <v>TAI ROUN PRODUCTS CO.,LTD.</v>
      </c>
    </row>
    <row r="19" spans="1:21" x14ac:dyDescent="0.25">
      <c r="A19" t="s">
        <v>19</v>
      </c>
      <c r="B19" s="2" t="e" vm="19">
        <v>#VALUE!</v>
      </c>
      <c r="C19" s="3" cm="1">
        <f t="array" ref="C19">_FV(表格1[[#This Row],[代號]],"52 week high",TRUE)</f>
        <v>63.8</v>
      </c>
      <c r="D19" s="3" cm="1">
        <f t="array" ref="D19">_FV(表格1[[#This Row],[代號]],"52 week low",TRUE)</f>
        <v>44</v>
      </c>
      <c r="E19" s="4" cm="1">
        <f t="array" ref="E19">_FV(表格1[[#This Row],[代號]],"Beta")</f>
        <v>0.60160000000000002</v>
      </c>
      <c r="F19" s="3" cm="1">
        <f t="array" ref="F19">_FV(表格1[[#This Row],[代號]],"Change")</f>
        <v>1.5</v>
      </c>
      <c r="G19" s="3" cm="1">
        <f t="array" ref="G19">_FV(表格1[[#This Row],[代號]],"Change (%)",TRUE)</f>
        <v>2.9411999999999997E-2</v>
      </c>
      <c r="H19" s="3" t="e" cm="1" vm="2">
        <f t="array" ref="H19">_FV(表格1[[#This Row],[代號]],"Country/region",TRUE)</f>
        <v>#VALUE!</v>
      </c>
      <c r="I19" s="3" t="str" cm="1">
        <f t="array" ref="I19">_FV(表格1[[#This Row],[代號]],"Currency")</f>
        <v>TWD</v>
      </c>
      <c r="J19" s="3" cm="1">
        <f t="array" ref="J19">_FV(表格1[[#This Row],[代號]],"Employees")</f>
        <v>450</v>
      </c>
      <c r="K19" s="3" t="str" cm="1">
        <f t="array" ref="K19">_FV(表格1[[#This Row],[代號]],"Exchange")</f>
        <v>Taiwan Stock Exchange</v>
      </c>
      <c r="L19" s="3" t="str" cm="1">
        <f t="array" ref="L19">_FV(表格1[[#This Row],[代號]],"Exchange abbreviation",TRUE)</f>
        <v>XTAI</v>
      </c>
      <c r="M19" s="3" t="str" cm="1">
        <f t="array" ref="M19">_FV(表格1[[#This Row],[代號]],"Headquarters")</f>
        <v>No. 453, Section 1, Shatian Road, Dadu District, TAICHUNG, TAICHUNG, 432 TW</v>
      </c>
      <c r="N19" s="3" cm="1">
        <f t="array" ref="N19">_FV(表格1[[#This Row],[代號]],"High")</f>
        <v>52.6</v>
      </c>
      <c r="O19" s="3" t="str" cm="1">
        <f t="array" ref="O19">_FV(表格1[[#This Row],[代號]],"Industry")</f>
        <v>Food &amp; Tobacco</v>
      </c>
      <c r="P19" s="3" t="str" cm="1">
        <f t="array" ref="P19">_FV(表格1[[#This Row],[代號]],"Instrument type",TRUE)</f>
        <v>Stock</v>
      </c>
      <c r="Q19" s="3" cm="1">
        <f t="array" ref="Q19">_FV(表格1[[#This Row],[代號]],"Last trade time",TRUE)</f>
        <v>44834.398888888885</v>
      </c>
      <c r="R19" s="3" cm="1">
        <f t="array" ref="R19">_FV(表格1[[#This Row],[代號]],"Low")</f>
        <v>51.7</v>
      </c>
      <c r="S19" s="3" cm="1">
        <f t="array" ref="S19">_FV(表格1[[#This Row],[代號]],"Market cap",TRUE)</f>
        <v>11481910000</v>
      </c>
      <c r="T19" s="3" t="str" cm="1">
        <f t="array" ref="T19">_FV(表格1[[#This Row],[代號]],"Name")</f>
        <v>FORMOSA OILSEED PROCESSING CO,LTD</v>
      </c>
      <c r="U19" s="3" t="str" cm="1">
        <f t="array" ref="U19">_FV(表格1[[#This Row],[代號]],"Official name",TRUE)</f>
        <v>FORMOSA OILSEED PROCESSING CO,LTD</v>
      </c>
    </row>
    <row r="20" spans="1:21" x14ac:dyDescent="0.25">
      <c r="A20" t="s">
        <v>20</v>
      </c>
      <c r="B20" s="2" t="e" vm="20">
        <v>#VALUE!</v>
      </c>
      <c r="C20" s="3" cm="1">
        <f t="array" ref="C20">_FV(表格1[[#This Row],[代號]],"52 week high",TRUE)</f>
        <v>54.4</v>
      </c>
      <c r="D20" s="3" cm="1">
        <f t="array" ref="D20">_FV(表格1[[#This Row],[代號]],"52 week low",TRUE)</f>
        <v>36.549999999999997</v>
      </c>
      <c r="E20" s="4" cm="1">
        <f t="array" ref="E20">_FV(表格1[[#This Row],[代號]],"Beta")</f>
        <v>0.3533</v>
      </c>
      <c r="F20" s="3" cm="1">
        <f t="array" ref="F20">_FV(表格1[[#This Row],[代號]],"Change")</f>
        <v>1</v>
      </c>
      <c r="G20" s="3" cm="1">
        <f t="array" ref="G20">_FV(表格1[[#This Row],[代號]],"Change (%)",TRUE)</f>
        <v>2.6846000000000002E-2</v>
      </c>
      <c r="H20" s="3" t="e" cm="1" vm="2">
        <f t="array" ref="H20">_FV(表格1[[#This Row],[代號]],"Country/region",TRUE)</f>
        <v>#VALUE!</v>
      </c>
      <c r="I20" s="3" t="str" cm="1">
        <f t="array" ref="I20">_FV(表格1[[#This Row],[代號]],"Currency")</f>
        <v>TWD</v>
      </c>
      <c r="J20" s="3" cm="1">
        <f t="array" ref="J20">_FV(表格1[[#This Row],[代號]],"Employees")</f>
        <v>2131</v>
      </c>
      <c r="K20" s="3" t="str" cm="1">
        <f t="array" ref="K20">_FV(表格1[[#This Row],[代號]],"Exchange")</f>
        <v>Taiwan Stock Exchange</v>
      </c>
      <c r="L20" s="3" t="str" cm="1">
        <f t="array" ref="L20">_FV(表格1[[#This Row],[代號]],"Exchange abbreviation",TRUE)</f>
        <v>XTAI</v>
      </c>
      <c r="M20" s="3" t="str" cm="1">
        <f t="array" ref="M20">_FV(表格1[[#This Row],[代號]],"Headquarters")</f>
        <v>10F, No.610, Rueiguang Road, Neihu District, TAIPEI, TAIPEI, 114 TW</v>
      </c>
      <c r="N20" s="3" cm="1">
        <f t="array" ref="N20">_FV(表格1[[#This Row],[代號]],"High")</f>
        <v>38.25</v>
      </c>
      <c r="O20" s="3" t="str" cm="1">
        <f t="array" ref="O20">_FV(表格1[[#This Row],[代號]],"Industry")</f>
        <v>Food &amp; Tobacco</v>
      </c>
      <c r="P20" s="3" t="str" cm="1">
        <f t="array" ref="P20">_FV(表格1[[#This Row],[代號]],"Instrument type",TRUE)</f>
        <v>Stock</v>
      </c>
      <c r="Q20" s="3" cm="1">
        <f t="array" ref="Q20">_FV(表格1[[#This Row],[代號]],"Last trade time",TRUE)</f>
        <v>44834.398888888885</v>
      </c>
      <c r="R20" s="3" cm="1">
        <f t="array" ref="R20">_FV(表格1[[#This Row],[代號]],"Low")</f>
        <v>36.75</v>
      </c>
      <c r="S20" s="3" cm="1">
        <f t="array" ref="S20">_FV(表格1[[#This Row],[代號]],"Market cap",TRUE)</f>
        <v>35002180000</v>
      </c>
      <c r="T20" s="3" t="str" cm="1">
        <f t="array" ref="T20">_FV(表格1[[#This Row],[代號]],"Name")</f>
        <v>STANDARD FOODS CORPORATION</v>
      </c>
      <c r="U20" s="3" t="str" cm="1">
        <f t="array" ref="U20">_FV(表格1[[#This Row],[代號]],"Official name",TRUE)</f>
        <v>STANDARD FOODS CORPORATION</v>
      </c>
    </row>
    <row r="21" spans="1:21" x14ac:dyDescent="0.25">
      <c r="A21" t="s">
        <v>21</v>
      </c>
      <c r="B21" s="2" t="e" vm="21">
        <v>#VALUE!</v>
      </c>
      <c r="C21" s="3" cm="1">
        <f t="array" ref="C21">_FV(表格1[[#This Row],[代號]],"52 week high",TRUE)</f>
        <v>70.48</v>
      </c>
      <c r="D21" s="3" cm="1">
        <f t="array" ref="D21">_FV(表格1[[#This Row],[代號]],"52 week low",TRUE)</f>
        <v>49.43</v>
      </c>
      <c r="E21" s="4" cm="1">
        <f t="array" ref="E21">_FV(表格1[[#This Row],[代號]],"Beta")</f>
        <v>0.67359999999999998</v>
      </c>
      <c r="F21" s="3" cm="1">
        <f t="array" ref="F21">_FV(表格1[[#This Row],[代號]],"Change")</f>
        <v>-0.5</v>
      </c>
      <c r="G21" s="3" cm="1">
        <f t="array" ref="G21">_FV(表格1[[#This Row],[代號]],"Change (%)",TRUE)</f>
        <v>-9.7660000000000004E-3</v>
      </c>
      <c r="H21" s="3" t="e" cm="1" vm="2">
        <f t="array" ref="H21">_FV(表格1[[#This Row],[代號]],"Country/region",TRUE)</f>
        <v>#VALUE!</v>
      </c>
      <c r="I21" s="3" t="str" cm="1">
        <f t="array" ref="I21">_FV(表格1[[#This Row],[代號]],"Currency")</f>
        <v>TWD</v>
      </c>
      <c r="J21" s="3" cm="1">
        <f t="array" ref="J21">_FV(表格1[[#This Row],[代號]],"Employees")</f>
        <v>648</v>
      </c>
      <c r="K21" s="3" t="str" cm="1">
        <f t="array" ref="K21">_FV(表格1[[#This Row],[代號]],"Exchange")</f>
        <v>Taiwan Stock Exchange</v>
      </c>
      <c r="L21" s="3" t="str" cm="1">
        <f t="array" ref="L21">_FV(表格1[[#This Row],[代號]],"Exchange abbreviation",TRUE)</f>
        <v>XTAI</v>
      </c>
      <c r="M21" s="3" t="str" cm="1">
        <f t="array" ref="M21">_FV(表格1[[#This Row],[代號]],"Headquarters")</f>
        <v>6F, No. 44, Section 1, Chengde Road, Datong District, TAIPEI, TAIPEI, 103 TW</v>
      </c>
      <c r="N21" s="3" cm="1">
        <f t="array" ref="N21">_FV(表格1[[#This Row],[代號]],"High")</f>
        <v>51</v>
      </c>
      <c r="O21" s="3" t="str" cm="1">
        <f t="array" ref="O21">_FV(表格1[[#This Row],[代號]],"Industry")</f>
        <v>Food &amp; Tobacco</v>
      </c>
      <c r="P21" s="3" t="str" cm="1">
        <f t="array" ref="P21">_FV(表格1[[#This Row],[代號]],"Instrument type",TRUE)</f>
        <v>Stock</v>
      </c>
      <c r="Q21" s="3" cm="1">
        <f t="array" ref="Q21">_FV(表格1[[#This Row],[代號]],"Last trade time",TRUE)</f>
        <v>44834.398888888885</v>
      </c>
      <c r="R21" s="3" cm="1">
        <f t="array" ref="R21">_FV(表格1[[#This Row],[代號]],"Low")</f>
        <v>49.7</v>
      </c>
      <c r="S21" s="3" cm="1">
        <f t="array" ref="S21">_FV(表格1[[#This Row],[代號]],"Market cap",TRUE)</f>
        <v>75042610000</v>
      </c>
      <c r="T21" s="3" t="str" cm="1">
        <f t="array" ref="T21">_FV(表格1[[#This Row],[代號]],"Name")</f>
        <v>Lien Hwa Industrial Holdings Corporation</v>
      </c>
      <c r="U21" s="3" t="str" cm="1">
        <f t="array" ref="U21">_FV(表格1[[#This Row],[代號]],"Official name",TRUE)</f>
        <v>Lien Hwa Industrial Holdings Corporation</v>
      </c>
    </row>
    <row r="22" spans="1:21" x14ac:dyDescent="0.25">
      <c r="A22" t="s">
        <v>22</v>
      </c>
      <c r="B22" s="2" t="e" vm="22">
        <v>#VALUE!</v>
      </c>
      <c r="C22" s="3" cm="1">
        <f t="array" ref="C22">_FV(表格1[[#This Row],[代號]],"52 week high",TRUE)</f>
        <v>84.6</v>
      </c>
      <c r="D22" s="3" cm="1">
        <f t="array" ref="D22">_FV(表格1[[#This Row],[代號]],"52 week low",TRUE)</f>
        <v>58.02</v>
      </c>
      <c r="E22" s="4" cm="1">
        <f t="array" ref="E22">_FV(表格1[[#This Row],[代號]],"Beta")</f>
        <v>0.35270000000000001</v>
      </c>
      <c r="F22" s="3" cm="1">
        <f t="array" ref="F22">_FV(表格1[[#This Row],[代號]],"Change")</f>
        <v>-0.9</v>
      </c>
      <c r="G22" s="3" cm="1">
        <f t="array" ref="G22">_FV(表格1[[#This Row],[代號]],"Change (%)",TRUE)</f>
        <v>-1.2517E-2</v>
      </c>
      <c r="H22" s="3" t="e" cm="1" vm="2">
        <f t="array" ref="H22">_FV(表格1[[#This Row],[代號]],"Country/region",TRUE)</f>
        <v>#VALUE!</v>
      </c>
      <c r="I22" s="3" t="str" cm="1">
        <f t="array" ref="I22">_FV(表格1[[#This Row],[代號]],"Currency")</f>
        <v>TWD</v>
      </c>
      <c r="J22" s="3" cm="1">
        <f t="array" ref="J22">_FV(表格1[[#This Row],[代號]],"Employees")</f>
        <v>1266</v>
      </c>
      <c r="K22" s="3" t="str" cm="1">
        <f t="array" ref="K22">_FV(表格1[[#This Row],[代號]],"Exchange")</f>
        <v>Taiwan Stock Exchange</v>
      </c>
      <c r="L22" s="3" t="str" cm="1">
        <f t="array" ref="L22">_FV(表格1[[#This Row],[代號]],"Exchange abbreviation",TRUE)</f>
        <v>XTAI</v>
      </c>
      <c r="M22" s="3" t="str" cm="1">
        <f t="array" ref="M22">_FV(表格1[[#This Row],[代號]],"Headquarters")</f>
        <v>No.148, Section 1, Ti Hwa Street, Datong District, TAIPEI, TAIPEI, 103 TW</v>
      </c>
      <c r="N22" s="3" cm="1">
        <f t="array" ref="N22">_FV(表格1[[#This Row],[代號]],"High")</f>
        <v>71.599999999999994</v>
      </c>
      <c r="O22" s="3" t="str" cm="1">
        <f t="array" ref="O22">_FV(表格1[[#This Row],[代號]],"Industry")</f>
        <v>Food &amp; Tobacco</v>
      </c>
      <c r="P22" s="3" t="str" cm="1">
        <f t="array" ref="P22">_FV(表格1[[#This Row],[代號]],"Instrument type",TRUE)</f>
        <v>Stock</v>
      </c>
      <c r="Q22" s="3" cm="1">
        <f t="array" ref="Q22">_FV(表格1[[#This Row],[代號]],"Last trade time",TRUE)</f>
        <v>44834.398888888885</v>
      </c>
      <c r="R22" s="3" cm="1">
        <f t="array" ref="R22">_FV(表格1[[#This Row],[代號]],"Low")</f>
        <v>70.2</v>
      </c>
      <c r="S22" s="3" cm="1">
        <f t="array" ref="S22">_FV(表格1[[#This Row],[代號]],"Market cap",TRUE)</f>
        <v>15920560000</v>
      </c>
      <c r="T22" s="3" t="str" cm="1">
        <f t="array" ref="T22">_FV(表格1[[#This Row],[代號]],"Name")</f>
        <v>Lian Hwa Foods Corporation</v>
      </c>
      <c r="U22" s="3" t="str" cm="1">
        <f t="array" ref="U22">_FV(表格1[[#This Row],[代號]],"Official name",TRUE)</f>
        <v>Lian Hwa Foods Corporation</v>
      </c>
    </row>
    <row r="23" spans="1:21" x14ac:dyDescent="0.25">
      <c r="A23" t="s">
        <v>23</v>
      </c>
      <c r="B23" s="2" t="e" vm="23">
        <v>#VALUE!</v>
      </c>
      <c r="C23" s="3" cm="1">
        <f t="array" ref="C23">_FV(表格1[[#This Row],[代號]],"52 week high",TRUE)</f>
        <v>169</v>
      </c>
      <c r="D23" s="3" cm="1">
        <f t="array" ref="D23">_FV(表格1[[#This Row],[代號]],"52 week low",TRUE)</f>
        <v>147</v>
      </c>
      <c r="E23" s="4" cm="1">
        <f t="array" ref="E23">_FV(表格1[[#This Row],[代號]],"Beta")</f>
        <v>0.4526</v>
      </c>
      <c r="F23" s="3" cm="1">
        <f t="array" ref="F23">_FV(表格1[[#This Row],[代號]],"Change")</f>
        <v>1</v>
      </c>
      <c r="G23" s="3" cm="1">
        <f t="array" ref="G23">_FV(表格1[[#This Row],[代號]],"Change (%)",TRUE)</f>
        <v>6.515E-3</v>
      </c>
      <c r="H23" s="3" t="e" cm="1" vm="2">
        <f t="array" ref="H23">_FV(表格1[[#This Row],[代號]],"Country/region",TRUE)</f>
        <v>#VALUE!</v>
      </c>
      <c r="I23" s="3" t="str" cm="1">
        <f t="array" ref="I23">_FV(表格1[[#This Row],[代號]],"Currency")</f>
        <v>TWD</v>
      </c>
      <c r="J23" s="3" cm="1">
        <f t="array" ref="J23">_FV(表格1[[#This Row],[代號]],"Employees")</f>
        <v>319</v>
      </c>
      <c r="K23" s="3" t="str" cm="1">
        <f t="array" ref="K23">_FV(表格1[[#This Row],[代號]],"Exchange")</f>
        <v>Taiwan Stock Exchange</v>
      </c>
      <c r="L23" s="3" t="str" cm="1">
        <f t="array" ref="L23">_FV(表格1[[#This Row],[代號]],"Exchange abbreviation",TRUE)</f>
        <v>XTAI</v>
      </c>
      <c r="M23" s="3" t="str" cm="1">
        <f t="array" ref="M23">_FV(表格1[[#This Row],[代號]],"Headquarters")</f>
        <v>No.32, Gongye West Road, Erzhen Village, Guantian District, TAINAN, TAINAN, 720 TW</v>
      </c>
      <c r="N23" s="3" cm="1">
        <f t="array" ref="N23">_FV(表格1[[#This Row],[代號]],"High")</f>
        <v>154.5</v>
      </c>
      <c r="O23" s="3" t="str" cm="1">
        <f t="array" ref="O23">_FV(表格1[[#This Row],[代號]],"Industry")</f>
        <v>Food &amp; Tobacco</v>
      </c>
      <c r="P23" s="3" t="str" cm="1">
        <f t="array" ref="P23">_FV(表格1[[#This Row],[代號]],"Instrument type",TRUE)</f>
        <v>Stock</v>
      </c>
      <c r="Q23" s="3" cm="1">
        <f t="array" ref="Q23">_FV(表格1[[#This Row],[代號]],"Last trade time",TRUE)</f>
        <v>44834.398888888885</v>
      </c>
      <c r="R23" s="3" cm="1">
        <f t="array" ref="R23">_FV(表格1[[#This Row],[代號]],"Low")</f>
        <v>152.5</v>
      </c>
      <c r="S23" s="3" cm="1">
        <f t="array" ref="S23">_FV(表格1[[#This Row],[代號]],"Market cap",TRUE)</f>
        <v>24716130000</v>
      </c>
      <c r="T23" s="3" t="str" cm="1">
        <f t="array" ref="T23">_FV(表格1[[#This Row],[代號]],"Name")</f>
        <v>TTET UNION CORPORATION</v>
      </c>
      <c r="U23" s="3" t="str" cm="1">
        <f t="array" ref="U23">_FV(表格1[[#This Row],[代號]],"Official name",TRUE)</f>
        <v>TTET UNION CORPORATION</v>
      </c>
    </row>
    <row r="24" spans="1:21" x14ac:dyDescent="0.25">
      <c r="A24" t="s">
        <v>24</v>
      </c>
      <c r="B24" s="2" t="e" vm="24">
        <v>#VALUE!</v>
      </c>
      <c r="C24" s="3" cm="1">
        <f t="array" ref="C24">_FV(表格1[[#This Row],[代號]],"52 week high",TRUE)</f>
        <v>35.299999999999997</v>
      </c>
      <c r="D24" s="3" cm="1">
        <f t="array" ref="D24">_FV(表格1[[#This Row],[代號]],"52 week low",TRUE)</f>
        <v>31.8</v>
      </c>
      <c r="E24" s="4" cm="1">
        <f t="array" ref="E24">_FV(表格1[[#This Row],[代號]],"Beta")</f>
        <v>0.37230000000000002</v>
      </c>
      <c r="F24" s="3" cm="1">
        <f t="array" ref="F24">_FV(表格1[[#This Row],[代號]],"Change")</f>
        <v>0.1</v>
      </c>
      <c r="G24" s="3" cm="1">
        <f t="array" ref="G24">_FV(表格1[[#This Row],[代號]],"Change (%)",TRUE)</f>
        <v>3.0299999999999997E-3</v>
      </c>
      <c r="H24" s="3" t="e" cm="1" vm="2">
        <f t="array" ref="H24">_FV(表格1[[#This Row],[代號]],"Country/region",TRUE)</f>
        <v>#VALUE!</v>
      </c>
      <c r="I24" s="3" t="str" cm="1">
        <f t="array" ref="I24">_FV(表格1[[#This Row],[代號]],"Currency")</f>
        <v>TWD</v>
      </c>
      <c r="J24" s="3" cm="1">
        <f t="array" ref="J24">_FV(表格1[[#This Row],[代號]],"Employees")</f>
        <v>1586</v>
      </c>
      <c r="K24" s="3" t="str" cm="1">
        <f t="array" ref="K24">_FV(表格1[[#This Row],[代號]],"Exchange")</f>
        <v>Taiwan Stock Exchange</v>
      </c>
      <c r="L24" s="3" t="str" cm="1">
        <f t="array" ref="L24">_FV(表格1[[#This Row],[代號]],"Exchange abbreviation",TRUE)</f>
        <v>XTAI</v>
      </c>
      <c r="M24" s="3" t="str" cm="1">
        <f t="array" ref="M24">_FV(表格1[[#This Row],[代號]],"Headquarters")</f>
        <v>6F, No.107, Section 4, Chung Hsiao East Road, Da'an District, TAIPEI, TAIPEI, 106 TW</v>
      </c>
      <c r="N24" s="3" cm="1">
        <f t="array" ref="N24">_FV(表格1[[#This Row],[代號]],"High")</f>
        <v>33.1</v>
      </c>
      <c r="O24" s="3" t="str" cm="1">
        <f t="array" ref="O24">_FV(表格1[[#This Row],[代號]],"Industry")</f>
        <v>Food &amp; Tobacco</v>
      </c>
      <c r="P24" s="3" t="str" cm="1">
        <f t="array" ref="P24">_FV(表格1[[#This Row],[代號]],"Instrument type",TRUE)</f>
        <v>Stock</v>
      </c>
      <c r="Q24" s="3" cm="1">
        <f t="array" ref="Q24">_FV(表格1[[#This Row],[代號]],"Last trade time",TRUE)</f>
        <v>44834.398888888885</v>
      </c>
      <c r="R24" s="3" cm="1">
        <f t="array" ref="R24">_FV(表格1[[#This Row],[代號]],"Low")</f>
        <v>33</v>
      </c>
      <c r="S24" s="3" cm="1">
        <f t="array" ref="S24">_FV(表格1[[#This Row],[代號]],"Market cap",TRUE)</f>
        <v>2998592000</v>
      </c>
      <c r="T24" s="3" t="str" cm="1">
        <f t="array" ref="T24">_FV(表格1[[#This Row],[代號]],"Name")</f>
        <v>TEN REN TEA CO., LTD.</v>
      </c>
      <c r="U24" s="3" t="str" cm="1">
        <f t="array" ref="U24">_FV(表格1[[#This Row],[代號]],"Official name",TRUE)</f>
        <v>TEN REN TEA CO., LTD.</v>
      </c>
    </row>
    <row r="25" spans="1:21" x14ac:dyDescent="0.25">
      <c r="A25" t="s">
        <v>25</v>
      </c>
      <c r="B25" s="2" t="e" vm="25">
        <v>#VALUE!</v>
      </c>
      <c r="C25" s="3" cm="1">
        <f t="array" ref="C25">_FV(表格1[[#This Row],[代號]],"52 week high",TRUE)</f>
        <v>37.549999999999997</v>
      </c>
      <c r="D25" s="3" cm="1">
        <f t="array" ref="D25">_FV(表格1[[#This Row],[代號]],"52 week low",TRUE)</f>
        <v>32.9</v>
      </c>
      <c r="E25" s="4" cm="1">
        <f t="array" ref="E25">_FV(表格1[[#This Row],[代號]],"Beta")</f>
        <v>0.33279999999999998</v>
      </c>
      <c r="F25" s="3" cm="1">
        <f t="array" ref="F25">_FV(表格1[[#This Row],[代號]],"Change")</f>
        <v>-0.1</v>
      </c>
      <c r="G25" s="3" cm="1">
        <f t="array" ref="G25">_FV(表格1[[#This Row],[代號]],"Change (%)",TRUE)</f>
        <v>-3.0080000000000003E-3</v>
      </c>
      <c r="H25" s="3" t="e" cm="1" vm="2">
        <f t="array" ref="H25">_FV(表格1[[#This Row],[代號]],"Country/region",TRUE)</f>
        <v>#VALUE!</v>
      </c>
      <c r="I25" s="3" t="str" cm="1">
        <f t="array" ref="I25">_FV(表格1[[#This Row],[代號]],"Currency")</f>
        <v>TWD</v>
      </c>
      <c r="J25" s="3" cm="1">
        <f t="array" ref="J25">_FV(表格1[[#This Row],[代號]],"Employees")</f>
        <v>1011</v>
      </c>
      <c r="K25" s="3" t="str" cm="1">
        <f t="array" ref="K25">_FV(表格1[[#This Row],[代號]],"Exchange")</f>
        <v>Taiwan Stock Exchange</v>
      </c>
      <c r="L25" s="3" t="str" cm="1">
        <f t="array" ref="L25">_FV(表格1[[#This Row],[代號]],"Exchange abbreviation",TRUE)</f>
        <v>XTAI</v>
      </c>
      <c r="M25" s="3" t="str" cm="1">
        <f t="array" ref="M25">_FV(表格1[[#This Row],[代號]],"Headquarters")</f>
        <v>3F, No.296, Section 4, Hsin Yi Road, Da'an District, TAIPEI, TAIPEI, 106 TW</v>
      </c>
      <c r="N25" s="3" cm="1">
        <f t="array" ref="N25">_FV(表格1[[#This Row],[代號]],"High")</f>
        <v>33.5</v>
      </c>
      <c r="O25" s="3" t="str" cm="1">
        <f t="array" ref="O25">_FV(表格1[[#This Row],[代號]],"Industry")</f>
        <v>Beverages</v>
      </c>
      <c r="P25" s="3" t="str" cm="1">
        <f t="array" ref="P25">_FV(表格1[[#This Row],[代號]],"Instrument type",TRUE)</f>
        <v>Stock</v>
      </c>
      <c r="Q25" s="3" cm="1">
        <f t="array" ref="Q25">_FV(表格1[[#This Row],[代號]],"Last trade time",TRUE)</f>
        <v>44834.398888888885</v>
      </c>
      <c r="R25" s="3" cm="1">
        <f t="array" ref="R25">_FV(表格1[[#This Row],[代號]],"Low")</f>
        <v>33.1</v>
      </c>
      <c r="S25" s="3" cm="1">
        <f t="array" ref="S25">_FV(表格1[[#This Row],[代號]],"Market cap",TRUE)</f>
        <v>13322030000</v>
      </c>
      <c r="T25" s="3" t="str" cm="1">
        <f t="array" ref="T25">_FV(表格1[[#This Row],[代號]],"Name")</f>
        <v>HEY-SONG CORPORATION</v>
      </c>
      <c r="U25" s="3" t="str" cm="1">
        <f t="array" ref="U25">_FV(表格1[[#This Row],[代號]],"Official name",TRUE)</f>
        <v>HEY-SONG CORPORATION</v>
      </c>
    </row>
    <row r="26" spans="1:21" x14ac:dyDescent="0.25">
      <c r="A26" t="s">
        <v>26</v>
      </c>
      <c r="B26" s="2" t="e" vm="26">
        <v>#VALUE!</v>
      </c>
      <c r="C26" s="3" cm="1">
        <f t="array" ref="C26">_FV(表格1[[#This Row],[代號]],"52 week high",TRUE)</f>
        <v>63.5</v>
      </c>
      <c r="D26" s="3" cm="1">
        <f t="array" ref="D26">_FV(表格1[[#This Row],[代號]],"52 week low",TRUE)</f>
        <v>26.41</v>
      </c>
      <c r="E26" s="4" cm="1">
        <f t="array" ref="E26">_FV(表格1[[#This Row],[代號]],"Beta")</f>
        <v>2.0799999999999999E-2</v>
      </c>
      <c r="F26" s="3" cm="1">
        <f t="array" ref="F26">_FV(表格1[[#This Row],[代號]],"Change")</f>
        <v>3.3</v>
      </c>
      <c r="G26" s="3" cm="1">
        <f t="array" ref="G26">_FV(表格1[[#This Row],[代號]],"Change (%)",TRUE)</f>
        <v>5.4907999999999998E-2</v>
      </c>
      <c r="H26" s="3" t="e" cm="1" vm="2">
        <f t="array" ref="H26">_FV(表格1[[#This Row],[代號]],"Country/region",TRUE)</f>
        <v>#VALUE!</v>
      </c>
      <c r="I26" s="3" t="str" cm="1">
        <f t="array" ref="I26">_FV(表格1[[#This Row],[代號]],"Currency")</f>
        <v>TWD</v>
      </c>
      <c r="J26" s="3" cm="1">
        <f t="array" ref="J26">_FV(表格1[[#This Row],[代號]],"Employees")</f>
        <v>37</v>
      </c>
      <c r="K26" s="3" t="str" cm="1">
        <f t="array" ref="K26">_FV(表格1[[#This Row],[代號]],"Exchange")</f>
        <v>Taiwan Stock Exchange</v>
      </c>
      <c r="L26" s="3" t="str" cm="1">
        <f t="array" ref="L26">_FV(表格1[[#This Row],[代號]],"Exchange abbreviation",TRUE)</f>
        <v>XTAI</v>
      </c>
      <c r="M26" s="3" t="str" cm="1">
        <f t="array" ref="M26">_FV(表格1[[#This Row],[代號]],"Headquarters")</f>
        <v>No.10, Kao-Nang Highway, Renwu District, KAOHSIUNG, KAOHSIUNG, 814 TW</v>
      </c>
      <c r="N26" s="3" cm="1">
        <f t="array" ref="N26">_FV(表格1[[#This Row],[代號]],"High")</f>
        <v>63.5</v>
      </c>
      <c r="O26" s="3" t="str" cm="1">
        <f t="array" ref="O26">_FV(表格1[[#This Row],[代號]],"Industry")</f>
        <v>Food &amp; Tobacco</v>
      </c>
      <c r="P26" s="3" t="str" cm="1">
        <f t="array" ref="P26">_FV(表格1[[#This Row],[代號]],"Instrument type",TRUE)</f>
        <v>Stock</v>
      </c>
      <c r="Q26" s="3" cm="1">
        <f t="array" ref="Q26">_FV(表格1[[#This Row],[代號]],"Last trade time",TRUE)</f>
        <v>44834.398888888885</v>
      </c>
      <c r="R26" s="3" cm="1">
        <f t="array" ref="R26">_FV(表格1[[#This Row],[代號]],"Low")</f>
        <v>60.1</v>
      </c>
      <c r="S26" s="3" cm="1">
        <f t="array" ref="S26">_FV(表格1[[#This Row],[代號]],"Market cap",TRUE)</f>
        <v>8472105000</v>
      </c>
      <c r="T26" s="3" t="str" cm="1">
        <f t="array" ref="T26">_FV(表格1[[#This Row],[代號]],"Name")</f>
        <v>SHIN TAI INDUSTRY CO., LTD.</v>
      </c>
      <c r="U26" s="3" t="str" cm="1">
        <f t="array" ref="U26">_FV(表格1[[#This Row],[代號]],"Official name",TRUE)</f>
        <v>SHIN TAI INDUSTRY CO., LTD.</v>
      </c>
    </row>
    <row r="27" spans="1:21" x14ac:dyDescent="0.25">
      <c r="A27" t="s">
        <v>27</v>
      </c>
      <c r="B27" s="2" t="e" vm="27">
        <v>#VALUE!</v>
      </c>
      <c r="C27" s="3" cm="1">
        <f t="array" ref="C27">_FV(表格1[[#This Row],[代號]],"52 week high",TRUE)</f>
        <v>35.25</v>
      </c>
      <c r="D27" s="3" cm="1">
        <f t="array" ref="D27">_FV(表格1[[#This Row],[代號]],"52 week low",TRUE)</f>
        <v>13.75</v>
      </c>
      <c r="E27" s="4" cm="1">
        <f t="array" ref="E27">_FV(表格1[[#This Row],[代號]],"Beta")</f>
        <v>1.2197</v>
      </c>
      <c r="F27" s="3" cm="1">
        <f t="array" ref="F27">_FV(表格1[[#This Row],[代號]],"Change")</f>
        <v>-0.4</v>
      </c>
      <c r="G27" s="3" cm="1">
        <f t="array" ref="G27">_FV(表格1[[#This Row],[代號]],"Change (%)",TRUE)</f>
        <v>-1.9001999999999998E-2</v>
      </c>
      <c r="H27" s="3" t="e" cm="1" vm="2">
        <f t="array" ref="H27">_FV(表格1[[#This Row],[代號]],"Country/region",TRUE)</f>
        <v>#VALUE!</v>
      </c>
      <c r="I27" s="3" t="str" cm="1">
        <f t="array" ref="I27">_FV(表格1[[#This Row],[代號]],"Currency")</f>
        <v>TWD</v>
      </c>
      <c r="J27" s="3" cm="1">
        <f t="array" ref="J27">_FV(表格1[[#This Row],[代號]],"Employees")</f>
        <v>1093</v>
      </c>
      <c r="K27" s="3" t="str" cm="1">
        <f t="array" ref="K27">_FV(表格1[[#This Row],[代號]],"Exchange")</f>
        <v>Taiwan Stock Exchange</v>
      </c>
      <c r="L27" s="3" t="str" cm="1">
        <f t="array" ref="L27">_FV(表格1[[#This Row],[代號]],"Exchange abbreviation",TRUE)</f>
        <v>XTAI</v>
      </c>
      <c r="M27" s="3" t="str" cm="1">
        <f t="array" ref="M27">_FV(表格1[[#This Row],[代號]],"Headquarters")</f>
        <v>5F, No.3, Alley 8, Lane 5, Pao Hsin Road, Hsin Tien District, NEW TAIPEI, NEW TAIPEI, 231 TW</v>
      </c>
      <c r="N27" s="3" cm="1">
        <f t="array" ref="N27">_FV(表格1[[#This Row],[代號]],"High")</f>
        <v>21</v>
      </c>
      <c r="O27" s="3" t="str" cm="1">
        <f t="array" ref="O27">_FV(表格1[[#This Row],[代號]],"Industry")</f>
        <v>Food &amp; Tobacco</v>
      </c>
      <c r="P27" s="3" t="str" cm="1">
        <f t="array" ref="P27">_FV(表格1[[#This Row],[代號]],"Instrument type",TRUE)</f>
        <v>Stock</v>
      </c>
      <c r="Q27" s="3" cm="1">
        <f t="array" ref="Q27">_FV(表格1[[#This Row],[代號]],"Last trade time",TRUE)</f>
        <v>44834.398888888885</v>
      </c>
      <c r="R27" s="3" cm="1">
        <f t="array" ref="R27">_FV(表格1[[#This Row],[代號]],"Low")</f>
        <v>20.149999999999999</v>
      </c>
      <c r="S27" s="3" cm="1">
        <f t="array" ref="S27">_FV(表格1[[#This Row],[代號]],"Market cap",TRUE)</f>
        <v>2237273000</v>
      </c>
      <c r="T27" s="3" t="str" cm="1">
        <f t="array" ref="T27">_FV(表格1[[#This Row],[代號]],"Name")</f>
        <v>HUNYA FOODS CO., LTD.</v>
      </c>
      <c r="U27" s="3" t="str" cm="1">
        <f t="array" ref="U27">_FV(表格1[[#This Row],[代號]],"Official name",TRUE)</f>
        <v>HUNYA FOODS CO., LTD.</v>
      </c>
    </row>
    <row r="28" spans="1:21" x14ac:dyDescent="0.25">
      <c r="A28" t="s">
        <v>28</v>
      </c>
      <c r="B28" s="2" t="e" vm="28">
        <v>#VALUE!</v>
      </c>
      <c r="C28" s="3" cm="1">
        <f t="array" ref="C28">_FV(表格1[[#This Row],[代號]],"52 week high",TRUE)</f>
        <v>396</v>
      </c>
      <c r="D28" s="3" cm="1">
        <f t="array" ref="D28">_FV(表格1[[#This Row],[代號]],"52 week low",TRUE)</f>
        <v>215</v>
      </c>
      <c r="E28" s="4" cm="1">
        <f t="array" ref="E28">_FV(表格1[[#This Row],[代號]],"Beta")</f>
        <v>0.55969999999999998</v>
      </c>
      <c r="F28" s="3" cm="1">
        <f t="array" ref="F28">_FV(表格1[[#This Row],[代號]],"Change")</f>
        <v>1.5</v>
      </c>
      <c r="G28" s="3" cm="1">
        <f t="array" ref="G28">_FV(表格1[[#This Row],[代號]],"Change (%)",TRUE)</f>
        <v>6.5500000000000003E-3</v>
      </c>
      <c r="H28" s="3" t="e" cm="1" vm="2">
        <f t="array" ref="H28">_FV(表格1[[#This Row],[代號]],"Country/region",TRUE)</f>
        <v>#VALUE!</v>
      </c>
      <c r="I28" s="3" t="str" cm="1">
        <f t="array" ref="I28">_FV(表格1[[#This Row],[代號]],"Currency")</f>
        <v>TWD</v>
      </c>
      <c r="J28" s="3" cm="1">
        <f t="array" ref="J28">_FV(表格1[[#This Row],[代號]],"Employees")</f>
        <v>272</v>
      </c>
      <c r="K28" s="3" t="str" cm="1">
        <f t="array" ref="K28">_FV(表格1[[#This Row],[代號]],"Exchange")</f>
        <v>Taiwan Stock Exchange</v>
      </c>
      <c r="L28" s="3" t="str" cm="1">
        <f t="array" ref="L28">_FV(表格1[[#This Row],[代號]],"Exchange abbreviation",TRUE)</f>
        <v>XTAI</v>
      </c>
      <c r="M28" s="3" t="str" cm="1">
        <f t="array" ref="M28">_FV(表格1[[#This Row],[代號]],"Headquarters")</f>
        <v>No. 10 Jujin Road, Zhangpu Town, Kunshan City, SUZHOU, JIANGSU CN</v>
      </c>
      <c r="N28" s="3" cm="1">
        <f t="array" ref="N28">_FV(表格1[[#This Row],[代號]],"High")</f>
        <v>235.5</v>
      </c>
      <c r="O28" s="3" t="str" cm="1">
        <f t="array" ref="O28">_FV(表格1[[#This Row],[代號]],"Industry")</f>
        <v>Food &amp; Tobacco</v>
      </c>
      <c r="P28" s="3" t="str" cm="1">
        <f t="array" ref="P28">_FV(表格1[[#This Row],[代號]],"Instrument type",TRUE)</f>
        <v>Stock</v>
      </c>
      <c r="Q28" s="3" cm="1">
        <f t="array" ref="Q28">_FV(表格1[[#This Row],[代號]],"Last trade time",TRUE)</f>
        <v>44834.398888888885</v>
      </c>
      <c r="R28" s="3" cm="1">
        <f t="array" ref="R28">_FV(表格1[[#This Row],[代號]],"Low")</f>
        <v>227</v>
      </c>
      <c r="S28" s="3" cm="1">
        <f t="array" ref="S28">_FV(表格1[[#This Row],[代號]],"Market cap",TRUE)</f>
        <v>7800618000</v>
      </c>
      <c r="T28" s="3" t="str" cm="1">
        <f t="array" ref="T28">_FV(表格1[[#This Row],[代號]],"Name")</f>
        <v>Sunjuice Holdings Co., Limited</v>
      </c>
      <c r="U28" s="3" t="str" cm="1">
        <f t="array" ref="U28">_FV(表格1[[#This Row],[代號]],"Official name",TRUE)</f>
        <v>Sunjuice Holdings Co., Limited</v>
      </c>
    </row>
    <row r="29" spans="1:21" x14ac:dyDescent="0.25">
      <c r="A29" t="s">
        <v>29</v>
      </c>
      <c r="B29" s="2" t="e" vm="29">
        <v>#VALUE!</v>
      </c>
      <c r="C29" s="3" cm="1">
        <f t="array" ref="C29">_FV(表格1[[#This Row],[代號]],"52 week high",TRUE)</f>
        <v>121</v>
      </c>
      <c r="D29" s="3" cm="1">
        <f t="array" ref="D29">_FV(表格1[[#This Row],[代號]],"52 week low",TRUE)</f>
        <v>84.2</v>
      </c>
      <c r="E29" s="4" cm="1">
        <f t="array" ref="E29">_FV(表格1[[#This Row],[代號]],"Beta")</f>
        <v>0.65620000000000001</v>
      </c>
      <c r="F29" s="3" cm="1">
        <f t="array" ref="F29">_FV(表格1[[#This Row],[代號]],"Change")</f>
        <v>0.9</v>
      </c>
      <c r="G29" s="3" cm="1">
        <f t="array" ref="G29">_FV(表格1[[#This Row],[代號]],"Change (%)",TRUE)</f>
        <v>1.0502000000000001E-2</v>
      </c>
      <c r="H29" s="3" t="e" cm="1" vm="2">
        <f t="array" ref="H29">_FV(表格1[[#This Row],[代號]],"Country/region",TRUE)</f>
        <v>#VALUE!</v>
      </c>
      <c r="I29" s="3" t="str" cm="1">
        <f t="array" ref="I29">_FV(表格1[[#This Row],[代號]],"Currency")</f>
        <v>TWD</v>
      </c>
      <c r="J29" s="3" cm="1">
        <f t="array" ref="J29">_FV(表格1[[#This Row],[代號]],"Employees")</f>
        <v>6784</v>
      </c>
      <c r="K29" s="3" t="str" cm="1">
        <f t="array" ref="K29">_FV(表格1[[#This Row],[代號]],"Exchange")</f>
        <v>Taiwan Stock Exchange</v>
      </c>
      <c r="L29" s="3" t="str" cm="1">
        <f t="array" ref="L29">_FV(表格1[[#This Row],[代號]],"Exchange abbreviation",TRUE)</f>
        <v>XTAI</v>
      </c>
      <c r="M29" s="3" t="str" cm="1">
        <f t="array" ref="M29">_FV(表格1[[#This Row],[代號]],"Headquarters")</f>
        <v>No.100, Shuiguan Road, Zhuhou Li, Renwu District, KAOHSIUNG, KAOHSIUNG, 814 TW</v>
      </c>
      <c r="N29" s="3" cm="1">
        <f t="array" ref="N29">_FV(表格1[[#This Row],[代號]],"High")</f>
        <v>86.9</v>
      </c>
      <c r="O29" s="3" t="str" cm="1">
        <f t="array" ref="O29">_FV(表格1[[#This Row],[代號]],"Industry")</f>
        <v>Chemicals</v>
      </c>
      <c r="P29" s="3" t="str" cm="1">
        <f t="array" ref="P29">_FV(表格1[[#This Row],[代號]],"Instrument type",TRUE)</f>
        <v>Stock</v>
      </c>
      <c r="Q29" s="3" cm="1">
        <f t="array" ref="Q29">_FV(表格1[[#This Row],[代號]],"Last trade time",TRUE)</f>
        <v>44834.398888888885</v>
      </c>
      <c r="R29" s="3" cm="1">
        <f t="array" ref="R29">_FV(表格1[[#This Row],[代號]],"Low")</f>
        <v>85.2</v>
      </c>
      <c r="S29" s="3" cm="1">
        <f t="array" ref="S29">_FV(表格1[[#This Row],[代號]],"Market cap",TRUE)</f>
        <v>551273100000</v>
      </c>
      <c r="T29" s="3" t="str" cm="1">
        <f t="array" ref="T29">_FV(表格1[[#This Row],[代號]],"Name")</f>
        <v>Formosa Plastics Corporation</v>
      </c>
      <c r="U29" s="3" t="str" cm="1">
        <f t="array" ref="U29">_FV(表格1[[#This Row],[代號]],"Official name",TRUE)</f>
        <v>Formosa Plastics Corporation</v>
      </c>
    </row>
    <row r="30" spans="1:21" x14ac:dyDescent="0.25">
      <c r="A30" t="s">
        <v>30</v>
      </c>
      <c r="B30" s="2" t="e" vm="30">
        <v>#VALUE!</v>
      </c>
      <c r="C30" s="3" cm="1">
        <f t="array" ref="C30">_FV(表格1[[#This Row],[代號]],"52 week high",TRUE)</f>
        <v>94</v>
      </c>
      <c r="D30" s="3" cm="1">
        <f t="array" ref="D30">_FV(表格1[[#This Row],[代號]],"52 week low",TRUE)</f>
        <v>60.1</v>
      </c>
      <c r="E30" s="4" cm="1">
        <f t="array" ref="E30">_FV(表格1[[#This Row],[代號]],"Beta")</f>
        <v>0.755</v>
      </c>
      <c r="F30" s="3" cm="1">
        <f t="array" ref="F30">_FV(表格1[[#This Row],[代號]],"Change")</f>
        <v>1.2</v>
      </c>
      <c r="G30" s="3" cm="1">
        <f t="array" ref="G30">_FV(表格1[[#This Row],[代號]],"Change (%)",TRUE)</f>
        <v>1.8265E-2</v>
      </c>
      <c r="H30" s="3" t="e" cm="1" vm="2">
        <f t="array" ref="H30">_FV(表格1[[#This Row],[代號]],"Country/region",TRUE)</f>
        <v>#VALUE!</v>
      </c>
      <c r="I30" s="3" t="str" cm="1">
        <f t="array" ref="I30">_FV(表格1[[#This Row],[代號]],"Currency")</f>
        <v>TWD</v>
      </c>
      <c r="J30" s="3" cm="1">
        <f t="array" ref="J30">_FV(表格1[[#This Row],[代號]],"Employees")</f>
        <v>34224</v>
      </c>
      <c r="K30" s="3" t="str" cm="1">
        <f t="array" ref="K30">_FV(表格1[[#This Row],[代號]],"Exchange")</f>
        <v>Taiwan Stock Exchange</v>
      </c>
      <c r="L30" s="3" t="str" cm="1">
        <f t="array" ref="L30">_FV(表格1[[#This Row],[代號]],"Exchange abbreviation",TRUE)</f>
        <v>XTAI</v>
      </c>
      <c r="M30" s="3" t="str" cm="1">
        <f t="array" ref="M30">_FV(表格1[[#This Row],[代號]],"Headquarters")</f>
        <v>No.201, Tung Hwa North Road, Songshan District, TAIPEI, TAIPEI, 105 TW</v>
      </c>
      <c r="N30" s="3" cm="1">
        <f t="array" ref="N30">_FV(表格1[[#This Row],[代號]],"High")</f>
        <v>67.099999999999994</v>
      </c>
      <c r="O30" s="3" t="str" cm="1">
        <f t="array" ref="O30">_FV(表格1[[#This Row],[代號]],"Industry")</f>
        <v>Chemicals</v>
      </c>
      <c r="P30" s="3" t="str" cm="1">
        <f t="array" ref="P30">_FV(表格1[[#This Row],[代號]],"Instrument type",TRUE)</f>
        <v>Stock</v>
      </c>
      <c r="Q30" s="3" cm="1">
        <f t="array" ref="Q30">_FV(表格1[[#This Row],[代號]],"Last trade time",TRUE)</f>
        <v>44834.398888888885</v>
      </c>
      <c r="R30" s="3" cm="1">
        <f t="array" ref="R30">_FV(表格1[[#This Row],[代號]],"Low")</f>
        <v>65.3</v>
      </c>
      <c r="S30" s="3" cm="1">
        <f t="array" ref="S30">_FV(表格1[[#This Row],[代號]],"Market cap",TRUE)</f>
        <v>530571900000</v>
      </c>
      <c r="T30" s="3" t="str" cm="1">
        <f t="array" ref="T30">_FV(表格1[[#This Row],[代號]],"Name")</f>
        <v>NAN YA PLASTICS CORPORATION</v>
      </c>
      <c r="U30" s="3" t="str" cm="1">
        <f t="array" ref="U30">_FV(表格1[[#This Row],[代號]],"Official name",TRUE)</f>
        <v>NAN YA PLASTICS CORPORATION</v>
      </c>
    </row>
    <row r="31" spans="1:21" x14ac:dyDescent="0.25">
      <c r="A31" t="s">
        <v>31</v>
      </c>
      <c r="B31" s="2" t="e" vm="31">
        <v>#VALUE!</v>
      </c>
      <c r="C31" s="3" cm="1">
        <f t="array" ref="C31">_FV(表格1[[#This Row],[代號]],"52 week high",TRUE)</f>
        <v>42.8</v>
      </c>
      <c r="D31" s="3" cm="1">
        <f t="array" ref="D31">_FV(表格1[[#This Row],[代號]],"52 week low",TRUE)</f>
        <v>19.5</v>
      </c>
      <c r="E31" s="4" cm="1">
        <f t="array" ref="E31">_FV(表格1[[#This Row],[代號]],"Beta")</f>
        <v>1.1464000000000001</v>
      </c>
      <c r="F31" s="3" cm="1">
        <f t="array" ref="F31">_FV(表格1[[#This Row],[代號]],"Change")</f>
        <v>0.4</v>
      </c>
      <c r="G31" s="3" cm="1">
        <f t="array" ref="G31">_FV(表格1[[#This Row],[代號]],"Change (%)",TRUE)</f>
        <v>1.9851000000000001E-2</v>
      </c>
      <c r="H31" s="3" t="e" cm="1" vm="2">
        <f t="array" ref="H31">_FV(表格1[[#This Row],[代號]],"Country/region",TRUE)</f>
        <v>#VALUE!</v>
      </c>
      <c r="I31" s="3" t="str" cm="1">
        <f t="array" ref="I31">_FV(表格1[[#This Row],[代號]],"Currency")</f>
        <v>TWD</v>
      </c>
      <c r="J31" s="3" cm="1">
        <f t="array" ref="J31">_FV(表格1[[#This Row],[代號]],"Employees")</f>
        <v>5533</v>
      </c>
      <c r="K31" s="3" t="str" cm="1">
        <f t="array" ref="K31">_FV(表格1[[#This Row],[代號]],"Exchange")</f>
        <v>Taiwan Stock Exchange</v>
      </c>
      <c r="L31" s="3" t="str" cm="1">
        <f t="array" ref="L31">_FV(表格1[[#This Row],[代號]],"Exchange abbreviation",TRUE)</f>
        <v>XTAI</v>
      </c>
      <c r="M31" s="3" t="str" cm="1">
        <f t="array" ref="M31">_FV(表格1[[#This Row],[代號]],"Headquarters")</f>
        <v>12F, No.37, Ji-hu Road, Nei-hu District, TAIPEI, TAIPEI, 114 TW</v>
      </c>
      <c r="N31" s="3" cm="1">
        <f t="array" ref="N31">_FV(表格1[[#This Row],[代號]],"High")</f>
        <v>20.55</v>
      </c>
      <c r="O31" s="3" t="str" cm="1">
        <f t="array" ref="O31">_FV(表格1[[#This Row],[代號]],"Industry")</f>
        <v>Chemicals</v>
      </c>
      <c r="P31" s="3" t="str" cm="1">
        <f t="array" ref="P31">_FV(表格1[[#This Row],[代號]],"Instrument type",TRUE)</f>
        <v>Stock</v>
      </c>
      <c r="Q31" s="3" cm="1">
        <f t="array" ref="Q31">_FV(表格1[[#This Row],[代號]],"Last trade time",TRUE)</f>
        <v>44834.398888888885</v>
      </c>
      <c r="R31" s="3" cm="1">
        <f t="array" ref="R31">_FV(表格1[[#This Row],[代號]],"Low")</f>
        <v>19.600000000000001</v>
      </c>
      <c r="S31" s="3" cm="1">
        <f t="array" ref="S31">_FV(表格1[[#This Row],[代號]],"Market cap",TRUE)</f>
        <v>24429090000</v>
      </c>
      <c r="T31" s="3" t="str" cm="1">
        <f t="array" ref="T31">_FV(表格1[[#This Row],[代號]],"Name")</f>
        <v>USI CORPORATION</v>
      </c>
      <c r="U31" s="3" t="str" cm="1">
        <f t="array" ref="U31">_FV(表格1[[#This Row],[代號]],"Official name",TRUE)</f>
        <v>USI CORPORATION</v>
      </c>
    </row>
    <row r="32" spans="1:21" x14ac:dyDescent="0.25">
      <c r="A32" t="s">
        <v>32</v>
      </c>
      <c r="B32" s="2" t="e" vm="32">
        <v>#VALUE!</v>
      </c>
      <c r="C32" s="3" cm="1">
        <f t="array" ref="C32">_FV(表格1[[#This Row],[代號]],"52 week high",TRUE)</f>
        <v>47.95</v>
      </c>
      <c r="D32" s="3" cm="1">
        <f t="array" ref="D32">_FV(表格1[[#This Row],[代號]],"52 week low",TRUE)</f>
        <v>19.5</v>
      </c>
      <c r="E32" s="4" cm="1">
        <f t="array" ref="E32">_FV(表格1[[#This Row],[代號]],"Beta")</f>
        <v>1.2672000000000001</v>
      </c>
      <c r="F32" s="3" cm="1">
        <f t="array" ref="F32">_FV(表格1[[#This Row],[代號]],"Change")</f>
        <v>0.3</v>
      </c>
      <c r="G32" s="3" cm="1">
        <f t="array" ref="G32">_FV(表格1[[#This Row],[代號]],"Change (%)",TRUE)</f>
        <v>1.4851000000000001E-2</v>
      </c>
      <c r="H32" s="3" t="e" cm="1" vm="2">
        <f t="array" ref="H32">_FV(表格1[[#This Row],[代號]],"Country/region",TRUE)</f>
        <v>#VALUE!</v>
      </c>
      <c r="I32" s="3" t="str" cm="1">
        <f t="array" ref="I32">_FV(表格1[[#This Row],[代號]],"Currency")</f>
        <v>TWD</v>
      </c>
      <c r="J32" s="3" cm="1">
        <f t="array" ref="J32">_FV(表格1[[#This Row],[代號]],"Employees")</f>
        <v>936</v>
      </c>
      <c r="K32" s="3" t="str" cm="1">
        <f t="array" ref="K32">_FV(表格1[[#This Row],[代號]],"Exchange")</f>
        <v>Taiwan Stock Exchange</v>
      </c>
      <c r="L32" s="3" t="str" cm="1">
        <f t="array" ref="L32">_FV(表格1[[#This Row],[代號]],"Exchange abbreviation",TRUE)</f>
        <v>XTAI</v>
      </c>
      <c r="M32" s="3" t="str" cm="1">
        <f t="array" ref="M32">_FV(表格1[[#This Row],[代號]],"Headquarters")</f>
        <v>12F, No.37, Ji-Hu Road, Neihu District, TAIPEI, TAIPEI, 114 TW</v>
      </c>
      <c r="N32" s="3" cm="1">
        <f t="array" ref="N32">_FV(表格1[[#This Row],[代號]],"High")</f>
        <v>20.5</v>
      </c>
      <c r="O32" s="3" t="str" cm="1">
        <f t="array" ref="O32">_FV(表格1[[#This Row],[代號]],"Industry")</f>
        <v>Chemicals</v>
      </c>
      <c r="P32" s="3" t="str" cm="1">
        <f t="array" ref="P32">_FV(表格1[[#This Row],[代號]],"Instrument type",TRUE)</f>
        <v>Stock</v>
      </c>
      <c r="Q32" s="3" cm="1">
        <f t="array" ref="Q32">_FV(表格1[[#This Row],[代號]],"Last trade time",TRUE)</f>
        <v>44834.398888888885</v>
      </c>
      <c r="R32" s="3" cm="1">
        <f t="array" ref="R32">_FV(表格1[[#This Row],[代號]],"Low")</f>
        <v>19.600000000000001</v>
      </c>
      <c r="S32" s="3" cm="1">
        <f t="array" ref="S32">_FV(表格1[[#This Row],[代號]],"Market cap",TRUE)</f>
        <v>11911540000</v>
      </c>
      <c r="T32" s="3" t="str" cm="1">
        <f t="array" ref="T32">_FV(表格1[[#This Row],[代號]],"Name")</f>
        <v>CHINA GENERAL PLASTICS CORPORATION</v>
      </c>
      <c r="U32" s="3" t="str" cm="1">
        <f t="array" ref="U32">_FV(表格1[[#This Row],[代號]],"Official name",TRUE)</f>
        <v>CHINA GENERAL PLASTICS CORPORATION</v>
      </c>
    </row>
    <row r="33" spans="1:21" x14ac:dyDescent="0.25">
      <c r="A33" t="s">
        <v>33</v>
      </c>
      <c r="B33" s="2" t="e" vm="33">
        <v>#VALUE!</v>
      </c>
      <c r="C33" s="3" cm="1">
        <f t="array" ref="C33">_FV(表格1[[#This Row],[代號]],"52 week high",TRUE)</f>
        <v>22.65</v>
      </c>
      <c r="D33" s="3" cm="1">
        <f t="array" ref="D33">_FV(表格1[[#This Row],[代號]],"52 week low",TRUE)</f>
        <v>19.149999999999999</v>
      </c>
      <c r="E33" s="4" cm="1">
        <f t="array" ref="E33">_FV(表格1[[#This Row],[代號]],"Beta")</f>
        <v>0.78039999999999998</v>
      </c>
      <c r="F33" s="3" cm="1">
        <f t="array" ref="F33">_FV(表格1[[#This Row],[代號]],"Change")</f>
        <v>0.4</v>
      </c>
      <c r="G33" s="3" cm="1">
        <f t="array" ref="G33">_FV(表格1[[#This Row],[代號]],"Change (%)",TRUE)</f>
        <v>1.9323999999999997E-2</v>
      </c>
      <c r="H33" s="3" t="e" cm="1" vm="2">
        <f t="array" ref="H33">_FV(表格1[[#This Row],[代號]],"Country/region",TRUE)</f>
        <v>#VALUE!</v>
      </c>
      <c r="I33" s="3" t="str" cm="1">
        <f t="array" ref="I33">_FV(表格1[[#This Row],[代號]],"Currency")</f>
        <v>TWD</v>
      </c>
      <c r="J33" s="3" cm="1">
        <f t="array" ref="J33">_FV(表格1[[#This Row],[代號]],"Employees")</f>
        <v>3240</v>
      </c>
      <c r="K33" s="3" t="str" cm="1">
        <f t="array" ref="K33">_FV(表格1[[#This Row],[代號]],"Exchange")</f>
        <v>Taiwan Stock Exchange</v>
      </c>
      <c r="L33" s="3" t="str" cm="1">
        <f t="array" ref="L33">_FV(表格1[[#This Row],[代號]],"Exchange abbreviation",TRUE)</f>
        <v>XTAI</v>
      </c>
      <c r="M33" s="3" t="str" cm="1">
        <f t="array" ref="M33">_FV(表格1[[#This Row],[代號]],"Headquarters")</f>
        <v>No.120, Tung Hwa Street, San-ming District, KAOHSIUNG, KAOHSIUNG, 807 TW</v>
      </c>
      <c r="N33" s="3" cm="1">
        <f t="array" ref="N33">_FV(表格1[[#This Row],[代號]],"High")</f>
        <v>21.2</v>
      </c>
      <c r="O33" s="3" t="str" cm="1">
        <f t="array" ref="O33">_FV(表格1[[#This Row],[代號]],"Industry")</f>
        <v>Textiles &amp; Apparel</v>
      </c>
      <c r="P33" s="3" t="str" cm="1">
        <f t="array" ref="P33">_FV(表格1[[#This Row],[代號]],"Instrument type",TRUE)</f>
        <v>Stock</v>
      </c>
      <c r="Q33" s="3" cm="1">
        <f t="array" ref="Q33">_FV(表格1[[#This Row],[代號]],"Last trade time",TRUE)</f>
        <v>44834.398888888885</v>
      </c>
      <c r="R33" s="3" cm="1">
        <f t="array" ref="R33">_FV(表格1[[#This Row],[代號]],"Low")</f>
        <v>20.399999999999999</v>
      </c>
      <c r="S33" s="3" cm="1">
        <f t="array" ref="S33">_FV(表格1[[#This Row],[代號]],"Market cap",TRUE)</f>
        <v>8393963000</v>
      </c>
      <c r="T33" s="3" t="str" cm="1">
        <f t="array" ref="T33">_FV(表格1[[#This Row],[代號]],"Name")</f>
        <v>SAN FANG CHEMICAL INDUSTRY CO., LTD.</v>
      </c>
      <c r="U33" s="3" t="str" cm="1">
        <f t="array" ref="U33">_FV(表格1[[#This Row],[代號]],"Official name",TRUE)</f>
        <v>SAN FANG CHEMICAL INDUSTRY CO., LTD.</v>
      </c>
    </row>
    <row r="34" spans="1:21" x14ac:dyDescent="0.25">
      <c r="A34" t="s">
        <v>34</v>
      </c>
      <c r="B34" s="2" t="e" vm="34">
        <v>#VALUE!</v>
      </c>
      <c r="C34" s="3" cm="1">
        <f t="array" ref="C34">_FV(表格1[[#This Row],[代號]],"52 week high",TRUE)</f>
        <v>52.6</v>
      </c>
      <c r="D34" s="3" cm="1">
        <f t="array" ref="D34">_FV(表格1[[#This Row],[代號]],"52 week low",TRUE)</f>
        <v>24.15</v>
      </c>
      <c r="E34" s="4" cm="1">
        <f t="array" ref="E34">_FV(表格1[[#This Row],[代號]],"Beta")</f>
        <v>0.73429999999999995</v>
      </c>
      <c r="F34" s="3" cm="1">
        <f t="array" ref="F34">_FV(表格1[[#This Row],[代號]],"Change")</f>
        <v>0.4</v>
      </c>
      <c r="G34" s="3" cm="1">
        <f t="array" ref="G34">_FV(表格1[[#This Row],[代號]],"Change (%)",TRUE)</f>
        <v>1.4311000000000001E-2</v>
      </c>
      <c r="H34" s="3" t="e" cm="1" vm="2">
        <f t="array" ref="H34">_FV(表格1[[#This Row],[代號]],"Country/region",TRUE)</f>
        <v>#VALUE!</v>
      </c>
      <c r="I34" s="3" t="str" cm="1">
        <f t="array" ref="I34">_FV(表格1[[#This Row],[代號]],"Currency")</f>
        <v>TWD</v>
      </c>
      <c r="J34" s="3" cm="1">
        <f t="array" ref="J34">_FV(表格1[[#This Row],[代號]],"Employees")</f>
        <v>226</v>
      </c>
      <c r="K34" s="3" t="str" cm="1">
        <f t="array" ref="K34">_FV(表格1[[#This Row],[代號]],"Exchange")</f>
        <v>Taiwan Stock Exchange</v>
      </c>
      <c r="L34" s="3" t="str" cm="1">
        <f t="array" ref="L34">_FV(表格1[[#This Row],[代號]],"Exchange abbreviation",TRUE)</f>
        <v>XTAI</v>
      </c>
      <c r="M34" s="3" t="str" cm="1">
        <f t="array" ref="M34">_FV(表格1[[#This Row],[代號]],"Headquarters")</f>
        <v>No.3, Industrial 1st Road, LINYUAN, KAOHSIUNG, 832 TW</v>
      </c>
      <c r="N34" s="3" cm="1">
        <f t="array" ref="N34">_FV(表格1[[#This Row],[代號]],"High")</f>
        <v>28.35</v>
      </c>
      <c r="O34" s="3" t="str" cm="1">
        <f t="array" ref="O34">_FV(表格1[[#This Row],[代號]],"Industry")</f>
        <v>Chemicals</v>
      </c>
      <c r="P34" s="3" t="str" cm="1">
        <f t="array" ref="P34">_FV(表格1[[#This Row],[代號]],"Instrument type",TRUE)</f>
        <v>Stock</v>
      </c>
      <c r="Q34" s="3" cm="1">
        <f t="array" ref="Q34">_FV(表格1[[#This Row],[代號]],"Last trade time",TRUE)</f>
        <v>44834.398888888885</v>
      </c>
      <c r="R34" s="3" cm="1">
        <f t="array" ref="R34">_FV(表格1[[#This Row],[代號]],"Low")</f>
        <v>26.85</v>
      </c>
      <c r="S34" s="3" cm="1">
        <f t="array" ref="S34">_FV(表格1[[#This Row],[代號]],"Market cap",TRUE)</f>
        <v>16832640000</v>
      </c>
      <c r="T34" s="3" t="str" cm="1">
        <f t="array" ref="T34">_FV(表格1[[#This Row],[代號]],"Name")</f>
        <v>ASIA POLYMER CORPORATION</v>
      </c>
      <c r="U34" s="3" t="str" cm="1">
        <f t="array" ref="U34">_FV(表格1[[#This Row],[代號]],"Official name",TRUE)</f>
        <v>ASIA POLYMER CORPORATION</v>
      </c>
    </row>
    <row r="35" spans="1:21" x14ac:dyDescent="0.25">
      <c r="A35" t="s">
        <v>35</v>
      </c>
      <c r="B35" s="2" t="e" vm="35">
        <v>#VALUE!</v>
      </c>
      <c r="C35" s="3" cm="1">
        <f t="array" ref="C35">_FV(表格1[[#This Row],[代號]],"52 week high",TRUE)</f>
        <v>39.33</v>
      </c>
      <c r="D35" s="3" cm="1">
        <f t="array" ref="D35">_FV(表格1[[#This Row],[代號]],"52 week low",TRUE)</f>
        <v>19.75</v>
      </c>
      <c r="E35" s="4" cm="1">
        <f t="array" ref="E35">_FV(表格1[[#This Row],[代號]],"Beta")</f>
        <v>1.0370999999999999</v>
      </c>
      <c r="F35" s="3" cm="1">
        <f t="array" ref="F35">_FV(表格1[[#This Row],[代號]],"Change")</f>
        <v>0.35</v>
      </c>
      <c r="G35" s="3" cm="1">
        <f t="array" ref="G35">_FV(表格1[[#This Row],[代號]],"Change (%)",TRUE)</f>
        <v>1.6508999999999999E-2</v>
      </c>
      <c r="H35" s="3" t="e" cm="1" vm="2">
        <f t="array" ref="H35">_FV(表格1[[#This Row],[代號]],"Country/region",TRUE)</f>
        <v>#VALUE!</v>
      </c>
      <c r="I35" s="3" t="str" cm="1">
        <f t="array" ref="I35">_FV(表格1[[#This Row],[代號]],"Currency")</f>
        <v>TWD</v>
      </c>
      <c r="J35" s="3" cm="1">
        <f t="array" ref="J35">_FV(表格1[[#This Row],[代號]],"Employees")</f>
        <v>672</v>
      </c>
      <c r="K35" s="3" t="str" cm="1">
        <f t="array" ref="K35">_FV(表格1[[#This Row],[代號]],"Exchange")</f>
        <v>Taiwan Stock Exchange</v>
      </c>
      <c r="L35" s="3" t="str" cm="1">
        <f t="array" ref="L35">_FV(表格1[[#This Row],[代號]],"Exchange abbreviation",TRUE)</f>
        <v>XTAI</v>
      </c>
      <c r="M35" s="3" t="str" cm="1">
        <f t="array" ref="M35">_FV(表格1[[#This Row],[代號]],"Headquarters")</f>
        <v>12F, No.37, Ji Hu Road, TAIPEI, TAIPEI, 114 TW</v>
      </c>
      <c r="N35" s="3" cm="1">
        <f t="array" ref="N35">_FV(表格1[[#This Row],[代號]],"High")</f>
        <v>21.7</v>
      </c>
      <c r="O35" s="3" t="str" cm="1">
        <f t="array" ref="O35">_FV(表格1[[#This Row],[代號]],"Industry")</f>
        <v>Chemicals</v>
      </c>
      <c r="P35" s="3" t="str" cm="1">
        <f t="array" ref="P35">_FV(表格1[[#This Row],[代號]],"Instrument type",TRUE)</f>
        <v>Stock</v>
      </c>
      <c r="Q35" s="3" cm="1">
        <f t="array" ref="Q35">_FV(表格1[[#This Row],[代號]],"Last trade time",TRUE)</f>
        <v>44834.398888888885</v>
      </c>
      <c r="R35" s="3" cm="1">
        <f t="array" ref="R35">_FV(表格1[[#This Row],[代號]],"Low")</f>
        <v>20.5</v>
      </c>
      <c r="S35" s="3" cm="1">
        <f t="array" ref="S35">_FV(表格1[[#This Row],[代號]],"Market cap",TRUE)</f>
        <v>8567996000</v>
      </c>
      <c r="T35" s="3" t="str" cm="1">
        <f t="array" ref="T35">_FV(表格1[[#This Row],[代號]],"Name")</f>
        <v>TAITA CHEMICAL COMPANY, LIMITED</v>
      </c>
      <c r="U35" s="3" t="str" cm="1">
        <f t="array" ref="U35">_FV(表格1[[#This Row],[代號]],"Official name",TRUE)</f>
        <v>TAITA CHEMICAL COMPANY, LIMITED</v>
      </c>
    </row>
    <row r="36" spans="1:21" x14ac:dyDescent="0.25">
      <c r="A36" t="s">
        <v>36</v>
      </c>
      <c r="B36" s="2" t="e" vm="36">
        <v>#VALUE!</v>
      </c>
      <c r="C36" s="3" cm="1">
        <f t="array" ref="C36">_FV(表格1[[#This Row],[代號]],"52 week high",TRUE)</f>
        <v>20.8</v>
      </c>
      <c r="D36" s="3" cm="1">
        <f t="array" ref="D36">_FV(表格1[[#This Row],[代號]],"52 week low",TRUE)</f>
        <v>12.9</v>
      </c>
      <c r="E36" s="4" cm="1">
        <f t="array" ref="E36">_FV(表格1[[#This Row],[代號]],"Beta")</f>
        <v>1.0250999999999999</v>
      </c>
      <c r="F36" s="3" cm="1">
        <f t="array" ref="F36">_FV(表格1[[#This Row],[代號]],"Change")</f>
        <v>-0.1</v>
      </c>
      <c r="G36" s="3" cm="1">
        <f t="array" ref="G36">_FV(表格1[[#This Row],[代號]],"Change (%)",TRUE)</f>
        <v>-7.5470000000000008E-3</v>
      </c>
      <c r="H36" s="3" t="e" cm="1" vm="2">
        <f t="array" ref="H36">_FV(表格1[[#This Row],[代號]],"Country/region",TRUE)</f>
        <v>#VALUE!</v>
      </c>
      <c r="I36" s="3" t="str" cm="1">
        <f t="array" ref="I36">_FV(表格1[[#This Row],[代號]],"Currency")</f>
        <v>TWD</v>
      </c>
      <c r="J36" s="3" cm="1">
        <f t="array" ref="J36">_FV(表格1[[#This Row],[代號]],"Employees")</f>
        <v>2291</v>
      </c>
      <c r="K36" s="3" t="str" cm="1">
        <f t="array" ref="K36">_FV(表格1[[#This Row],[代號]],"Exchange")</f>
        <v>Taiwan Stock Exchange</v>
      </c>
      <c r="L36" s="3" t="str" cm="1">
        <f t="array" ref="L36">_FV(表格1[[#This Row],[代號]],"Exchange abbreviation",TRUE)</f>
        <v>XTAI</v>
      </c>
      <c r="M36" s="3" t="str" cm="1">
        <f t="array" ref="M36">_FV(表格1[[#This Row],[代號]],"Headquarters")</f>
        <v>8F-1, No.6, Section 1, Roosevelt Road, Jhongjheng District, TAIPEI, TAIPEI, 100 TW</v>
      </c>
      <c r="N36" s="3" cm="1">
        <f t="array" ref="N36">_FV(表格1[[#This Row],[代號]],"High")</f>
        <v>13.2</v>
      </c>
      <c r="O36" s="3" t="str" cm="1">
        <f t="array" ref="O36">_FV(表格1[[#This Row],[代號]],"Industry")</f>
        <v>Chemicals</v>
      </c>
      <c r="P36" s="3" t="str" cm="1">
        <f t="array" ref="P36">_FV(表格1[[#This Row],[代號]],"Instrument type",TRUE)</f>
        <v>Stock</v>
      </c>
      <c r="Q36" s="3" cm="1">
        <f t="array" ref="Q36">_FV(表格1[[#This Row],[代號]],"Last trade time",TRUE)</f>
        <v>44834.398888888885</v>
      </c>
      <c r="R36" s="3" cm="1">
        <f t="array" ref="R36">_FV(表格1[[#This Row],[代號]],"Low")</f>
        <v>13</v>
      </c>
      <c r="S36" s="3" cm="1">
        <f t="array" ref="S36">_FV(表格1[[#This Row],[代號]],"Market cap",TRUE)</f>
        <v>6941487000</v>
      </c>
      <c r="T36" s="3" t="str" cm="1">
        <f t="array" ref="T36">_FV(表格1[[#This Row],[代號]],"Name")</f>
        <v>Taiwan Styrene Monomer Corporation</v>
      </c>
      <c r="U36" s="3" t="str" cm="1">
        <f t="array" ref="U36">_FV(表格1[[#This Row],[代號]],"Official name",TRUE)</f>
        <v>Taiwan Styrene Monomer Corporation</v>
      </c>
    </row>
    <row r="37" spans="1:21" x14ac:dyDescent="0.25">
      <c r="A37" t="s">
        <v>37</v>
      </c>
      <c r="B37" s="2" t="e" vm="37">
        <v>#VALUE!</v>
      </c>
      <c r="C37" s="3" cm="1">
        <f t="array" ref="C37">_FV(表格1[[#This Row],[代號]],"52 week high",TRUE)</f>
        <v>31.75</v>
      </c>
      <c r="D37" s="3" cm="1">
        <f t="array" ref="D37">_FV(表格1[[#This Row],[代號]],"52 week low",TRUE)</f>
        <v>16.55</v>
      </c>
      <c r="E37" s="4" cm="1">
        <f t="array" ref="E37">_FV(表格1[[#This Row],[代號]],"Beta")</f>
        <v>0.99460000000000004</v>
      </c>
      <c r="F37" s="3" cm="1">
        <f t="array" ref="F37">_FV(表格1[[#This Row],[代號]],"Change")</f>
        <v>0.4</v>
      </c>
      <c r="G37" s="3" cm="1">
        <f t="array" ref="G37">_FV(表格1[[#This Row],[代號]],"Change (%)",TRUE)</f>
        <v>2.3392E-2</v>
      </c>
      <c r="H37" s="3" t="e" cm="1" vm="2">
        <f t="array" ref="H37">_FV(表格1[[#This Row],[代號]],"Country/region",TRUE)</f>
        <v>#VALUE!</v>
      </c>
      <c r="I37" s="3" t="str" cm="1">
        <f t="array" ref="I37">_FV(表格1[[#This Row],[代號]],"Currency")</f>
        <v>TWD</v>
      </c>
      <c r="J37" s="3" cm="1">
        <f t="array" ref="J37">_FV(表格1[[#This Row],[代號]],"Employees")</f>
        <v>379</v>
      </c>
      <c r="K37" s="3" t="str" cm="1">
        <f t="array" ref="K37">_FV(表格1[[#This Row],[代號]],"Exchange")</f>
        <v>Taiwan Stock Exchange</v>
      </c>
      <c r="L37" s="3" t="str" cm="1">
        <f t="array" ref="L37">_FV(表格1[[#This Row],[代號]],"Exchange abbreviation",TRUE)</f>
        <v>XTAI</v>
      </c>
      <c r="M37" s="3" t="str" cm="1">
        <f t="array" ref="M37">_FV(表格1[[#This Row],[代號]],"Headquarters")</f>
        <v>8F, No.135, Dunhua North Road, Songshan District, TAIPEI, TAIPEI, 105 TW</v>
      </c>
      <c r="N37" s="3" cm="1">
        <f t="array" ref="N37">_FV(表格1[[#This Row],[代號]],"High")</f>
        <v>17.600000000000001</v>
      </c>
      <c r="O37" s="3" t="str" cm="1">
        <f t="array" ref="O37">_FV(表格1[[#This Row],[代號]],"Industry")</f>
        <v>Chemicals</v>
      </c>
      <c r="P37" s="3" t="str" cm="1">
        <f t="array" ref="P37">_FV(表格1[[#This Row],[代號]],"Instrument type",TRUE)</f>
        <v>Stock</v>
      </c>
      <c r="Q37" s="3" cm="1">
        <f t="array" ref="Q37">_FV(表格1[[#This Row],[代號]],"Last trade time",TRUE)</f>
        <v>44834.398888888885</v>
      </c>
      <c r="R37" s="3" cm="1">
        <f t="array" ref="R37">_FV(表格1[[#This Row],[代號]],"Low")</f>
        <v>16.75</v>
      </c>
      <c r="S37" s="3" cm="1">
        <f t="array" ref="S37">_FV(表格1[[#This Row],[代號]],"Market cap",TRUE)</f>
        <v>16408860000</v>
      </c>
      <c r="T37" s="3" t="str" cm="1">
        <f t="array" ref="T37">_FV(表格1[[#This Row],[代號]],"Name")</f>
        <v>GRAND PACIFIC PETROCHEMICAL CORPORATION</v>
      </c>
      <c r="U37" s="3" t="str" cm="1">
        <f t="array" ref="U37">_FV(表格1[[#This Row],[代號]],"Official name",TRUE)</f>
        <v>GRAND PACIFIC PETROCHEMICAL CORPORATION</v>
      </c>
    </row>
    <row r="38" spans="1:21" x14ac:dyDescent="0.25">
      <c r="A38" t="s">
        <v>38</v>
      </c>
      <c r="B38" s="2" t="e" vm="38">
        <v>#VALUE!</v>
      </c>
      <c r="C38" s="3" cm="1">
        <f t="array" ref="C38">_FV(表格1[[#This Row],[代號]],"52 week high",TRUE)</f>
        <v>26.6</v>
      </c>
      <c r="D38" s="3" cm="1">
        <f t="array" ref="D38">_FV(表格1[[#This Row],[代號]],"52 week low",TRUE)</f>
        <v>11.9</v>
      </c>
      <c r="E38" s="4" cm="1">
        <f t="array" ref="E38">_FV(表格1[[#This Row],[代號]],"Beta")</f>
        <v>1.5696000000000001</v>
      </c>
      <c r="F38" s="3" cm="1">
        <f t="array" ref="F38">_FV(表格1[[#This Row],[代號]],"Change")</f>
        <v>0.1</v>
      </c>
      <c r="G38" s="3" cm="1">
        <f t="array" ref="G38">_FV(表格1[[#This Row],[代號]],"Change (%)",TRUE)</f>
        <v>8.2299999999999995E-3</v>
      </c>
      <c r="H38" s="3" t="e" cm="1" vm="2">
        <f t="array" ref="H38">_FV(表格1[[#This Row],[代號]],"Country/region",TRUE)</f>
        <v>#VALUE!</v>
      </c>
      <c r="I38" s="3" t="str" cm="1">
        <f t="array" ref="I38">_FV(表格1[[#This Row],[代號]],"Currency")</f>
        <v>TWD</v>
      </c>
      <c r="J38" s="3" cm="1">
        <f t="array" ref="J38">_FV(表格1[[#This Row],[代號]],"Employees")</f>
        <v>1381</v>
      </c>
      <c r="K38" s="3" t="str" cm="1">
        <f t="array" ref="K38">_FV(表格1[[#This Row],[代號]],"Exchange")</f>
        <v>Taiwan Stock Exchange</v>
      </c>
      <c r="L38" s="3" t="str" cm="1">
        <f t="array" ref="L38">_FV(表格1[[#This Row],[代號]],"Exchange abbreviation",TRUE)</f>
        <v>XTAI</v>
      </c>
      <c r="M38" s="3" t="str" cm="1">
        <f t="array" ref="M38">_FV(表格1[[#This Row],[代號]],"Headquarters")</f>
        <v>9F, Building A, No.209, Section 1, Nangang Road, Nangang District, TAIPEI, TAIPEI, 115 TW</v>
      </c>
      <c r="N38" s="3" cm="1">
        <f t="array" ref="N38">_FV(表格1[[#This Row],[代號]],"High")</f>
        <v>12.35</v>
      </c>
      <c r="O38" s="3" t="str" cm="1">
        <f t="array" ref="O38">_FV(表格1[[#This Row],[代號]],"Industry")</f>
        <v>Chemicals</v>
      </c>
      <c r="P38" s="3" t="str" cm="1">
        <f t="array" ref="P38">_FV(表格1[[#This Row],[代號]],"Instrument type",TRUE)</f>
        <v>Stock</v>
      </c>
      <c r="Q38" s="3" cm="1">
        <f t="array" ref="Q38">_FV(表格1[[#This Row],[代號]],"Last trade time",TRUE)</f>
        <v>44834.398888888885</v>
      </c>
      <c r="R38" s="3" cm="1">
        <f t="array" ref="R38">_FV(表格1[[#This Row],[代號]],"Low")</f>
        <v>11.9</v>
      </c>
      <c r="S38" s="3" cm="1">
        <f t="array" ref="S38">_FV(表格1[[#This Row],[代號]],"Market cap",TRUE)</f>
        <v>16544670000</v>
      </c>
      <c r="T38" s="3" t="str" cm="1">
        <f t="array" ref="T38">_FV(表格1[[#This Row],[代號]],"Name")</f>
        <v>UPC TECHNOLOGY CORPORATION</v>
      </c>
      <c r="U38" s="3" t="str" cm="1">
        <f t="array" ref="U38">_FV(表格1[[#This Row],[代號]],"Official name",TRUE)</f>
        <v>UPC TECHNOLOGY CORPORATION</v>
      </c>
    </row>
    <row r="39" spans="1:21" x14ac:dyDescent="0.25">
      <c r="A39" t="s">
        <v>39</v>
      </c>
      <c r="B39" s="2" t="e" vm="39">
        <v>#VALUE!</v>
      </c>
      <c r="C39" s="3" cm="1">
        <f t="array" ref="C39">_FV(表格1[[#This Row],[代號]],"52 week high",TRUE)</f>
        <v>14.25</v>
      </c>
      <c r="D39" s="3" cm="1">
        <f t="array" ref="D39">_FV(表格1[[#This Row],[代號]],"52 week low",TRUE)</f>
        <v>8.9600000000000009</v>
      </c>
      <c r="E39" s="4" cm="1">
        <f t="array" ref="E39">_FV(表格1[[#This Row],[代號]],"Beta")</f>
        <v>1.1323000000000001</v>
      </c>
      <c r="F39" s="3" cm="1">
        <f t="array" ref="F39">_FV(表格1[[#This Row],[代號]],"Change")</f>
        <v>0.06</v>
      </c>
      <c r="G39" s="3" cm="1">
        <f t="array" ref="G39">_FV(表格1[[#This Row],[代號]],"Change (%)",TRUE)</f>
        <v>6.3490000000000005E-3</v>
      </c>
      <c r="H39" s="3" t="e" cm="1" vm="2">
        <f t="array" ref="H39">_FV(表格1[[#This Row],[代號]],"Country/region",TRUE)</f>
        <v>#VALUE!</v>
      </c>
      <c r="I39" s="3" t="str" cm="1">
        <f t="array" ref="I39">_FV(表格1[[#This Row],[代號]],"Currency")</f>
        <v>TWD</v>
      </c>
      <c r="J39" s="3" cm="1">
        <f t="array" ref="J39">_FV(表格1[[#This Row],[代號]],"Employees")</f>
        <v>1301</v>
      </c>
      <c r="K39" s="3" t="str" cm="1">
        <f t="array" ref="K39">_FV(表格1[[#This Row],[代號]],"Exchange")</f>
        <v>Taiwan Stock Exchange</v>
      </c>
      <c r="L39" s="3" t="str" cm="1">
        <f t="array" ref="L39">_FV(表格1[[#This Row],[代號]],"Exchange abbreviation",TRUE)</f>
        <v>XTAI</v>
      </c>
      <c r="M39" s="3" t="str" cm="1">
        <f t="array" ref="M39">_FV(表格1[[#This Row],[代號]],"Headquarters")</f>
        <v>No.1, Jingjian Road, Dashe District, KAOHSIUNG, KAOHSIUNG, 815 TW</v>
      </c>
      <c r="N39" s="3" cm="1">
        <f t="array" ref="N39">_FV(表格1[[#This Row],[代號]],"High")</f>
        <v>9.57</v>
      </c>
      <c r="O39" s="3" t="str" cm="1">
        <f t="array" ref="O39">_FV(表格1[[#This Row],[代號]],"Industry")</f>
        <v>Chemicals</v>
      </c>
      <c r="P39" s="3" t="str" cm="1">
        <f t="array" ref="P39">_FV(表格1[[#This Row],[代號]],"Instrument type",TRUE)</f>
        <v>Stock</v>
      </c>
      <c r="Q39" s="3" cm="1">
        <f t="array" ref="Q39">_FV(表格1[[#This Row],[代號]],"Last trade time",TRUE)</f>
        <v>44834.398888888885</v>
      </c>
      <c r="R39" s="3" cm="1">
        <f t="array" ref="R39">_FV(表格1[[#This Row],[代號]],"Low")</f>
        <v>9.23</v>
      </c>
      <c r="S39" s="3" cm="1">
        <f t="array" ref="S39">_FV(表格1[[#This Row],[代號]],"Market cap",TRUE)</f>
        <v>71728720000</v>
      </c>
      <c r="T39" s="3" t="str" cm="1">
        <f t="array" ref="T39">_FV(表格1[[#This Row],[代號]],"Name")</f>
        <v>CHINA PETROCHEMICAL DEVELOPMENT CORPORATION</v>
      </c>
      <c r="U39" s="3" t="str" cm="1">
        <f t="array" ref="U39">_FV(表格1[[#This Row],[代號]],"Official name",TRUE)</f>
        <v>CHINA PETROCHEMICAL DEVELOPMENT CORPORATION</v>
      </c>
    </row>
    <row r="40" spans="1:21" x14ac:dyDescent="0.25">
      <c r="A40" t="s">
        <v>40</v>
      </c>
      <c r="B40" s="2" t="e" vm="40">
        <v>#VALUE!</v>
      </c>
      <c r="C40" s="3" cm="1">
        <f t="array" ref="C40">_FV(表格1[[#This Row],[代號]],"52 week high",TRUE)</f>
        <v>90.76</v>
      </c>
      <c r="D40" s="3" cm="1">
        <f t="array" ref="D40">_FV(表格1[[#This Row],[代號]],"52 week low",TRUE)</f>
        <v>65.900000000000006</v>
      </c>
      <c r="E40" s="4" cm="1">
        <f t="array" ref="E40">_FV(表格1[[#This Row],[代號]],"Beta")</f>
        <v>0.45229999999999998</v>
      </c>
      <c r="F40" s="3" cm="1">
        <f t="array" ref="F40">_FV(表格1[[#This Row],[代號]],"Change")</f>
        <v>0</v>
      </c>
      <c r="G40" s="3" cm="1">
        <f t="array" ref="G40">_FV(表格1[[#This Row],[代號]],"Change (%)",TRUE)</f>
        <v>0</v>
      </c>
      <c r="H40" s="3" t="e" cm="1" vm="2">
        <f t="array" ref="H40">_FV(表格1[[#This Row],[代號]],"Country/region",TRUE)</f>
        <v>#VALUE!</v>
      </c>
      <c r="I40" s="3" t="str" cm="1">
        <f t="array" ref="I40">_FV(表格1[[#This Row],[代號]],"Currency")</f>
        <v>TWD</v>
      </c>
      <c r="J40" s="3" cm="1">
        <f t="array" ref="J40">_FV(表格1[[#This Row],[代號]],"Employees")</f>
        <v>370</v>
      </c>
      <c r="K40" s="3" t="str" cm="1">
        <f t="array" ref="K40">_FV(表格1[[#This Row],[代號]],"Exchange")</f>
        <v>Taiwan Stock Exchange</v>
      </c>
      <c r="L40" s="3" t="str" cm="1">
        <f t="array" ref="L40">_FV(表格1[[#This Row],[代號]],"Exchange abbreviation",TRUE)</f>
        <v>XTAI</v>
      </c>
      <c r="M40" s="3" t="str" cm="1">
        <f t="array" ref="M40">_FV(表格1[[#This Row],[代號]],"Headquarters")</f>
        <v>No.51, 35th Road, Taichung Industrial Park, Situn District, TAICHUNG, TAICHUNG, 407 TW</v>
      </c>
      <c r="N40" s="3" cm="1">
        <f t="array" ref="N40">_FV(表格1[[#This Row],[代號]],"High")</f>
        <v>67.099999999999994</v>
      </c>
      <c r="O40" s="3" t="str" cm="1">
        <f t="array" ref="O40">_FV(表格1[[#This Row],[代號]],"Industry")</f>
        <v>Textiles &amp; Apparel</v>
      </c>
      <c r="P40" s="3" t="str" cm="1">
        <f t="array" ref="P40">_FV(表格1[[#This Row],[代號]],"Instrument type",TRUE)</f>
        <v>Stock</v>
      </c>
      <c r="Q40" s="3" cm="1">
        <f t="array" ref="Q40">_FV(表格1[[#This Row],[代號]],"Last trade time",TRUE)</f>
        <v>44834.398888888885</v>
      </c>
      <c r="R40" s="3" cm="1">
        <f t="array" ref="R40">_FV(表格1[[#This Row],[代號]],"Low")</f>
        <v>67</v>
      </c>
      <c r="S40" s="3" cm="1">
        <f t="array" ref="S40">_FV(表格1[[#This Row],[代號]],"Market cap",TRUE)</f>
        <v>6639633000</v>
      </c>
      <c r="T40" s="3" t="str" cm="1">
        <f t="array" ref="T40">_FV(表格1[[#This Row],[代號]],"Name")</f>
        <v>TAH HSIN INDUSTRIAL CORPORATION</v>
      </c>
      <c r="U40" s="3" t="str" cm="1">
        <f t="array" ref="U40">_FV(表格1[[#This Row],[代號]],"Official name",TRUE)</f>
        <v>TAH HSIN INDUSTRIAL CORPORATION</v>
      </c>
    </row>
    <row r="41" spans="1:21" x14ac:dyDescent="0.25">
      <c r="A41" t="s">
        <v>41</v>
      </c>
      <c r="B41" s="2" t="e" vm="41">
        <v>#VALUE!</v>
      </c>
      <c r="C41" s="3" cm="1">
        <f t="array" ref="C41">_FV(表格1[[#This Row],[代號]],"52 week high",TRUE)</f>
        <v>27.75</v>
      </c>
      <c r="D41" s="3" cm="1">
        <f t="array" ref="D41">_FV(表格1[[#This Row],[代號]],"52 week low",TRUE)</f>
        <v>11.25</v>
      </c>
      <c r="E41" s="4" cm="1">
        <f t="array" ref="E41">_FV(表格1[[#This Row],[代號]],"Beta")</f>
        <v>1.5216000000000001</v>
      </c>
      <c r="F41" s="3" cm="1">
        <f t="array" ref="F41">_FV(表格1[[#This Row],[代號]],"Change")</f>
        <v>0.45</v>
      </c>
      <c r="G41" s="3" cm="1">
        <f t="array" ref="G41">_FV(表格1[[#This Row],[代號]],"Change (%)",TRUE)</f>
        <v>3.7190000000000001E-2</v>
      </c>
      <c r="H41" s="3" t="e" cm="1" vm="2">
        <f t="array" ref="H41">_FV(表格1[[#This Row],[代號]],"Country/region",TRUE)</f>
        <v>#VALUE!</v>
      </c>
      <c r="I41" s="3" t="str" cm="1">
        <f t="array" ref="I41">_FV(表格1[[#This Row],[代號]],"Currency")</f>
        <v>TWD</v>
      </c>
      <c r="J41" s="3" cm="1">
        <f t="array" ref="J41">_FV(表格1[[#This Row],[代號]],"Employees")</f>
        <v>662</v>
      </c>
      <c r="K41" s="3" t="str" cm="1">
        <f t="array" ref="K41">_FV(表格1[[#This Row],[代號]],"Exchange")</f>
        <v>Taiwan Stock Exchange</v>
      </c>
      <c r="L41" s="3" t="str" cm="1">
        <f t="array" ref="L41">_FV(表格1[[#This Row],[代號]],"Exchange abbreviation",TRUE)</f>
        <v>XTAI</v>
      </c>
      <c r="M41" s="3" t="str" cm="1">
        <f t="array" ref="M41">_FV(表格1[[#This Row],[代號]],"Headquarters")</f>
        <v>20F-6, No.248, Section 2, Yonghua Road, Anping District, TAINAN, TAINAN, 708 TW</v>
      </c>
      <c r="N41" s="3" cm="1">
        <f t="array" ref="N41">_FV(表格1[[#This Row],[代號]],"High")</f>
        <v>12.85</v>
      </c>
      <c r="O41" s="3" t="str" cm="1">
        <f t="array" ref="O41">_FV(表格1[[#This Row],[代號]],"Industry")</f>
        <v>Real Estate Operations</v>
      </c>
      <c r="P41" s="3" t="str" cm="1">
        <f t="array" ref="P41">_FV(表格1[[#This Row],[代號]],"Instrument type",TRUE)</f>
        <v>Stock</v>
      </c>
      <c r="Q41" s="3" cm="1">
        <f t="array" ref="Q41">_FV(表格1[[#This Row],[代號]],"Last trade time",TRUE)</f>
        <v>44834.398888888885</v>
      </c>
      <c r="R41" s="3" cm="1">
        <f t="array" ref="R41">_FV(表格1[[#This Row],[代號]],"Low")</f>
        <v>12.05</v>
      </c>
      <c r="S41" s="3" cm="1">
        <f t="array" ref="S41">_FV(表格1[[#This Row],[代號]],"Market cap",TRUE)</f>
        <v>3010098000</v>
      </c>
      <c r="T41" s="3" t="str" cm="1">
        <f t="array" ref="T41">_FV(表格1[[#This Row],[代號]],"Name")</f>
        <v>SUN YAD CONSTRUCTION CO.,LTD</v>
      </c>
      <c r="U41" s="3" t="str" cm="1">
        <f t="array" ref="U41">_FV(表格1[[#This Row],[代號]],"Official name",TRUE)</f>
        <v>SUN YAD CONSTRUCTION CO.,LTD</v>
      </c>
    </row>
    <row r="42" spans="1:21" x14ac:dyDescent="0.25">
      <c r="A42" t="s">
        <v>42</v>
      </c>
      <c r="B42" s="2" t="e" vm="42">
        <v>#VALUE!</v>
      </c>
      <c r="C42" s="3" cm="1">
        <f t="array" ref="C42">_FV(表格1[[#This Row],[代號]],"52 week high",TRUE)</f>
        <v>57.2</v>
      </c>
      <c r="D42" s="3" cm="1">
        <f t="array" ref="D42">_FV(表格1[[#This Row],[代號]],"52 week low",TRUE)</f>
        <v>30.5</v>
      </c>
      <c r="E42" s="4" cm="1">
        <f t="array" ref="E42">_FV(表格1[[#This Row],[代號]],"Beta")</f>
        <v>0.49</v>
      </c>
      <c r="F42" s="3" cm="1">
        <f t="array" ref="F42">_FV(表格1[[#This Row],[代號]],"Change")</f>
        <v>-1.45</v>
      </c>
      <c r="G42" s="3" cm="1">
        <f t="array" ref="G42">_FV(表格1[[#This Row],[代號]],"Change (%)",TRUE)</f>
        <v>-2.9146000000000002E-2</v>
      </c>
      <c r="H42" s="3" t="e" cm="1" vm="2">
        <f t="array" ref="H42">_FV(表格1[[#This Row],[代號]],"Country/region",TRUE)</f>
        <v>#VALUE!</v>
      </c>
      <c r="I42" s="3" t="str" cm="1">
        <f t="array" ref="I42">_FV(表格1[[#This Row],[代號]],"Currency")</f>
        <v>TWD</v>
      </c>
      <c r="J42" s="3" cm="1">
        <f t="array" ref="J42">_FV(表格1[[#This Row],[代號]],"Employees")</f>
        <v>4765</v>
      </c>
      <c r="K42" s="3" t="str" cm="1">
        <f t="array" ref="K42">_FV(表格1[[#This Row],[代號]],"Exchange")</f>
        <v>Taiwan Stock Exchange</v>
      </c>
      <c r="L42" s="3" t="str" cm="1">
        <f t="array" ref="L42">_FV(表格1[[#This Row],[代號]],"Exchange abbreviation",TRUE)</f>
        <v>XTAI</v>
      </c>
      <c r="M42" s="3" t="str" cm="1">
        <f t="array" ref="M42">_FV(表格1[[#This Row],[代號]],"Headquarters")</f>
        <v>No.98, Section 2, An Ho Road, TAINAN, TAINAN, 709 TW</v>
      </c>
      <c r="N42" s="3" cm="1">
        <f t="array" ref="N42">_FV(表格1[[#This Row],[代號]],"High")</f>
        <v>49.25</v>
      </c>
      <c r="O42" s="3" t="str" cm="1">
        <f t="array" ref="O42">_FV(表格1[[#This Row],[代號]],"Industry")</f>
        <v>Automobiles &amp; Auto Parts</v>
      </c>
      <c r="P42" s="3" t="str" cm="1">
        <f t="array" ref="P42">_FV(表格1[[#This Row],[代號]],"Instrument type",TRUE)</f>
        <v>Stock</v>
      </c>
      <c r="Q42" s="3" cm="1">
        <f t="array" ref="Q42">_FV(表格1[[#This Row],[代號]],"Last trade time",TRUE)</f>
        <v>44834.398888888885</v>
      </c>
      <c r="R42" s="3" cm="1">
        <f t="array" ref="R42">_FV(表格1[[#This Row],[代號]],"Low")</f>
        <v>47.2</v>
      </c>
      <c r="S42" s="3" cm="1">
        <f t="array" ref="S42">_FV(表格1[[#This Row],[代號]],"Market cap",TRUE)</f>
        <v>28568340000</v>
      </c>
      <c r="T42" s="3" t="str" cm="1">
        <f t="array" ref="T42">_FV(表格1[[#This Row],[代號]],"Name")</f>
        <v>TONG YANG INDUSTRY CO., LTD</v>
      </c>
      <c r="U42" s="3" t="str" cm="1">
        <f t="array" ref="U42">_FV(表格1[[#This Row],[代號]],"Official name",TRUE)</f>
        <v>TONG YANG INDUSTRY CO., LTD</v>
      </c>
    </row>
    <row r="43" spans="1:21" x14ac:dyDescent="0.25">
      <c r="A43" t="s">
        <v>43</v>
      </c>
      <c r="B43" s="2" t="e" vm="43">
        <v>#VALUE!</v>
      </c>
      <c r="C43" s="3" cm="1">
        <f t="array" ref="C43">_FV(表格1[[#This Row],[代號]],"52 week high",TRUE)</f>
        <v>38.9</v>
      </c>
      <c r="D43" s="3" cm="1">
        <f t="array" ref="D43">_FV(表格1[[#This Row],[代號]],"52 week low",TRUE)</f>
        <v>30.9</v>
      </c>
      <c r="E43" s="4" cm="1">
        <f t="array" ref="E43">_FV(表格1[[#This Row],[代號]],"Beta")</f>
        <v>0.82899999999999996</v>
      </c>
      <c r="F43" s="3" cm="1">
        <f t="array" ref="F43">_FV(表格1[[#This Row],[代號]],"Change")</f>
        <v>0</v>
      </c>
      <c r="G43" s="3" cm="1">
        <f t="array" ref="G43">_FV(表格1[[#This Row],[代號]],"Change (%)",TRUE)</f>
        <v>0</v>
      </c>
      <c r="H43" s="3" t="e" cm="1" vm="2">
        <f t="array" ref="H43">_FV(表格1[[#This Row],[代號]],"Country/region",TRUE)</f>
        <v>#VALUE!</v>
      </c>
      <c r="I43" s="3" t="str" cm="1">
        <f t="array" ref="I43">_FV(表格1[[#This Row],[代號]],"Currency")</f>
        <v>TWD</v>
      </c>
      <c r="J43" s="3" cm="1">
        <f t="array" ref="J43">_FV(表格1[[#This Row],[代號]],"Employees")</f>
        <v>802</v>
      </c>
      <c r="K43" s="3" t="str" cm="1">
        <f t="array" ref="K43">_FV(表格1[[#This Row],[代號]],"Exchange")</f>
        <v>Taiwan Stock Exchange</v>
      </c>
      <c r="L43" s="3" t="str" cm="1">
        <f t="array" ref="L43">_FV(表格1[[#This Row],[代號]],"Exchange abbreviation",TRUE)</f>
        <v>XTAI</v>
      </c>
      <c r="M43" s="3" t="str" cm="1">
        <f t="array" ref="M43">_FV(表格1[[#This Row],[代號]],"Headquarters")</f>
        <v>5F&amp;6F, No.310, Chukwang Road, TAIPEI, TAIPEI, 108 TW</v>
      </c>
      <c r="N43" s="3" cm="1">
        <f t="array" ref="N43">_FV(表格1[[#This Row],[代號]],"High")</f>
        <v>35.4</v>
      </c>
      <c r="O43" s="3" t="str" cm="1">
        <f t="array" ref="O43">_FV(表格1[[#This Row],[代號]],"Industry")</f>
        <v>Chemicals</v>
      </c>
      <c r="P43" s="3" t="str" cm="1">
        <f t="array" ref="P43">_FV(表格1[[#This Row],[代號]],"Instrument type",TRUE)</f>
        <v>Stock</v>
      </c>
      <c r="Q43" s="3" cm="1">
        <f t="array" ref="Q43">_FV(表格1[[#This Row],[代號]],"Last trade time",TRUE)</f>
        <v>44834.398888888885</v>
      </c>
      <c r="R43" s="3" cm="1">
        <f t="array" ref="R43">_FV(表格1[[#This Row],[代號]],"Low")</f>
        <v>34.700000000000003</v>
      </c>
      <c r="S43" s="3" cm="1">
        <f t="array" ref="S43">_FV(表格1[[#This Row],[代號]],"Market cap",TRUE)</f>
        <v>7952990500</v>
      </c>
      <c r="T43" s="3" t="str" cm="1">
        <f t="array" ref="T43">_FV(表格1[[#This Row],[代號]],"Name")</f>
        <v>Ocean Plastics Co., Ltd</v>
      </c>
      <c r="U43" s="3" t="str" cm="1">
        <f t="array" ref="U43">_FV(表格1[[#This Row],[代號]],"Official name",TRUE)</f>
        <v>Ocean Plastics Co., Ltd</v>
      </c>
    </row>
    <row r="44" spans="1:21" x14ac:dyDescent="0.25">
      <c r="A44" t="s">
        <v>44</v>
      </c>
      <c r="B44" s="2" t="e" vm="44">
        <v>#VALUE!</v>
      </c>
      <c r="C44" s="3" cm="1">
        <f t="array" ref="C44">_FV(表格1[[#This Row],[代號]],"52 week high",TRUE)</f>
        <v>38.549999999999997</v>
      </c>
      <c r="D44" s="3" cm="1">
        <f t="array" ref="D44">_FV(表格1[[#This Row],[代號]],"52 week low",TRUE)</f>
        <v>32.049999999999997</v>
      </c>
      <c r="E44" s="4" cm="1">
        <f t="array" ref="E44">_FV(表格1[[#This Row],[代號]],"Beta")</f>
        <v>0.42570000000000002</v>
      </c>
      <c r="F44" s="3" cm="1">
        <f t="array" ref="F44">_FV(表格1[[#This Row],[代號]],"Change")</f>
        <v>-0.15</v>
      </c>
      <c r="G44" s="3" cm="1">
        <f t="array" ref="G44">_FV(表格1[[#This Row],[代號]],"Change (%)",TRUE)</f>
        <v>-4.5250000000000004E-3</v>
      </c>
      <c r="H44" s="3" t="e" cm="1" vm="2">
        <f t="array" ref="H44">_FV(表格1[[#This Row],[代號]],"Country/region",TRUE)</f>
        <v>#VALUE!</v>
      </c>
      <c r="I44" s="3" t="str" cm="1">
        <f t="array" ref="I44">_FV(表格1[[#This Row],[代號]],"Currency")</f>
        <v>TWD</v>
      </c>
      <c r="J44" s="3" cm="1">
        <f t="array" ref="J44">_FV(表格1[[#This Row],[代號]],"Employees")</f>
        <v>1583</v>
      </c>
      <c r="K44" s="3" t="str" cm="1">
        <f t="array" ref="K44">_FV(表格1[[#This Row],[代號]],"Exchange")</f>
        <v>Taiwan Stock Exchange</v>
      </c>
      <c r="L44" s="3" t="str" cm="1">
        <f t="array" ref="L44">_FV(表格1[[#This Row],[代號]],"Exchange abbreviation",TRUE)</f>
        <v>XTAI</v>
      </c>
      <c r="M44" s="3" t="str" cm="1">
        <f t="array" ref="M44">_FV(表格1[[#This Row],[代號]],"Headquarters")</f>
        <v>No. 88, Sheng Li Road, Sintian Li, Rende District, TAINAN, TAINAN, 717 TW</v>
      </c>
      <c r="N44" s="3" cm="1">
        <f t="array" ref="N44">_FV(表格1[[#This Row],[代號]],"High")</f>
        <v>33.1</v>
      </c>
      <c r="O44" s="3" t="str" cm="1">
        <f t="array" ref="O44">_FV(表格1[[#This Row],[代號]],"Industry")</f>
        <v>Containers &amp; Packaging</v>
      </c>
      <c r="P44" s="3" t="str" cm="1">
        <f t="array" ref="P44">_FV(表格1[[#This Row],[代號]],"Instrument type",TRUE)</f>
        <v>Stock</v>
      </c>
      <c r="Q44" s="3" cm="1">
        <f t="array" ref="Q44">_FV(表格1[[#This Row],[代號]],"Last trade time",TRUE)</f>
        <v>44834.398888888885</v>
      </c>
      <c r="R44" s="3" cm="1">
        <f t="array" ref="R44">_FV(表格1[[#This Row],[代號]],"Low")</f>
        <v>32.950000000000003</v>
      </c>
      <c r="S44" s="3" cm="1">
        <f t="array" ref="S44">_FV(表格1[[#This Row],[代號]],"Market cap",TRUE)</f>
        <v>3012060000</v>
      </c>
      <c r="T44" s="3" t="str" cm="1">
        <f t="array" ref="T44">_FV(表格1[[#This Row],[代號]],"Name")</f>
        <v>YONYU PLASTICS CO., LTD</v>
      </c>
      <c r="U44" s="3" t="str" cm="1">
        <f t="array" ref="U44">_FV(表格1[[#This Row],[代號]],"Official name",TRUE)</f>
        <v>YONYU PLASTICS CO., LTD</v>
      </c>
    </row>
    <row r="45" spans="1:21" x14ac:dyDescent="0.25">
      <c r="A45" t="s">
        <v>45</v>
      </c>
      <c r="B45" s="2" t="e" vm="45">
        <v>#VALUE!</v>
      </c>
      <c r="C45" s="3" cm="1">
        <f t="array" ref="C45">_FV(表格1[[#This Row],[代號]],"52 week high",TRUE)</f>
        <v>12.35</v>
      </c>
      <c r="D45" s="3" cm="1">
        <f t="array" ref="D45">_FV(表格1[[#This Row],[代號]],"52 week low",TRUE)</f>
        <v>10.1</v>
      </c>
      <c r="E45" s="4" cm="1">
        <f t="array" ref="E45">_FV(表格1[[#This Row],[代號]],"Beta")</f>
        <v>0.72719999999999996</v>
      </c>
      <c r="F45" s="3" cm="1">
        <f t="array" ref="F45">_FV(表格1[[#This Row],[代號]],"Change")</f>
        <v>-0.05</v>
      </c>
      <c r="G45" s="3" cm="1">
        <f t="array" ref="G45">_FV(表格1[[#This Row],[代號]],"Change (%)",TRUE)</f>
        <v>-4.8079999999999998E-3</v>
      </c>
      <c r="H45" s="3" t="e" cm="1" vm="2">
        <f t="array" ref="H45">_FV(表格1[[#This Row],[代號]],"Country/region",TRUE)</f>
        <v>#VALUE!</v>
      </c>
      <c r="I45" s="3" t="str" cm="1">
        <f t="array" ref="I45">_FV(表格1[[#This Row],[代號]],"Currency")</f>
        <v>TWD</v>
      </c>
      <c r="J45" s="3" cm="1">
        <f t="array" ref="J45">_FV(表格1[[#This Row],[代號]],"Employees")</f>
        <v>348</v>
      </c>
      <c r="K45" s="3" t="str" cm="1">
        <f t="array" ref="K45">_FV(表格1[[#This Row],[代號]],"Exchange")</f>
        <v>Taiwan Stock Exchange</v>
      </c>
      <c r="L45" s="3" t="str" cm="1">
        <f t="array" ref="L45">_FV(表格1[[#This Row],[代號]],"Exchange abbreviation",TRUE)</f>
        <v>XTAI</v>
      </c>
      <c r="M45" s="3" t="str" cm="1">
        <f t="array" ref="M45">_FV(表格1[[#This Row],[代號]],"Headquarters")</f>
        <v>7F, No.61, Section 3, Nanking East Road, Fuhua Li, Jhongshan District, TAIPEI, TAIPEI, 104 TW</v>
      </c>
      <c r="N45" s="3" cm="1">
        <f t="array" ref="N45">_FV(表格1[[#This Row],[代號]],"High")</f>
        <v>10.4</v>
      </c>
      <c r="O45" s="3" t="str" cm="1">
        <f t="array" ref="O45">_FV(表格1[[#This Row],[代號]],"Industry")</f>
        <v>Professional &amp; Commercial Services</v>
      </c>
      <c r="P45" s="3" t="str" cm="1">
        <f t="array" ref="P45">_FV(表格1[[#This Row],[代號]],"Instrument type",TRUE)</f>
        <v>Stock</v>
      </c>
      <c r="Q45" s="3" cm="1">
        <f t="array" ref="Q45">_FV(表格1[[#This Row],[代號]],"Last trade time",TRUE)</f>
        <v>44834.398888888885</v>
      </c>
      <c r="R45" s="3" cm="1">
        <f t="array" ref="R45">_FV(表格1[[#This Row],[代號]],"Low")</f>
        <v>10.35</v>
      </c>
      <c r="S45" s="3" cm="1">
        <f t="array" ref="S45">_FV(表格1[[#This Row],[代號]],"Market cap",TRUE)</f>
        <v>777511700</v>
      </c>
      <c r="T45" s="3" t="str" cm="1">
        <f t="array" ref="T45">_FV(表格1[[#This Row],[代號]],"Name")</f>
        <v>GLOBE INDUSTRIES CORPORATION</v>
      </c>
      <c r="U45" s="3" t="str" cm="1">
        <f t="array" ref="U45">_FV(表格1[[#This Row],[代號]],"Official name",TRUE)</f>
        <v>GLOBE INDUSTRIES CORPORATION</v>
      </c>
    </row>
    <row r="46" spans="1:21" x14ac:dyDescent="0.25">
      <c r="A46" t="s">
        <v>46</v>
      </c>
      <c r="B46" s="2" t="e" vm="46">
        <v>#VALUE!</v>
      </c>
      <c r="C46" s="3" cm="1">
        <f t="array" ref="C46">_FV(表格1[[#This Row],[代號]],"52 week high",TRUE)</f>
        <v>61.7</v>
      </c>
      <c r="D46" s="3" cm="1">
        <f t="array" ref="D46">_FV(表格1[[#This Row],[代號]],"52 week low",TRUE)</f>
        <v>22</v>
      </c>
      <c r="E46" s="4" cm="1">
        <f t="array" ref="E46">_FV(表格1[[#This Row],[代號]],"Beta")</f>
        <v>1.1234999999999999</v>
      </c>
      <c r="F46" s="3" cm="1">
        <f t="array" ref="F46">_FV(表格1[[#This Row],[代號]],"Change")</f>
        <v>-0.3</v>
      </c>
      <c r="G46" s="3" cm="1">
        <f t="array" ref="G46">_FV(表格1[[#This Row],[代號]],"Change (%)",TRUE)</f>
        <v>-1.3158000000000001E-2</v>
      </c>
      <c r="H46" s="3" t="e" cm="1" vm="2">
        <f t="array" ref="H46">_FV(表格1[[#This Row],[代號]],"Country/region",TRUE)</f>
        <v>#VALUE!</v>
      </c>
      <c r="I46" s="3" t="str" cm="1">
        <f t="array" ref="I46">_FV(表格1[[#This Row],[代號]],"Currency")</f>
        <v>TWD</v>
      </c>
      <c r="J46" s="3" cm="1">
        <f t="array" ref="J46">_FV(表格1[[#This Row],[代號]],"Employees")</f>
        <v>180</v>
      </c>
      <c r="K46" s="3" t="str" cm="1">
        <f t="array" ref="K46">_FV(表格1[[#This Row],[代號]],"Exchange")</f>
        <v>Taiwan Stock Exchange</v>
      </c>
      <c r="L46" s="3" t="str" cm="1">
        <f t="array" ref="L46">_FV(表格1[[#This Row],[代號]],"Exchange abbreviation",TRUE)</f>
        <v>XTAI</v>
      </c>
      <c r="M46" s="3" t="str" cm="1">
        <f t="array" ref="M46">_FV(表格1[[#This Row],[代號]],"Headquarters")</f>
        <v>10F, No.372, Lin Shen North Road, Jhongshan District, TAIPEI, TAIPEI, 104 TW</v>
      </c>
      <c r="N46" s="3" cm="1">
        <f t="array" ref="N46">_FV(表格1[[#This Row],[代號]],"High")</f>
        <v>23</v>
      </c>
      <c r="O46" s="3" t="str" cm="1">
        <f t="array" ref="O46">_FV(表格1[[#This Row],[代號]],"Industry")</f>
        <v>Textiles &amp; Apparel</v>
      </c>
      <c r="P46" s="3" t="str" cm="1">
        <f t="array" ref="P46">_FV(表格1[[#This Row],[代號]],"Instrument type",TRUE)</f>
        <v>Stock</v>
      </c>
      <c r="Q46" s="3" cm="1">
        <f t="array" ref="Q46">_FV(表格1[[#This Row],[代號]],"Last trade time",TRUE)</f>
        <v>44834.398888888885</v>
      </c>
      <c r="R46" s="3" cm="1">
        <f t="array" ref="R46">_FV(表格1[[#This Row],[代號]],"Low")</f>
        <v>22.2</v>
      </c>
      <c r="S46" s="3" cm="1">
        <f t="array" ref="S46">_FV(表格1[[#This Row],[代號]],"Market cap",TRUE)</f>
        <v>1918827000</v>
      </c>
      <c r="T46" s="3" t="str" cm="1">
        <f t="array" ref="T46">_FV(表格1[[#This Row],[代號]],"Name")</f>
        <v>UNIVERSAL INCORPORATION</v>
      </c>
      <c r="U46" s="3" t="str" cm="1">
        <f t="array" ref="U46">_FV(表格1[[#This Row],[代號]],"Official name",TRUE)</f>
        <v>UNIVERSAL INCORPORATION</v>
      </c>
    </row>
    <row r="47" spans="1:21" x14ac:dyDescent="0.25">
      <c r="A47" t="s">
        <v>47</v>
      </c>
      <c r="B47" s="2" t="e" vm="47">
        <v>#VALUE!</v>
      </c>
      <c r="C47" s="3" cm="1">
        <f t="array" ref="C47">_FV(表格1[[#This Row],[代號]],"52 week high",TRUE)</f>
        <v>84.9</v>
      </c>
      <c r="D47" s="3" cm="1">
        <f t="array" ref="D47">_FV(表格1[[#This Row],[代號]],"52 week low",TRUE)</f>
        <v>64.400000000000006</v>
      </c>
      <c r="E47" s="4" cm="1">
        <f t="array" ref="E47">_FV(表格1[[#This Row],[代號]],"Beta")</f>
        <v>0.6915</v>
      </c>
      <c r="F47" s="3" cm="1">
        <f t="array" ref="F47">_FV(表格1[[#This Row],[代號]],"Change")</f>
        <v>0.3</v>
      </c>
      <c r="G47" s="3" cm="1">
        <f t="array" ref="G47">_FV(表格1[[#This Row],[代號]],"Change (%)",TRUE)</f>
        <v>4.3600000000000002E-3</v>
      </c>
      <c r="H47" s="3" t="e" cm="1" vm="2">
        <f t="array" ref="H47">_FV(表格1[[#This Row],[代號]],"Country/region",TRUE)</f>
        <v>#VALUE!</v>
      </c>
      <c r="I47" s="3" t="str" cm="1">
        <f t="array" ref="I47">_FV(表格1[[#This Row],[代號]],"Currency")</f>
        <v>TWD</v>
      </c>
      <c r="J47" s="3" cm="1">
        <f t="array" ref="J47">_FV(表格1[[#This Row],[代號]],"Employees")</f>
        <v>18585</v>
      </c>
      <c r="K47" s="3" t="str" cm="1">
        <f t="array" ref="K47">_FV(表格1[[#This Row],[代號]],"Exchange")</f>
        <v>Taiwan Stock Exchange</v>
      </c>
      <c r="L47" s="3" t="str" cm="1">
        <f t="array" ref="L47">_FV(表格1[[#This Row],[代號]],"Exchange abbreviation",TRUE)</f>
        <v>XTAI</v>
      </c>
      <c r="M47" s="3" t="str" cm="1">
        <f t="array" ref="M47">_FV(表格1[[#This Row],[代號]],"Headquarters")</f>
        <v>No. 359, Section 3, Chungshan Road, Chung Chuang Li, CHANGHUA, CHANGHUA, 500 TW</v>
      </c>
      <c r="N47" s="3" cm="1">
        <f t="array" ref="N47">_FV(表格1[[#This Row],[代號]],"High")</f>
        <v>69.099999999999994</v>
      </c>
      <c r="O47" s="3" t="str" cm="1">
        <f t="array" ref="O47">_FV(表格1[[#This Row],[代號]],"Industry")</f>
        <v>Chemicals</v>
      </c>
      <c r="P47" s="3" t="str" cm="1">
        <f t="array" ref="P47">_FV(表格1[[#This Row],[代號]],"Instrument type",TRUE)</f>
        <v>Stock</v>
      </c>
      <c r="Q47" s="3" cm="1">
        <f t="array" ref="Q47">_FV(表格1[[#This Row],[代號]],"Last trade time",TRUE)</f>
        <v>44834.398888888885</v>
      </c>
      <c r="R47" s="3" cm="1">
        <f t="array" ref="R47">_FV(表格1[[#This Row],[代號]],"Low")</f>
        <v>67.900000000000006</v>
      </c>
      <c r="S47" s="3" cm="1">
        <f t="array" ref="S47">_FV(表格1[[#This Row],[代號]],"Market cap",TRUE)</f>
        <v>405008000000</v>
      </c>
      <c r="T47" s="3" t="str" cm="1">
        <f t="array" ref="T47">_FV(表格1[[#This Row],[代號]],"Name")</f>
        <v>FORMOSA CHEMICALS &amp; FIBRE CORPORATION</v>
      </c>
      <c r="U47" s="3" t="str" cm="1">
        <f t="array" ref="U47">_FV(表格1[[#This Row],[代號]],"Official name",TRUE)</f>
        <v>FORMOSA CHEMICALS &amp; FIBRE CORPORATION</v>
      </c>
    </row>
    <row r="48" spans="1:21" x14ac:dyDescent="0.25">
      <c r="A48" t="s">
        <v>48</v>
      </c>
      <c r="B48" s="2" t="e" vm="48">
        <v>#VALUE!</v>
      </c>
      <c r="C48" s="3" cm="1">
        <f t="array" ref="C48">_FV(表格1[[#This Row],[代號]],"52 week high",TRUE)</f>
        <v>8.1199999999999992</v>
      </c>
      <c r="D48" s="3" cm="1">
        <f t="array" ref="D48">_FV(表格1[[#This Row],[代號]],"52 week low",TRUE)</f>
        <v>5.9</v>
      </c>
      <c r="E48" s="4" cm="1">
        <f t="array" ref="E48">_FV(表格1[[#This Row],[代號]],"Beta")</f>
        <v>1.1527000000000001</v>
      </c>
      <c r="F48" s="3" cm="1">
        <f t="array" ref="F48">_FV(表格1[[#This Row],[代號]],"Change")</f>
        <v>-0.02</v>
      </c>
      <c r="G48" s="3" cm="1">
        <f t="array" ref="G48">_FV(表格1[[#This Row],[代號]],"Change (%)",TRUE)</f>
        <v>-2.7400000000000002E-3</v>
      </c>
      <c r="H48" s="3" t="e" cm="1" vm="2">
        <f t="array" ref="H48">_FV(表格1[[#This Row],[代號]],"Country/region",TRUE)</f>
        <v>#VALUE!</v>
      </c>
      <c r="I48" s="3" t="str" cm="1">
        <f t="array" ref="I48">_FV(表格1[[#This Row],[代號]],"Currency")</f>
        <v>TWD</v>
      </c>
      <c r="J48" s="3" cm="1">
        <f t="array" ref="J48">_FV(表格1[[#This Row],[代號]],"Employees")</f>
        <v>819</v>
      </c>
      <c r="K48" s="3" t="str" cm="1">
        <f t="array" ref="K48">_FV(表格1[[#This Row],[代號]],"Exchange")</f>
        <v>Taiwan Stock Exchange</v>
      </c>
      <c r="L48" s="3" t="str" cm="1">
        <f t="array" ref="L48">_FV(表格1[[#This Row],[代號]],"Exchange abbreviation",TRUE)</f>
        <v>XTAI</v>
      </c>
      <c r="M48" s="3" t="str" cm="1">
        <f t="array" ref="M48">_FV(表格1[[#This Row],[代號]],"Headquarters")</f>
        <v>Chendai Jiangtou Industrial Zone, Jinjiang City, QUANZHOU, FUJIAN, 362211 CN</v>
      </c>
      <c r="N48" s="3" cm="1">
        <f t="array" ref="N48">_FV(表格1[[#This Row],[代號]],"High")</f>
        <v>7.35</v>
      </c>
      <c r="O48" s="3" t="str" cm="1">
        <f t="array" ref="O48">_FV(表格1[[#This Row],[代號]],"Industry")</f>
        <v>Chemicals</v>
      </c>
      <c r="P48" s="3" t="str" cm="1">
        <f t="array" ref="P48">_FV(表格1[[#This Row],[代號]],"Instrument type",TRUE)</f>
        <v>Stock</v>
      </c>
      <c r="Q48" s="3" cm="1">
        <f t="array" ref="Q48">_FV(表格1[[#This Row],[代號]],"Last trade time",TRUE)</f>
        <v>44834.398888888885</v>
      </c>
      <c r="R48" s="3" cm="1">
        <f t="array" ref="R48">_FV(表格1[[#This Row],[代號]],"Low")</f>
        <v>7.13</v>
      </c>
      <c r="S48" s="3" cm="1">
        <f t="array" ref="S48">_FV(表格1[[#This Row],[代號]],"Market cap",TRUE)</f>
        <v>1957990000</v>
      </c>
      <c r="T48" s="3" t="str" cm="1">
        <f t="array" ref="T48">_FV(表格1[[#This Row],[代號]],"Name")</f>
        <v>Asia Plastic Recycling Holding Limited</v>
      </c>
      <c r="U48" s="3" t="str" cm="1">
        <f t="array" ref="U48">_FV(表格1[[#This Row],[代號]],"Official name",TRUE)</f>
        <v>Asia Plastic Recycling Holding Limited</v>
      </c>
    </row>
    <row r="49" spans="1:21" x14ac:dyDescent="0.25">
      <c r="A49" t="s">
        <v>49</v>
      </c>
      <c r="B49" s="2" t="e" vm="49">
        <v>#VALUE!</v>
      </c>
      <c r="C49" s="3" cm="1">
        <f t="array" ref="C49">_FV(表格1[[#This Row],[代號]],"52 week high",TRUE)</f>
        <v>60.9</v>
      </c>
      <c r="D49" s="3" cm="1">
        <f t="array" ref="D49">_FV(表格1[[#This Row],[代號]],"52 week low",TRUE)</f>
        <v>42.75</v>
      </c>
      <c r="E49" s="4" cm="1">
        <f t="array" ref="E49">_FV(表格1[[#This Row],[代號]],"Beta")</f>
        <v>0.99150000000000005</v>
      </c>
      <c r="F49" s="3" cm="1">
        <f t="array" ref="F49">_FV(表格1[[#This Row],[代號]],"Change")</f>
        <v>0.1</v>
      </c>
      <c r="G49" s="3" cm="1">
        <f t="array" ref="G49">_FV(表格1[[#This Row],[代號]],"Change (%)",TRUE)</f>
        <v>1.8450000000000001E-3</v>
      </c>
      <c r="H49" s="3" t="e" cm="1" vm="2">
        <f t="array" ref="H49">_FV(表格1[[#This Row],[代號]],"Country/region",TRUE)</f>
        <v>#VALUE!</v>
      </c>
      <c r="I49" s="3" t="str" cm="1">
        <f t="array" ref="I49">_FV(表格1[[#This Row],[代號]],"Currency")</f>
        <v>TWD</v>
      </c>
      <c r="J49" s="3" cm="1">
        <f t="array" ref="J49">_FV(表格1[[#This Row],[代號]],"Employees")</f>
        <v>3406</v>
      </c>
      <c r="K49" s="3" t="str" cm="1">
        <f t="array" ref="K49">_FV(表格1[[#This Row],[代號]],"Exchange")</f>
        <v>Taiwan Stock Exchange</v>
      </c>
      <c r="L49" s="3" t="str" cm="1">
        <f t="array" ref="L49">_FV(表格1[[#This Row],[代號]],"Exchange abbreviation",TRUE)</f>
        <v>XTAI</v>
      </c>
      <c r="M49" s="3" t="str" cm="1">
        <f t="array" ref="M49">_FV(表格1[[#This Row],[代號]],"Headquarters")</f>
        <v>3rd Industrial Zone, Qiaotou, Houjie Town, DONGGUAN, GUANGDONG CN</v>
      </c>
      <c r="N49" s="3" cm="1">
        <f t="array" ref="N49">_FV(表格1[[#This Row],[代號]],"High")</f>
        <v>54.7</v>
      </c>
      <c r="O49" s="3" t="str" cm="1">
        <f t="array" ref="O49">_FV(表格1[[#This Row],[代號]],"Industry")</f>
        <v>Automobiles &amp; Auto Parts</v>
      </c>
      <c r="P49" s="3" t="str" cm="1">
        <f t="array" ref="P49">_FV(表格1[[#This Row],[代號]],"Instrument type",TRUE)</f>
        <v>Stock</v>
      </c>
      <c r="Q49" s="3" cm="1">
        <f t="array" ref="Q49">_FV(表格1[[#This Row],[代號]],"Last trade time",TRUE)</f>
        <v>44834.398888888885</v>
      </c>
      <c r="R49" s="3" cm="1">
        <f t="array" ref="R49">_FV(表格1[[#This Row],[代號]],"Low")</f>
        <v>53.1</v>
      </c>
      <c r="S49" s="3" cm="1">
        <f t="array" ref="S49">_FV(表格1[[#This Row],[代號]],"Market cap",TRUE)</f>
        <v>4552512000</v>
      </c>
      <c r="T49" s="3" t="str" cm="1">
        <f t="array" ref="T49">_FV(表格1[[#This Row],[代號]],"Name")</f>
        <v>Hiroca Holdings Ltd.</v>
      </c>
      <c r="U49" s="3" t="str" cm="1">
        <f t="array" ref="U49">_FV(表格1[[#This Row],[代號]],"Official name",TRUE)</f>
        <v>Hiroca Holdings Ltd.</v>
      </c>
    </row>
    <row r="50" spans="1:21" x14ac:dyDescent="0.25">
      <c r="A50" t="s">
        <v>50</v>
      </c>
      <c r="B50" s="2" t="e" vm="50">
        <v>#VALUE!</v>
      </c>
      <c r="C50" s="3" cm="1">
        <f t="array" ref="C50">_FV(表格1[[#This Row],[代號]],"52 week high",TRUE)</f>
        <v>46.25</v>
      </c>
      <c r="D50" s="3" cm="1">
        <f t="array" ref="D50">_FV(表格1[[#This Row],[代號]],"52 week low",TRUE)</f>
        <v>33.65</v>
      </c>
      <c r="E50" s="4" cm="1">
        <f t="array" ref="E50">_FV(表格1[[#This Row],[代號]],"Beta")</f>
        <v>0.68330000000000002</v>
      </c>
      <c r="F50" s="3" cm="1">
        <f t="array" ref="F50">_FV(表格1[[#This Row],[代號]],"Change")</f>
        <v>0.1</v>
      </c>
      <c r="G50" s="3" cm="1">
        <f t="array" ref="G50">_FV(表格1[[#This Row],[代號]],"Change (%)",TRUE)</f>
        <v>2.4629999999999999E-3</v>
      </c>
      <c r="H50" s="3" t="e" cm="1" vm="2">
        <f t="array" ref="H50">_FV(表格1[[#This Row],[代號]],"Country/region",TRUE)</f>
        <v>#VALUE!</v>
      </c>
      <c r="I50" s="3" t="str" cm="1">
        <f t="array" ref="I50">_FV(表格1[[#This Row],[代號]],"Currency")</f>
        <v>TWD</v>
      </c>
      <c r="J50" s="3" cm="1">
        <f t="array" ref="J50">_FV(表格1[[#This Row],[代號]],"Employees")</f>
        <v>307</v>
      </c>
      <c r="K50" s="3" t="str" cm="1">
        <f t="array" ref="K50">_FV(表格1[[#This Row],[代號]],"Exchange")</f>
        <v>Taiwan Stock Exchange</v>
      </c>
      <c r="L50" s="3" t="str" cm="1">
        <f t="array" ref="L50">_FV(表格1[[#This Row],[代號]],"Exchange abbreviation",TRUE)</f>
        <v>XTAI</v>
      </c>
      <c r="M50" s="3" t="str" cm="1">
        <f t="array" ref="M50">_FV(表格1[[#This Row],[代號]],"Headquarters")</f>
        <v>No.8, Xingye Road, LUGANG, CHANGHUA, 505 TW</v>
      </c>
      <c r="N50" s="3" cm="1">
        <f t="array" ref="N50">_FV(表格1[[#This Row],[代號]],"High")</f>
        <v>40.700000000000003</v>
      </c>
      <c r="O50" s="3" t="str" cm="1">
        <f t="array" ref="O50">_FV(表格1[[#This Row],[代號]],"Industry")</f>
        <v>Automobiles &amp; Auto Parts</v>
      </c>
      <c r="P50" s="3" t="str" cm="1">
        <f t="array" ref="P50">_FV(表格1[[#This Row],[代號]],"Instrument type",TRUE)</f>
        <v>Stock</v>
      </c>
      <c r="Q50" s="3" cm="1">
        <f t="array" ref="Q50">_FV(表格1[[#This Row],[代號]],"Last trade time",TRUE)</f>
        <v>44834.398888888885</v>
      </c>
      <c r="R50" s="3" cm="1">
        <f t="array" ref="R50">_FV(表格1[[#This Row],[代號]],"Low")</f>
        <v>39.200000000000003</v>
      </c>
      <c r="S50" s="3" cm="1">
        <f t="array" ref="S50">_FV(表格1[[#This Row],[代號]],"Market cap",TRUE)</f>
        <v>3016842000</v>
      </c>
      <c r="T50" s="3" t="str" cm="1">
        <f t="array" ref="T50">_FV(表格1[[#This Row],[代號]],"Name")</f>
        <v>Y.C.C. PARTS MFG. CO., LTD.</v>
      </c>
      <c r="U50" s="3" t="str" cm="1">
        <f t="array" ref="U50">_FV(表格1[[#This Row],[代號]],"Official name",TRUE)</f>
        <v>Y.C.C. PARTS MFG. CO., LTD.</v>
      </c>
    </row>
    <row r="51" spans="1:21" x14ac:dyDescent="0.25">
      <c r="A51" t="s">
        <v>51</v>
      </c>
      <c r="B51" s="2" t="e" vm="51">
        <v>#VALUE!</v>
      </c>
      <c r="C51" s="3" cm="1">
        <f t="array" ref="C51">_FV(表格1[[#This Row],[代號]],"52 week high",TRUE)</f>
        <v>12.1</v>
      </c>
      <c r="D51" s="3" cm="1">
        <f t="array" ref="D51">_FV(表格1[[#This Row],[代號]],"52 week low",TRUE)</f>
        <v>9.7100000000000009</v>
      </c>
      <c r="E51" s="4" cm="1">
        <f t="array" ref="E51">_FV(表格1[[#This Row],[代號]],"Beta")</f>
        <v>1.2299</v>
      </c>
      <c r="F51" s="3" cm="1">
        <f t="array" ref="F51">_FV(表格1[[#This Row],[代號]],"Change")</f>
        <v>-0.01</v>
      </c>
      <c r="G51" s="3" cm="1">
        <f t="array" ref="G51">_FV(表格1[[#This Row],[代號]],"Change (%)",TRUE)</f>
        <v>-1.0059999999999999E-3</v>
      </c>
      <c r="H51" s="3" t="e" cm="1" vm="2">
        <f t="array" ref="H51">_FV(表格1[[#This Row],[代號]],"Country/region",TRUE)</f>
        <v>#VALUE!</v>
      </c>
      <c r="I51" s="3" t="str" cm="1">
        <f t="array" ref="I51">_FV(表格1[[#This Row],[代號]],"Currency")</f>
        <v>TWD</v>
      </c>
      <c r="J51" s="3" cm="1">
        <f t="array" ref="J51">_FV(表格1[[#This Row],[代號]],"Employees")</f>
        <v>931</v>
      </c>
      <c r="K51" s="3" t="str" cm="1">
        <f t="array" ref="K51">_FV(表格1[[#This Row],[代號]],"Exchange")</f>
        <v>Taiwan Stock Exchange</v>
      </c>
      <c r="L51" s="3" t="str" cm="1">
        <f t="array" ref="L51">_FV(表格1[[#This Row],[代號]],"Exchange abbreviation",TRUE)</f>
        <v>XTAI</v>
      </c>
      <c r="M51" s="3" t="str" cm="1">
        <f t="array" ref="M51">_FV(表格1[[#This Row],[代號]],"Headquarters")</f>
        <v>Qingyang Lianyu Industrial Area, Jinjiang City, QUANZHOU, FUJIAN CN</v>
      </c>
      <c r="N51" s="3" cm="1">
        <f t="array" ref="N51">_FV(表格1[[#This Row],[代號]],"High")</f>
        <v>9.9499999999999993</v>
      </c>
      <c r="O51" s="3" t="str" cm="1">
        <f t="array" ref="O51">_FV(表格1[[#This Row],[代號]],"Industry")</f>
        <v>Textiles &amp; Apparel</v>
      </c>
      <c r="P51" s="3" t="str" cm="1">
        <f t="array" ref="P51">_FV(表格1[[#This Row],[代號]],"Instrument type",TRUE)</f>
        <v>Stock</v>
      </c>
      <c r="Q51" s="3" cm="1">
        <f t="array" ref="Q51">_FV(表格1[[#This Row],[代號]],"Last trade time",TRUE)</f>
        <v>44834.398888888885</v>
      </c>
      <c r="R51" s="3" cm="1">
        <f t="array" ref="R51">_FV(表格1[[#This Row],[代號]],"Low")</f>
        <v>9.89</v>
      </c>
      <c r="S51" s="3" cm="1">
        <f t="array" ref="S51">_FV(表格1[[#This Row],[代號]],"Market cap",TRUE)</f>
        <v>1518524000</v>
      </c>
      <c r="T51" s="3" t="str" cm="1">
        <f t="array" ref="T51">_FV(表格1[[#This Row],[代號]],"Name")</f>
        <v>VICTORY NEW MATERIALS LIMITED COMPANY</v>
      </c>
      <c r="U51" s="3" t="str" cm="1">
        <f t="array" ref="U51">_FV(表格1[[#This Row],[代號]],"Official name",TRUE)</f>
        <v>VICTORY NEW MATERIALS LIMITED COMPANY</v>
      </c>
    </row>
    <row r="52" spans="1:21" x14ac:dyDescent="0.25">
      <c r="A52" t="s">
        <v>52</v>
      </c>
      <c r="B52" s="2" t="e" vm="52">
        <v>#VALUE!</v>
      </c>
      <c r="C52" s="3" cm="1">
        <f t="array" ref="C52">_FV(表格1[[#This Row],[代號]],"52 week high",TRUE)</f>
        <v>76</v>
      </c>
      <c r="D52" s="3" cm="1">
        <f t="array" ref="D52">_FV(表格1[[#This Row],[代號]],"52 week low",TRUE)</f>
        <v>64.3</v>
      </c>
      <c r="E52" s="4" cm="1">
        <f t="array" ref="E52">_FV(表格1[[#This Row],[代號]],"Beta")</f>
        <v>0.31490000000000001</v>
      </c>
      <c r="F52" s="3" cm="1">
        <f t="array" ref="F52">_FV(表格1[[#This Row],[代號]],"Change")</f>
        <v>-1.1000000000000001</v>
      </c>
      <c r="G52" s="3" cm="1">
        <f t="array" ref="G52">_FV(表格1[[#This Row],[代號]],"Change (%)",TRUE)</f>
        <v>-1.6566000000000001E-2</v>
      </c>
      <c r="H52" s="3" t="e" cm="1" vm="2">
        <f t="array" ref="H52">_FV(表格1[[#This Row],[代號]],"Country/region",TRUE)</f>
        <v>#VALUE!</v>
      </c>
      <c r="I52" s="3" t="str" cm="1">
        <f t="array" ref="I52">_FV(表格1[[#This Row],[代號]],"Currency")</f>
        <v>TWD</v>
      </c>
      <c r="J52" s="3" t="e" cm="1" vm="53">
        <f t="array" ref="J52">_FV(表格1[[#This Row],[代號]],"Employees")</f>
        <v>#VALUE!</v>
      </c>
      <c r="K52" s="3" t="str" cm="1">
        <f t="array" ref="K52">_FV(表格1[[#This Row],[代號]],"Exchange")</f>
        <v>Taiwan Stock Exchange</v>
      </c>
      <c r="L52" s="3" t="str" cm="1">
        <f t="array" ref="L52">_FV(表格1[[#This Row],[代號]],"Exchange abbreviation",TRUE)</f>
        <v>XTAI</v>
      </c>
      <c r="M52" s="3" t="str" cm="1">
        <f t="array" ref="M52">_FV(表格1[[#This Row],[代號]],"Headquarters")</f>
        <v>Km9, Pham Van Dong street, Hai Thanh Ward, Duong Kinh district, HAIPHONG, HAI PHONG VN</v>
      </c>
      <c r="N52" s="3" cm="1">
        <f t="array" ref="N52">_FV(表格1[[#This Row],[代號]],"High")</f>
        <v>66.099999999999994</v>
      </c>
      <c r="O52" s="3" t="str" cm="1">
        <f t="array" ref="O52">_FV(表格1[[#This Row],[代號]],"Industry")</f>
        <v>Chemicals</v>
      </c>
      <c r="P52" s="3" t="str" cm="1">
        <f t="array" ref="P52">_FV(表格1[[#This Row],[代號]],"Instrument type",TRUE)</f>
        <v>Stock</v>
      </c>
      <c r="Q52" s="3" cm="1">
        <f t="array" ref="Q52">_FV(表格1[[#This Row],[代號]],"Last trade time",TRUE)</f>
        <v>44834.398888888885</v>
      </c>
      <c r="R52" s="3" cm="1">
        <f t="array" ref="R52">_FV(表格1[[#This Row],[代號]],"Low")</f>
        <v>65.3</v>
      </c>
      <c r="S52" s="3" cm="1">
        <f t="array" ref="S52">_FV(表格1[[#This Row],[代號]],"Market cap",TRUE)</f>
        <v>3291222000</v>
      </c>
      <c r="T52" s="3" t="str" cm="1">
        <f t="array" ref="T52">_FV(表格1[[#This Row],[代號]],"Name")</f>
        <v>FULIN PLASTIC INDUSTRY (CAYMAN) HOLDING CO., LTD.</v>
      </c>
      <c r="U52" s="3" t="str" cm="1">
        <f t="array" ref="U52">_FV(表格1[[#This Row],[代號]],"Official name",TRUE)</f>
        <v>FULIN PLASTIC INDUSTRY (CAYMAN) HOLDING CO., LTD.</v>
      </c>
    </row>
    <row r="53" spans="1:21" x14ac:dyDescent="0.25">
      <c r="A53" t="s">
        <v>53</v>
      </c>
      <c r="B53" s="2" t="e" vm="54">
        <v>#VALUE!</v>
      </c>
      <c r="C53" s="3" cm="1">
        <f t="array" ref="C53">_FV(表格1[[#This Row],[代號]],"52 week high",TRUE)</f>
        <v>86.1</v>
      </c>
      <c r="D53" s="3" cm="1">
        <f t="array" ref="D53">_FV(表格1[[#This Row],[代號]],"52 week low",TRUE)</f>
        <v>50.7</v>
      </c>
      <c r="E53" t="e" cm="1" vm="55">
        <f t="array" ref="E53">_FV(表格1[[#This Row],[代號]],"Beta")</f>
        <v>#VALUE!</v>
      </c>
      <c r="F53" s="3" cm="1">
        <f t="array" ref="F53">_FV(表格1[[#This Row],[代號]],"Change")</f>
        <v>-0.5</v>
      </c>
      <c r="G53" s="3" cm="1">
        <f t="array" ref="G53">_FV(表格1[[#This Row],[代號]],"Change (%)",TRUE)</f>
        <v>-6.8589999999999996E-3</v>
      </c>
      <c r="H53" s="3" t="e" cm="1" vm="2">
        <f t="array" ref="H53">_FV(表格1[[#This Row],[代號]],"Country/region",TRUE)</f>
        <v>#VALUE!</v>
      </c>
      <c r="I53" s="3" t="str" cm="1">
        <f t="array" ref="I53">_FV(表格1[[#This Row],[代號]],"Currency")</f>
        <v>TWD</v>
      </c>
      <c r="J53" s="3" cm="1">
        <f t="array" ref="J53">_FV(表格1[[#This Row],[代號]],"Employees")</f>
        <v>362</v>
      </c>
      <c r="K53" s="3" t="str" cm="1">
        <f t="array" ref="K53">_FV(表格1[[#This Row],[代號]],"Exchange")</f>
        <v>Taiwan Stock Exchange</v>
      </c>
      <c r="L53" s="3" t="str" cm="1">
        <f t="array" ref="L53">_FV(表格1[[#This Row],[代號]],"Exchange abbreviation",TRUE)</f>
        <v>XTAI</v>
      </c>
      <c r="M53" s="3" t="str" cm="1">
        <f t="array" ref="M53">_FV(表格1[[#This Row],[代號]],"Headquarters")</f>
        <v>No.6, Dexing 4th Road, DONGSHAN, YILAN, 269 TW</v>
      </c>
      <c r="N53" s="3" cm="1">
        <f t="array" ref="N53">_FV(表格1[[#This Row],[代號]],"High")</f>
        <v>72.8</v>
      </c>
      <c r="O53" s="3" t="str" cm="1">
        <f t="array" ref="O53">_FV(表格1[[#This Row],[代號]],"Industry")</f>
        <v>Chemicals</v>
      </c>
      <c r="P53" s="3" t="str" cm="1">
        <f t="array" ref="P53">_FV(表格1[[#This Row],[代號]],"Instrument type",TRUE)</f>
        <v>Stock</v>
      </c>
      <c r="Q53" s="3" cm="1">
        <f t="array" ref="Q53">_FV(表格1[[#This Row],[代號]],"Last trade time",TRUE)</f>
        <v>44834.398888888885</v>
      </c>
      <c r="R53" s="3" cm="1">
        <f t="array" ref="R53">_FV(表格1[[#This Row],[代號]],"Low")</f>
        <v>70</v>
      </c>
      <c r="S53" s="3" cm="1">
        <f t="array" ref="S53">_FV(表格1[[#This Row],[代號]],"Market cap",TRUE)</f>
        <v>4991644000</v>
      </c>
      <c r="T53" s="3" t="str" cm="1">
        <f t="array" ref="T53">_FV(表格1[[#This Row],[代號]],"Name")</f>
        <v>CATHAY CONSOLIDATED INC.</v>
      </c>
      <c r="U53" s="3" t="str" cm="1">
        <f t="array" ref="U53">_FV(表格1[[#This Row],[代號]],"Official name",TRUE)</f>
        <v>CATHAY CONSOLIDATED INC.</v>
      </c>
    </row>
    <row r="54" spans="1:21" x14ac:dyDescent="0.25">
      <c r="A54" t="s">
        <v>54</v>
      </c>
      <c r="B54" s="2" t="e" vm="56">
        <v>#VALUE!</v>
      </c>
      <c r="C54" s="3" cm="1">
        <f t="array" ref="C54">_FV(表格1[[#This Row],[代號]],"52 week high",TRUE)</f>
        <v>33.4</v>
      </c>
      <c r="D54" s="3" cm="1">
        <f t="array" ref="D54">_FV(表格1[[#This Row],[代號]],"52 week low",TRUE)</f>
        <v>27.75</v>
      </c>
      <c r="E54" s="4" cm="1">
        <f t="array" ref="E54">_FV(表格1[[#This Row],[代號]],"Beta")</f>
        <v>0.6764</v>
      </c>
      <c r="F54" s="3" cm="1">
        <f t="array" ref="F54">_FV(表格1[[#This Row],[代號]],"Change")</f>
        <v>-0.35</v>
      </c>
      <c r="G54" s="3" cm="1">
        <f t="array" ref="G54">_FV(表格1[[#This Row],[代號]],"Change (%)",TRUE)</f>
        <v>-1.0703000000000001E-2</v>
      </c>
      <c r="H54" s="3" t="e" cm="1" vm="2">
        <f t="array" ref="H54">_FV(表格1[[#This Row],[代號]],"Country/region",TRUE)</f>
        <v>#VALUE!</v>
      </c>
      <c r="I54" s="3" t="str" cm="1">
        <f t="array" ref="I54">_FV(表格1[[#This Row],[代號]],"Currency")</f>
        <v>TWD</v>
      </c>
      <c r="J54" s="3" cm="1">
        <f t="array" ref="J54">_FV(表格1[[#This Row],[代號]],"Employees")</f>
        <v>28557</v>
      </c>
      <c r="K54" s="3" t="str" cm="1">
        <f t="array" ref="K54">_FV(表格1[[#This Row],[代號]],"Exchange")</f>
        <v>Taiwan Stock Exchange</v>
      </c>
      <c r="L54" s="3" t="str" cm="1">
        <f t="array" ref="L54">_FV(表格1[[#This Row],[代號]],"Exchange abbreviation",TRUE)</f>
        <v>XTAI</v>
      </c>
      <c r="M54" s="3" t="str" cm="1">
        <f t="array" ref="M54">_FV(表格1[[#This Row],[代號]],"Headquarters")</f>
        <v>36F, No.207, Section 2, Tun Hwa South Road, Da'an District, TAIPEI, TAIPEI, 106 TW</v>
      </c>
      <c r="N54" s="3" cm="1">
        <f t="array" ref="N54">_FV(表格1[[#This Row],[代號]],"High")</f>
        <v>32.700000000000003</v>
      </c>
      <c r="O54" s="3" t="str" cm="1">
        <f t="array" ref="O54">_FV(表格1[[#This Row],[代號]],"Industry")</f>
        <v>Chemicals</v>
      </c>
      <c r="P54" s="3" t="str" cm="1">
        <f t="array" ref="P54">_FV(表格1[[#This Row],[代號]],"Instrument type",TRUE)</f>
        <v>Stock</v>
      </c>
      <c r="Q54" s="3" cm="1">
        <f t="array" ref="Q54">_FV(表格1[[#This Row],[代號]],"Last trade time",TRUE)</f>
        <v>44834.398888888885</v>
      </c>
      <c r="R54" s="3" cm="1">
        <f t="array" ref="R54">_FV(表格1[[#This Row],[代號]],"Low")</f>
        <v>32.049999999999997</v>
      </c>
      <c r="S54" s="3" cm="1">
        <f t="array" ref="S54">_FV(表格1[[#This Row],[代號]],"Market cap",TRUE)</f>
        <v>173165500000</v>
      </c>
      <c r="T54" s="3" t="str" cm="1">
        <f t="array" ref="T54">_FV(表格1[[#This Row],[代號]],"Name")</f>
        <v>Far Eastern New Century Corporation</v>
      </c>
      <c r="U54" s="3" t="str" cm="1">
        <f t="array" ref="U54">_FV(表格1[[#This Row],[代號]],"Official name",TRUE)</f>
        <v>Far Eastern New Century Corporation</v>
      </c>
    </row>
    <row r="55" spans="1:21" x14ac:dyDescent="0.25">
      <c r="A55" t="s">
        <v>55</v>
      </c>
      <c r="B55" s="2" t="e" vm="57">
        <v>#VALUE!</v>
      </c>
      <c r="C55" s="3" cm="1">
        <f t="array" ref="C55">_FV(表格1[[#This Row],[代號]],"52 week high",TRUE)</f>
        <v>21.8</v>
      </c>
      <c r="D55" s="3" cm="1">
        <f t="array" ref="D55">_FV(表格1[[#This Row],[代號]],"52 week low",TRUE)</f>
        <v>16.05</v>
      </c>
      <c r="E55" s="4" cm="1">
        <f t="array" ref="E55">_FV(表格1[[#This Row],[代號]],"Beta")</f>
        <v>1.0992999999999999</v>
      </c>
      <c r="F55" s="3" cm="1">
        <f t="array" ref="F55">_FV(表格1[[#This Row],[代號]],"Change")</f>
        <v>0.3</v>
      </c>
      <c r="G55" s="3" cm="1">
        <f t="array" ref="G55">_FV(表格1[[#This Row],[代號]],"Change (%)",TRUE)</f>
        <v>1.8349000000000001E-2</v>
      </c>
      <c r="H55" s="3" t="e" cm="1" vm="2">
        <f t="array" ref="H55">_FV(表格1[[#This Row],[代號]],"Country/region",TRUE)</f>
        <v>#VALUE!</v>
      </c>
      <c r="I55" s="3" t="str" cm="1">
        <f t="array" ref="I55">_FV(表格1[[#This Row],[代號]],"Currency")</f>
        <v>TWD</v>
      </c>
      <c r="J55" s="3" cm="1">
        <f t="array" ref="J55">_FV(表格1[[#This Row],[代號]],"Employees")</f>
        <v>3831</v>
      </c>
      <c r="K55" s="3" t="str" cm="1">
        <f t="array" ref="K55">_FV(表格1[[#This Row],[代號]],"Exchange")</f>
        <v>Taiwan Stock Exchange</v>
      </c>
      <c r="L55" s="3" t="str" cm="1">
        <f t="array" ref="L55">_FV(表格1[[#This Row],[代號]],"Exchange abbreviation",TRUE)</f>
        <v>XTAI</v>
      </c>
      <c r="M55" s="3" t="str" cm="1">
        <f t="array" ref="M55">_FV(表格1[[#This Row],[代號]],"Headquarters")</f>
        <v>8F, 12F, No.123, Section 2, Nanking East Road, Jhongshan District, TAIPEI, TAIPEI, 104 TW</v>
      </c>
      <c r="N55" s="3" cm="1">
        <f t="array" ref="N55">_FV(表格1[[#This Row],[代號]],"High")</f>
        <v>16.7</v>
      </c>
      <c r="O55" s="3" t="str" cm="1">
        <f t="array" ref="O55">_FV(表格1[[#This Row],[代號]],"Industry")</f>
        <v>Textiles &amp; Apparel</v>
      </c>
      <c r="P55" s="3" t="str" cm="1">
        <f t="array" ref="P55">_FV(表格1[[#This Row],[代號]],"Instrument type",TRUE)</f>
        <v>Stock</v>
      </c>
      <c r="Q55" s="3" cm="1">
        <f t="array" ref="Q55">_FV(表格1[[#This Row],[代號]],"Last trade time",TRUE)</f>
        <v>44834.398888888885</v>
      </c>
      <c r="R55" s="3" cm="1">
        <f t="array" ref="R55">_FV(表格1[[#This Row],[代號]],"Low")</f>
        <v>16.100000000000001</v>
      </c>
      <c r="S55" s="3" cm="1">
        <f t="array" ref="S55">_FV(表格1[[#This Row],[代號]],"Market cap",TRUE)</f>
        <v>26946510000</v>
      </c>
      <c r="T55" s="3" t="str" cm="1">
        <f t="array" ref="T55">_FV(表格1[[#This Row],[代號]],"Name")</f>
        <v>SHINKONG SYNTHETIC FIBERS CORP.</v>
      </c>
      <c r="U55" s="3" t="str" cm="1">
        <f t="array" ref="U55">_FV(表格1[[#This Row],[代號]],"Official name",TRUE)</f>
        <v>SHINKONG SYNTHETIC FIBERS CORP.</v>
      </c>
    </row>
    <row r="56" spans="1:21" x14ac:dyDescent="0.25">
      <c r="A56" t="s">
        <v>56</v>
      </c>
      <c r="B56" s="2" t="e" vm="58">
        <v>#VALUE!</v>
      </c>
      <c r="C56" s="3" cm="1">
        <f t="array" ref="C56">_FV(表格1[[#This Row],[代號]],"52 week high",TRUE)</f>
        <v>48.05</v>
      </c>
      <c r="D56" s="3" cm="1">
        <f t="array" ref="D56">_FV(表格1[[#This Row],[代號]],"52 week low",TRUE)</f>
        <v>32.85</v>
      </c>
      <c r="E56" s="4" cm="1">
        <f t="array" ref="E56">_FV(表格1[[#This Row],[代號]],"Beta")</f>
        <v>0.42780000000000001</v>
      </c>
      <c r="F56" s="3" cm="1">
        <f t="array" ref="F56">_FV(表格1[[#This Row],[代號]],"Change")</f>
        <v>0.2</v>
      </c>
      <c r="G56" s="3" cm="1">
        <f t="array" ref="G56">_FV(表格1[[#This Row],[代號]],"Change (%)",TRUE)</f>
        <v>5.0249999999999991E-3</v>
      </c>
      <c r="H56" s="3" t="e" cm="1" vm="2">
        <f t="array" ref="H56">_FV(表格1[[#This Row],[代號]],"Country/region",TRUE)</f>
        <v>#VALUE!</v>
      </c>
      <c r="I56" s="3" t="str" cm="1">
        <f t="array" ref="I56">_FV(表格1[[#This Row],[代號]],"Currency")</f>
        <v>TWD</v>
      </c>
      <c r="J56" s="3" cm="1">
        <f t="array" ref="J56">_FV(表格1[[#This Row],[代號]],"Employees")</f>
        <v>230</v>
      </c>
      <c r="K56" s="3" t="str" cm="1">
        <f t="array" ref="K56">_FV(表格1[[#This Row],[代號]],"Exchange")</f>
        <v>Taiwan Stock Exchange</v>
      </c>
      <c r="L56" s="3" t="str" cm="1">
        <f t="array" ref="L56">_FV(表格1[[#This Row],[代號]],"Exchange abbreviation",TRUE)</f>
        <v>XTAI</v>
      </c>
      <c r="M56" s="3" t="str" cm="1">
        <f t="array" ref="M56">_FV(表格1[[#This Row],[代號]],"Headquarters")</f>
        <v>No.233, Section 3, Nanshan Road, Luzhu District, TAOYUAN, TAOYUAN, 338 TW</v>
      </c>
      <c r="N56" s="3" cm="1">
        <f t="array" ref="N56">_FV(表格1[[#This Row],[代號]],"High")</f>
        <v>40.299999999999997</v>
      </c>
      <c r="O56" s="3" t="str" cm="1">
        <f t="array" ref="O56">_FV(表格1[[#This Row],[代號]],"Industry")</f>
        <v>Textiles &amp; Apparel</v>
      </c>
      <c r="P56" s="3" t="str" cm="1">
        <f t="array" ref="P56">_FV(表格1[[#This Row],[代號]],"Instrument type",TRUE)</f>
        <v>Stock</v>
      </c>
      <c r="Q56" s="3" cm="1">
        <f t="array" ref="Q56">_FV(表格1[[#This Row],[代號]],"Last trade time",TRUE)</f>
        <v>44834.398888888885</v>
      </c>
      <c r="R56" s="3" cm="1">
        <f t="array" ref="R56">_FV(表格1[[#This Row],[代號]],"Low")</f>
        <v>38.9</v>
      </c>
      <c r="S56" s="3" cm="1">
        <f t="array" ref="S56">_FV(表格1[[#This Row],[代號]],"Market cap",TRUE)</f>
        <v>2520000000</v>
      </c>
      <c r="T56" s="3" t="str" cm="1">
        <f t="array" ref="T56">_FV(表格1[[#This Row],[代號]],"Name")</f>
        <v>NAN YANG DYEING &amp; FINISHING CO.,LTD</v>
      </c>
      <c r="U56" s="3" t="str" cm="1">
        <f t="array" ref="U56">_FV(表格1[[#This Row],[代號]],"Official name",TRUE)</f>
        <v>NAN YANG DYEING &amp; FINISHING CO.,LTD</v>
      </c>
    </row>
    <row r="57" spans="1:21" x14ac:dyDescent="0.25">
      <c r="A57" t="s">
        <v>57</v>
      </c>
      <c r="B57" s="2" t="e" vm="59">
        <v>#VALUE!</v>
      </c>
      <c r="C57" s="3" cm="1">
        <f t="array" ref="C57">_FV(表格1[[#This Row],[代號]],"52 week high",TRUE)</f>
        <v>12.25</v>
      </c>
      <c r="D57" s="3" cm="1">
        <f t="array" ref="D57">_FV(表格1[[#This Row],[代號]],"52 week low",TRUE)</f>
        <v>9.0500000000000007</v>
      </c>
      <c r="E57" s="4" cm="1">
        <f t="array" ref="E57">_FV(表格1[[#This Row],[代號]],"Beta")</f>
        <v>0.64580000000000004</v>
      </c>
      <c r="F57" s="3" cm="1">
        <f t="array" ref="F57">_FV(表格1[[#This Row],[代號]],"Change")</f>
        <v>0.1</v>
      </c>
      <c r="G57" s="3" cm="1">
        <f t="array" ref="G57">_FV(表格1[[#This Row],[代號]],"Change (%)",TRUE)</f>
        <v>9.7090000000000006E-3</v>
      </c>
      <c r="H57" s="3" t="e" cm="1" vm="2">
        <f t="array" ref="H57">_FV(表格1[[#This Row],[代號]],"Country/region",TRUE)</f>
        <v>#VALUE!</v>
      </c>
      <c r="I57" s="3" t="str" cm="1">
        <f t="array" ref="I57">_FV(表格1[[#This Row],[代號]],"Currency")</f>
        <v>TWD</v>
      </c>
      <c r="J57" s="3" cm="1">
        <f t="array" ref="J57">_FV(表格1[[#This Row],[代號]],"Employees")</f>
        <v>210</v>
      </c>
      <c r="K57" s="3" t="str" cm="1">
        <f t="array" ref="K57">_FV(表格1[[#This Row],[代號]],"Exchange")</f>
        <v>Taiwan Stock Exchange</v>
      </c>
      <c r="L57" s="3" t="str" cm="1">
        <f t="array" ref="L57">_FV(表格1[[#This Row],[代號]],"Exchange abbreviation",TRUE)</f>
        <v>XTAI</v>
      </c>
      <c r="M57" s="3" t="str" cm="1">
        <f t="array" ref="M57">_FV(表格1[[#This Row],[代號]],"Headquarters")</f>
        <v>7F, No.607, Ruiguang Road, Neihu District, TAIPEI, TAIPEI, 114 TW</v>
      </c>
      <c r="N57" s="3" cm="1">
        <f t="array" ref="N57">_FV(表格1[[#This Row],[代號]],"High")</f>
        <v>10.45</v>
      </c>
      <c r="O57" s="3" t="str" cm="1">
        <f t="array" ref="O57">_FV(表格1[[#This Row],[代號]],"Industry")</f>
        <v>Textiles &amp; Apparel</v>
      </c>
      <c r="P57" s="3" t="str" cm="1">
        <f t="array" ref="P57">_FV(表格1[[#This Row],[代號]],"Instrument type",TRUE)</f>
        <v>Stock</v>
      </c>
      <c r="Q57" s="3" cm="1">
        <f t="array" ref="Q57">_FV(表格1[[#This Row],[代號]],"Last trade time",TRUE)</f>
        <v>44834.398900462962</v>
      </c>
      <c r="R57" s="3" cm="1">
        <f t="array" ref="R57">_FV(表格1[[#This Row],[代號]],"Low")</f>
        <v>10.1</v>
      </c>
      <c r="S57" s="3" cm="1">
        <f t="array" ref="S57">_FV(表格1[[#This Row],[代號]],"Market cap",TRUE)</f>
        <v>1373969000</v>
      </c>
      <c r="T57" s="3" t="str" cm="1">
        <f t="array" ref="T57">_FV(表格1[[#This Row],[代號]],"Name")</f>
        <v>HUNG CHOU FIBER IND. CO., LTD</v>
      </c>
      <c r="U57" s="3" t="str" cm="1">
        <f t="array" ref="U57">_FV(表格1[[#This Row],[代號]],"Official name",TRUE)</f>
        <v>HUNG CHOU FIBER IND. CO., LTD</v>
      </c>
    </row>
    <row r="58" spans="1:21" x14ac:dyDescent="0.25">
      <c r="A58" t="s">
        <v>58</v>
      </c>
      <c r="B58" s="2" t="e" vm="60">
        <v>#VALUE!</v>
      </c>
      <c r="C58" s="3" cm="1">
        <f t="array" ref="C58">_FV(表格1[[#This Row],[代號]],"52 week high",TRUE)</f>
        <v>21.9</v>
      </c>
      <c r="D58" s="3" cm="1">
        <f t="array" ref="D58">_FV(表格1[[#This Row],[代號]],"52 week low",TRUE)</f>
        <v>15</v>
      </c>
      <c r="E58" s="4" cm="1">
        <f t="array" ref="E58">_FV(表格1[[#This Row],[代號]],"Beta")</f>
        <v>0.8458</v>
      </c>
      <c r="F58" s="3" cm="1">
        <f t="array" ref="F58">_FV(表格1[[#This Row],[代號]],"Change")</f>
        <v>0.05</v>
      </c>
      <c r="G58" s="3" cm="1">
        <f t="array" ref="G58">_FV(表格1[[#This Row],[代號]],"Change (%)",TRUE)</f>
        <v>2.9239999999999999E-3</v>
      </c>
      <c r="H58" s="3" t="e" cm="1" vm="2">
        <f t="array" ref="H58">_FV(表格1[[#This Row],[代號]],"Country/region",TRUE)</f>
        <v>#VALUE!</v>
      </c>
      <c r="I58" s="3" t="str" cm="1">
        <f t="array" ref="I58">_FV(表格1[[#This Row],[代號]],"Currency")</f>
        <v>TWD</v>
      </c>
      <c r="J58" s="3" cm="1">
        <f t="array" ref="J58">_FV(表格1[[#This Row],[代號]],"Employees")</f>
        <v>246</v>
      </c>
      <c r="K58" s="3" t="str" cm="1">
        <f t="array" ref="K58">_FV(表格1[[#This Row],[代號]],"Exchange")</f>
        <v>Taiwan Stock Exchange</v>
      </c>
      <c r="L58" s="3" t="str" cm="1">
        <f t="array" ref="L58">_FV(表格1[[#This Row],[代號]],"Exchange abbreviation",TRUE)</f>
        <v>XTAI</v>
      </c>
      <c r="M58" s="3" t="str" cm="1">
        <f t="array" ref="M58">_FV(表格1[[#This Row],[代號]],"Headquarters")</f>
        <v>13F, No.376, Section 4, Jen Ai Road, TAIPEI, TAIPEI, 106 TW</v>
      </c>
      <c r="N58" s="3" cm="1">
        <f t="array" ref="N58">_FV(表格1[[#This Row],[代號]],"High")</f>
        <v>17.149999999999999</v>
      </c>
      <c r="O58" s="3" t="str" cm="1">
        <f t="array" ref="O58">_FV(表格1[[#This Row],[代號]],"Industry")</f>
        <v>Textiles &amp; Apparel</v>
      </c>
      <c r="P58" s="3" t="str" cm="1">
        <f t="array" ref="P58">_FV(表格1[[#This Row],[代號]],"Instrument type",TRUE)</f>
        <v>Stock</v>
      </c>
      <c r="Q58" s="3" cm="1">
        <f t="array" ref="Q58">_FV(表格1[[#This Row],[代號]],"Last trade time",TRUE)</f>
        <v>44834.398900462962</v>
      </c>
      <c r="R58" s="3" cm="1">
        <f t="array" ref="R58">_FV(表格1[[#This Row],[代號]],"Low")</f>
        <v>16.899999999999999</v>
      </c>
      <c r="S58" s="3" cm="1">
        <f t="array" ref="S58">_FV(表格1[[#This Row],[代號]],"Market cap",TRUE)</f>
        <v>3773000000</v>
      </c>
      <c r="T58" s="3" t="str" cm="1">
        <f t="array" ref="T58">_FV(表格1[[#This Row],[代號]],"Name")</f>
        <v>Tung Ho Textile Co., Ltd.</v>
      </c>
      <c r="U58" s="3" t="str" cm="1">
        <f t="array" ref="U58">_FV(表格1[[#This Row],[代號]],"Official name",TRUE)</f>
        <v>Tung Ho Textile Co., Ltd.</v>
      </c>
    </row>
    <row r="59" spans="1:21" x14ac:dyDescent="0.25">
      <c r="A59" t="s">
        <v>59</v>
      </c>
      <c r="B59" s="2" t="e" vm="61">
        <v>#VALUE!</v>
      </c>
      <c r="C59" s="3" cm="1">
        <f t="array" ref="C59">_FV(表格1[[#This Row],[代號]],"52 week high",TRUE)</f>
        <v>12.25</v>
      </c>
      <c r="D59" s="3" cm="1">
        <f t="array" ref="D59">_FV(表格1[[#This Row],[代號]],"52 week low",TRUE)</f>
        <v>10.050000000000001</v>
      </c>
      <c r="E59" s="4" cm="1">
        <f t="array" ref="E59">_FV(表格1[[#This Row],[代號]],"Beta")</f>
        <v>0.62</v>
      </c>
      <c r="F59" s="3" cm="1">
        <f t="array" ref="F59">_FV(表格1[[#This Row],[代號]],"Change")</f>
        <v>0.05</v>
      </c>
      <c r="G59" s="3" cm="1">
        <f t="array" ref="G59">_FV(表格1[[#This Row],[代號]],"Change (%)",TRUE)</f>
        <v>4.6949999999999995E-3</v>
      </c>
      <c r="H59" s="3" t="e" cm="1" vm="2">
        <f t="array" ref="H59">_FV(表格1[[#This Row],[代號]],"Country/region",TRUE)</f>
        <v>#VALUE!</v>
      </c>
      <c r="I59" s="3" t="str" cm="1">
        <f t="array" ref="I59">_FV(表格1[[#This Row],[代號]],"Currency")</f>
        <v>TWD</v>
      </c>
      <c r="J59" s="3" cm="1">
        <f t="array" ref="J59">_FV(表格1[[#This Row],[代號]],"Employees")</f>
        <v>132</v>
      </c>
      <c r="K59" s="3" t="str" cm="1">
        <f t="array" ref="K59">_FV(表格1[[#This Row],[代號]],"Exchange")</f>
        <v>Taiwan Stock Exchange</v>
      </c>
      <c r="L59" s="3" t="str" cm="1">
        <f t="array" ref="L59">_FV(表格1[[#This Row],[代號]],"Exchange abbreviation",TRUE)</f>
        <v>XTAI</v>
      </c>
      <c r="M59" s="3" t="str" cm="1">
        <f t="array" ref="M59">_FV(表格1[[#This Row],[代號]],"Headquarters")</f>
        <v>28F, No.97, Section 2, Dunhua South Road, Da'an District, TAOYUAN, TAOYUAN, 106 TW</v>
      </c>
      <c r="N59" s="3" cm="1">
        <f t="array" ref="N59">_FV(表格1[[#This Row],[代號]],"High")</f>
        <v>10.7</v>
      </c>
      <c r="O59" s="3" t="str" cm="1">
        <f t="array" ref="O59">_FV(表格1[[#This Row],[代號]],"Industry")</f>
        <v>Diversified Retail</v>
      </c>
      <c r="P59" s="3" t="str" cm="1">
        <f t="array" ref="P59">_FV(表格1[[#This Row],[代號]],"Instrument type",TRUE)</f>
        <v>Stock</v>
      </c>
      <c r="Q59" s="3" cm="1">
        <f t="array" ref="Q59">_FV(表格1[[#This Row],[代號]],"Last trade time",TRUE)</f>
        <v>44834.398900462962</v>
      </c>
      <c r="R59" s="3" cm="1">
        <f t="array" ref="R59">_FV(表格1[[#This Row],[代號]],"Low")</f>
        <v>10.5</v>
      </c>
      <c r="S59" s="3" cm="1">
        <f t="array" ref="S59">_FV(表格1[[#This Row],[代號]],"Market cap",TRUE)</f>
        <v>1983161000</v>
      </c>
      <c r="T59" s="3" t="str" cm="1">
        <f t="array" ref="T59">_FV(表格1[[#This Row],[代號]],"Name")</f>
        <v>KWONG FONG INDUSTRIES CORPORATION</v>
      </c>
      <c r="U59" s="3" t="str" cm="1">
        <f t="array" ref="U59">_FV(表格1[[#This Row],[代號]],"Official name",TRUE)</f>
        <v>KWONG FONG INDUSTRIES CORPORATION</v>
      </c>
    </row>
    <row r="60" spans="1:21" x14ac:dyDescent="0.25">
      <c r="A60" t="s">
        <v>60</v>
      </c>
      <c r="B60" s="2" t="e" vm="62">
        <v>#VALUE!</v>
      </c>
      <c r="C60" s="3" cm="1">
        <f t="array" ref="C60">_FV(表格1[[#This Row],[代號]],"52 week high",TRUE)</f>
        <v>15.35</v>
      </c>
      <c r="D60" s="3" cm="1">
        <f t="array" ref="D60">_FV(表格1[[#This Row],[代號]],"52 week low",TRUE)</f>
        <v>9.9600000000000009</v>
      </c>
      <c r="E60" s="4" cm="1">
        <f t="array" ref="E60">_FV(表格1[[#This Row],[代號]],"Beta")</f>
        <v>0.88170000000000004</v>
      </c>
      <c r="F60" s="3" cm="1">
        <f t="array" ref="F60">_FV(表格1[[#This Row],[代號]],"Change")</f>
        <v>-0.05</v>
      </c>
      <c r="G60" s="3" cm="1">
        <f t="array" ref="G60">_FV(表格1[[#This Row],[代號]],"Change (%)",TRUE)</f>
        <v>-4.8079999999999998E-3</v>
      </c>
      <c r="H60" s="3" t="e" cm="1" vm="2">
        <f t="array" ref="H60">_FV(表格1[[#This Row],[代號]],"Country/region",TRUE)</f>
        <v>#VALUE!</v>
      </c>
      <c r="I60" s="3" t="str" cm="1">
        <f t="array" ref="I60">_FV(表格1[[#This Row],[代號]],"Currency")</f>
        <v>TWD</v>
      </c>
      <c r="J60" s="3" cm="1">
        <f t="array" ref="J60">_FV(表格1[[#This Row],[代號]],"Employees")</f>
        <v>1041</v>
      </c>
      <c r="K60" s="3" t="str" cm="1">
        <f t="array" ref="K60">_FV(表格1[[#This Row],[代號]],"Exchange")</f>
        <v>Taiwan Stock Exchange</v>
      </c>
      <c r="L60" s="3" t="str" cm="1">
        <f t="array" ref="L60">_FV(表格1[[#This Row],[代號]],"Exchange abbreviation",TRUE)</f>
        <v>XTAI</v>
      </c>
      <c r="M60" s="3" t="str" cm="1">
        <f t="array" ref="M60">_FV(表格1[[#This Row],[代號]],"Headquarters")</f>
        <v>6F, No. 25, Section 4, Jen Ai Road, Da An District, TAIPEI, TAIPEI, 106 TW</v>
      </c>
      <c r="N60" s="3" cm="1">
        <f t="array" ref="N60">_FV(表格1[[#This Row],[代號]],"High")</f>
        <v>10.4</v>
      </c>
      <c r="O60" s="3" t="str" cm="1">
        <f t="array" ref="O60">_FV(表格1[[#This Row],[代號]],"Industry")</f>
        <v>Textiles &amp; Apparel</v>
      </c>
      <c r="P60" s="3" t="str" cm="1">
        <f t="array" ref="P60">_FV(表格1[[#This Row],[代號]],"Instrument type",TRUE)</f>
        <v>Stock</v>
      </c>
      <c r="Q60" s="3" cm="1">
        <f t="array" ref="Q60">_FV(表格1[[#This Row],[代號]],"Last trade time",TRUE)</f>
        <v>44834.398900462962</v>
      </c>
      <c r="R60" s="3" cm="1">
        <f t="array" ref="R60">_FV(表格1[[#This Row],[代號]],"Low")</f>
        <v>10.25</v>
      </c>
      <c r="S60" s="3" cm="1">
        <f t="array" ref="S60">_FV(表格1[[#This Row],[代號]],"Market cap",TRUE)</f>
        <v>1965898000</v>
      </c>
      <c r="T60" s="3" t="str" cm="1">
        <f t="array" ref="T60">_FV(表格1[[#This Row],[代號]],"Name")</f>
        <v>CARNIVAL INDUSTRIAL CORPORATION</v>
      </c>
      <c r="U60" s="3" t="str" cm="1">
        <f t="array" ref="U60">_FV(表格1[[#This Row],[代號]],"Official name",TRUE)</f>
        <v>CARNIVAL INDUSTRIAL CORPORATION</v>
      </c>
    </row>
    <row r="61" spans="1:21" x14ac:dyDescent="0.25">
      <c r="A61" t="s">
        <v>61</v>
      </c>
      <c r="B61" s="2" t="e" vm="63">
        <v>#VALUE!</v>
      </c>
      <c r="C61" s="3" cm="1">
        <f t="array" ref="C61">_FV(表格1[[#This Row],[代號]],"52 week high",TRUE)</f>
        <v>20.5</v>
      </c>
      <c r="D61" s="3" cm="1">
        <f t="array" ref="D61">_FV(表格1[[#This Row],[代號]],"52 week low",TRUE)</f>
        <v>9.94</v>
      </c>
      <c r="E61" s="4" cm="1">
        <f t="array" ref="E61">_FV(表格1[[#This Row],[代號]],"Beta")</f>
        <v>0.46</v>
      </c>
      <c r="F61" s="3" cm="1">
        <f t="array" ref="F61">_FV(表格1[[#This Row],[代號]],"Change")</f>
        <v>-0.4</v>
      </c>
      <c r="G61" s="3" cm="1">
        <f t="array" ref="G61">_FV(表格1[[#This Row],[代號]],"Change (%)",TRUE)</f>
        <v>-2.6667E-2</v>
      </c>
      <c r="H61" s="3" t="e" cm="1" vm="2">
        <f t="array" ref="H61">_FV(表格1[[#This Row],[代號]],"Country/region",TRUE)</f>
        <v>#VALUE!</v>
      </c>
      <c r="I61" s="3" t="str" cm="1">
        <f t="array" ref="I61">_FV(表格1[[#This Row],[代號]],"Currency")</f>
        <v>TWD</v>
      </c>
      <c r="J61" s="3" cm="1">
        <f t="array" ref="J61">_FV(表格1[[#This Row],[代號]],"Employees")</f>
        <v>236</v>
      </c>
      <c r="K61" s="3" t="str" cm="1">
        <f t="array" ref="K61">_FV(表格1[[#This Row],[代號]],"Exchange")</f>
        <v>Taiwan Stock Exchange</v>
      </c>
      <c r="L61" s="3" t="str" cm="1">
        <f t="array" ref="L61">_FV(表格1[[#This Row],[代號]],"Exchange abbreviation",TRUE)</f>
        <v>XTAI</v>
      </c>
      <c r="M61" s="3" t="str" cm="1">
        <f t="array" ref="M61">_FV(表格1[[#This Row],[代號]],"Headquarters")</f>
        <v>9F, No.56, Section 1, Xinsheng South Road, TAIPEI, TAIPEI, 100 TW</v>
      </c>
      <c r="N61" s="3" cm="1">
        <f t="array" ref="N61">_FV(表格1[[#This Row],[代號]],"High")</f>
        <v>14.85</v>
      </c>
      <c r="O61" s="3" t="str" cm="1">
        <f t="array" ref="O61">_FV(表格1[[#This Row],[代號]],"Industry")</f>
        <v>Chemicals</v>
      </c>
      <c r="P61" s="3" t="str" cm="1">
        <f t="array" ref="P61">_FV(表格1[[#This Row],[代號]],"Instrument type",TRUE)</f>
        <v>Stock</v>
      </c>
      <c r="Q61" s="3" cm="1">
        <f t="array" ref="Q61">_FV(表格1[[#This Row],[代號]],"Last trade time",TRUE)</f>
        <v>44834.398900462962</v>
      </c>
      <c r="R61" s="3" cm="1">
        <f t="array" ref="R61">_FV(表格1[[#This Row],[代號]],"Low")</f>
        <v>14.2</v>
      </c>
      <c r="S61" s="3" cm="1">
        <f t="array" ref="S61">_FV(表格1[[#This Row],[代號]],"Market cap",TRUE)</f>
        <v>829780900</v>
      </c>
      <c r="T61" s="3" t="str" cm="1">
        <f t="array" ref="T61">_FV(表格1[[#This Row],[代號]],"Name")</f>
        <v>TongHwa Corporation</v>
      </c>
      <c r="U61" s="3" t="str" cm="1">
        <f t="array" ref="U61">_FV(表格1[[#This Row],[代號]],"Official name",TRUE)</f>
        <v>TongHwa Corporation</v>
      </c>
    </row>
    <row r="62" spans="1:21" x14ac:dyDescent="0.25">
      <c r="A62" t="s">
        <v>62</v>
      </c>
      <c r="B62" s="2" t="e" vm="64">
        <v>#VALUE!</v>
      </c>
      <c r="C62" s="3" cm="1">
        <f t="array" ref="C62">_FV(表格1[[#This Row],[代號]],"52 week high",TRUE)</f>
        <v>45.8</v>
      </c>
      <c r="D62" s="3" cm="1">
        <f t="array" ref="D62">_FV(表格1[[#This Row],[代號]],"52 week low",TRUE)</f>
        <v>38.25</v>
      </c>
      <c r="E62" s="4" cm="1">
        <f t="array" ref="E62">_FV(表格1[[#This Row],[代號]],"Beta")</f>
        <v>0.41770000000000002</v>
      </c>
      <c r="F62" s="3" cm="1">
        <f t="array" ref="F62">_FV(表格1[[#This Row],[代號]],"Change")</f>
        <v>-0.45</v>
      </c>
      <c r="G62" s="3" cm="1">
        <f t="array" ref="G62">_FV(表格1[[#This Row],[代號]],"Change (%)",TRUE)</f>
        <v>-1.1583000000000001E-2</v>
      </c>
      <c r="H62" s="3" t="e" cm="1" vm="2">
        <f t="array" ref="H62">_FV(表格1[[#This Row],[代號]],"Country/region",TRUE)</f>
        <v>#VALUE!</v>
      </c>
      <c r="I62" s="3" t="str" cm="1">
        <f t="array" ref="I62">_FV(表格1[[#This Row],[代號]],"Currency")</f>
        <v>TWD</v>
      </c>
      <c r="J62" s="3" cm="1">
        <f t="array" ref="J62">_FV(表格1[[#This Row],[代號]],"Employees")</f>
        <v>363</v>
      </c>
      <c r="K62" s="3" t="str" cm="1">
        <f t="array" ref="K62">_FV(表格1[[#This Row],[代號]],"Exchange")</f>
        <v>Taiwan Stock Exchange</v>
      </c>
      <c r="L62" s="3" t="str" cm="1">
        <f t="array" ref="L62">_FV(表格1[[#This Row],[代號]],"Exchange abbreviation",TRUE)</f>
        <v>XTAI</v>
      </c>
      <c r="M62" s="3" t="str" cm="1">
        <f t="array" ref="M62">_FV(表格1[[#This Row],[代號]],"Headquarters")</f>
        <v>15F, No.44, Section 2, Jhongshan North Road, Jhongshan District, TAIPEI, TAIPEI, 104 TW</v>
      </c>
      <c r="N62" s="3" cm="1">
        <f t="array" ref="N62">_FV(表格1[[#This Row],[代號]],"High")</f>
        <v>38.799999999999997</v>
      </c>
      <c r="O62" s="3" t="str" cm="1">
        <f t="array" ref="O62">_FV(表格1[[#This Row],[代號]],"Industry")</f>
        <v>Textiles &amp; Apparel</v>
      </c>
      <c r="P62" s="3" t="str" cm="1">
        <f t="array" ref="P62">_FV(表格1[[#This Row],[代號]],"Instrument type",TRUE)</f>
        <v>Stock</v>
      </c>
      <c r="Q62" s="3" cm="1">
        <f t="array" ref="Q62">_FV(表格1[[#This Row],[代號]],"Last trade time",TRUE)</f>
        <v>44834.398900462962</v>
      </c>
      <c r="R62" s="3" cm="1">
        <f t="array" ref="R62">_FV(表格1[[#This Row],[代號]],"Low")</f>
        <v>38.25</v>
      </c>
      <c r="S62" s="3" cm="1">
        <f t="array" ref="S62">_FV(表格1[[#This Row],[代號]],"Market cap",TRUE)</f>
        <v>11521590000</v>
      </c>
      <c r="T62" s="3" t="str" cm="1">
        <f t="array" ref="T62">_FV(表格1[[#This Row],[代號]],"Name")</f>
        <v>SHINKONG TEXTILE CO., LTD</v>
      </c>
      <c r="U62" s="3" t="str" cm="1">
        <f t="array" ref="U62">_FV(表格1[[#This Row],[代號]],"Official name",TRUE)</f>
        <v>SHINKONG TEXTILE CO., LTD</v>
      </c>
    </row>
    <row r="63" spans="1:21" x14ac:dyDescent="0.25">
      <c r="A63" t="s">
        <v>63</v>
      </c>
      <c r="B63" s="2" t="e" vm="65">
        <v>#VALUE!</v>
      </c>
      <c r="C63" s="3" cm="1">
        <f t="array" ref="C63">_FV(表格1[[#This Row],[代號]],"52 week high",TRUE)</f>
        <v>20.2</v>
      </c>
      <c r="D63" s="3" cm="1">
        <f t="array" ref="D63">_FV(表格1[[#This Row],[代號]],"52 week low",TRUE)</f>
        <v>16.75</v>
      </c>
      <c r="E63" s="4" cm="1">
        <f t="array" ref="E63">_FV(表格1[[#This Row],[代號]],"Beta")</f>
        <v>0.35730000000000001</v>
      </c>
      <c r="F63" s="3" cm="1">
        <f t="array" ref="F63">_FV(表格1[[#This Row],[代號]],"Change")</f>
        <v>0</v>
      </c>
      <c r="G63" s="3" cm="1">
        <f t="array" ref="G63">_FV(表格1[[#This Row],[代號]],"Change (%)",TRUE)</f>
        <v>0</v>
      </c>
      <c r="H63" s="3" t="e" cm="1" vm="2">
        <f t="array" ref="H63">_FV(表格1[[#This Row],[代號]],"Country/region",TRUE)</f>
        <v>#VALUE!</v>
      </c>
      <c r="I63" s="3" t="str" cm="1">
        <f t="array" ref="I63">_FV(表格1[[#This Row],[代號]],"Currency")</f>
        <v>TWD</v>
      </c>
      <c r="J63" s="3" cm="1">
        <f t="array" ref="J63">_FV(表格1[[#This Row],[代號]],"Employees")</f>
        <v>55</v>
      </c>
      <c r="K63" s="3" t="str" cm="1">
        <f t="array" ref="K63">_FV(表格1[[#This Row],[代號]],"Exchange")</f>
        <v>Taiwan Stock Exchange</v>
      </c>
      <c r="L63" s="3" t="str" cm="1">
        <f t="array" ref="L63">_FV(表格1[[#This Row],[代號]],"Exchange abbreviation",TRUE)</f>
        <v>XTAI</v>
      </c>
      <c r="M63" s="3" t="str" cm="1">
        <f t="array" ref="M63">_FV(表格1[[#This Row],[代號]],"Headquarters")</f>
        <v>12F, No.310, Section 4, Chung Hsiao East Road, Da'an District, TAIPEI, TAIPEI, 106 TW</v>
      </c>
      <c r="N63" s="3" cm="1">
        <f t="array" ref="N63">_FV(表格1[[#This Row],[代號]],"High")</f>
        <v>19.45</v>
      </c>
      <c r="O63" s="3" t="str" cm="1">
        <f t="array" ref="O63">_FV(表格1[[#This Row],[代號]],"Industry")</f>
        <v>Textiles &amp; Apparel</v>
      </c>
      <c r="P63" s="3" t="str" cm="1">
        <f t="array" ref="P63">_FV(表格1[[#This Row],[代號]],"Instrument type",TRUE)</f>
        <v>Stock</v>
      </c>
      <c r="Q63" s="3" cm="1">
        <f t="array" ref="Q63">_FV(表格1[[#This Row],[代號]],"Last trade time",TRUE)</f>
        <v>44834.398900462962</v>
      </c>
      <c r="R63" s="3" cm="1">
        <f t="array" ref="R63">_FV(表格1[[#This Row],[代號]],"Low")</f>
        <v>19.25</v>
      </c>
      <c r="S63" s="3" cm="1">
        <f t="array" ref="S63">_FV(表格1[[#This Row],[代號]],"Market cap",TRUE)</f>
        <v>2691880000</v>
      </c>
      <c r="T63" s="3" t="str" cm="1">
        <f t="array" ref="T63">_FV(表格1[[#This Row],[代號]],"Name")</f>
        <v>REWARD WOOL INDUSTRY CORPORATION</v>
      </c>
      <c r="U63" s="3" t="str" cm="1">
        <f t="array" ref="U63">_FV(表格1[[#This Row],[代號]],"Official name",TRUE)</f>
        <v>REWARD WOOL INDUSTRY CORPORATION</v>
      </c>
    </row>
    <row r="64" spans="1:21" x14ac:dyDescent="0.25">
      <c r="A64" t="s">
        <v>64</v>
      </c>
      <c r="B64" s="2" t="e" vm="66">
        <v>#VALUE!</v>
      </c>
      <c r="C64" s="3" cm="1">
        <f t="array" ref="C64">_FV(表格1[[#This Row],[代號]],"52 week high",TRUE)</f>
        <v>21.4</v>
      </c>
      <c r="D64" s="3" cm="1">
        <f t="array" ref="D64">_FV(表格1[[#This Row],[代號]],"52 week low",TRUE)</f>
        <v>10</v>
      </c>
      <c r="E64" s="4" cm="1">
        <f t="array" ref="E64">_FV(表格1[[#This Row],[代號]],"Beta")</f>
        <v>0.65129999999999999</v>
      </c>
      <c r="F64" s="3" cm="1">
        <f t="array" ref="F64">_FV(表格1[[#This Row],[代號]],"Change")</f>
        <v>0.2</v>
      </c>
      <c r="G64" s="3" cm="1">
        <f t="array" ref="G64">_FV(表格1[[#This Row],[代號]],"Change (%)",TRUE)</f>
        <v>1.6736000000000001E-2</v>
      </c>
      <c r="H64" s="3" t="e" cm="1" vm="2">
        <f t="array" ref="H64">_FV(表格1[[#This Row],[代號]],"Country/region",TRUE)</f>
        <v>#VALUE!</v>
      </c>
      <c r="I64" s="3" t="str" cm="1">
        <f t="array" ref="I64">_FV(表格1[[#This Row],[代號]],"Currency")</f>
        <v>TWD</v>
      </c>
      <c r="J64" s="3" cm="1">
        <f t="array" ref="J64">_FV(表格1[[#This Row],[代號]],"Employees")</f>
        <v>405</v>
      </c>
      <c r="K64" s="3" t="str" cm="1">
        <f t="array" ref="K64">_FV(表格1[[#This Row],[代號]],"Exchange")</f>
        <v>Taiwan Stock Exchange</v>
      </c>
      <c r="L64" s="3" t="str" cm="1">
        <f t="array" ref="L64">_FV(表格1[[#This Row],[代號]],"Exchange abbreviation",TRUE)</f>
        <v>XTAI</v>
      </c>
      <c r="M64" s="3" t="str" cm="1">
        <f t="array" ref="M64">_FV(表格1[[#This Row],[代號]],"Headquarters")</f>
        <v>No. 186, Section 4, Fusing Road, East District, TAICHUNG, TAICHUNG, 401 TW</v>
      </c>
      <c r="N64" s="3" cm="1">
        <f t="array" ref="N64">_FV(表格1[[#This Row],[代號]],"High")</f>
        <v>12.3</v>
      </c>
      <c r="O64" s="3" t="str" cm="1">
        <f t="array" ref="O64">_FV(表格1[[#This Row],[代號]],"Industry")</f>
        <v>Hotels &amp; Entertainment Services</v>
      </c>
      <c r="P64" s="3" t="str" cm="1">
        <f t="array" ref="P64">_FV(表格1[[#This Row],[代號]],"Instrument type",TRUE)</f>
        <v>Stock</v>
      </c>
      <c r="Q64" s="3" cm="1">
        <f t="array" ref="Q64">_FV(表格1[[#This Row],[代號]],"Last trade time",TRUE)</f>
        <v>44834.398900462962</v>
      </c>
      <c r="R64" s="3" cm="1">
        <f t="array" ref="R64">_FV(表格1[[#This Row],[代號]],"Low")</f>
        <v>11.7</v>
      </c>
      <c r="S64" s="3" cm="1">
        <f t="array" ref="S64">_FV(表格1[[#This Row],[代號]],"Market cap",TRUE)</f>
        <v>1093500000</v>
      </c>
      <c r="T64" s="3" t="str" cm="1">
        <f t="array" ref="T64">_FV(表格1[[#This Row],[代號]],"Name")</f>
        <v>TRK Corporation</v>
      </c>
      <c r="U64" s="3" t="str" cm="1">
        <f t="array" ref="U64">_FV(表格1[[#This Row],[代號]],"Official name",TRUE)</f>
        <v>TRK Corporation</v>
      </c>
    </row>
    <row r="65" spans="1:21" x14ac:dyDescent="0.25">
      <c r="A65" t="s">
        <v>65</v>
      </c>
      <c r="B65" s="2" t="e" vm="67">
        <v>#VALUE!</v>
      </c>
      <c r="C65" s="3" cm="1">
        <f t="array" ref="C65">_FV(表格1[[#This Row],[代號]],"52 week high",TRUE)</f>
        <v>30.8</v>
      </c>
      <c r="D65" s="3" cm="1">
        <f t="array" ref="D65">_FV(表格1[[#This Row],[代號]],"52 week low",TRUE)</f>
        <v>25.5</v>
      </c>
      <c r="E65" s="4" cm="1">
        <f t="array" ref="E65">_FV(表格1[[#This Row],[代號]],"Beta")</f>
        <v>0.31309999999999999</v>
      </c>
      <c r="F65" s="3" cm="1">
        <f t="array" ref="F65">_FV(表格1[[#This Row],[代號]],"Change")</f>
        <v>-0.45</v>
      </c>
      <c r="G65" s="3" cm="1">
        <f t="array" ref="G65">_FV(表格1[[#This Row],[代號]],"Change (%)",TRUE)</f>
        <v>-1.6364E-2</v>
      </c>
      <c r="H65" s="3" t="e" cm="1" vm="2">
        <f t="array" ref="H65">_FV(表格1[[#This Row],[代號]],"Country/region",TRUE)</f>
        <v>#VALUE!</v>
      </c>
      <c r="I65" s="3" t="str" cm="1">
        <f t="array" ref="I65">_FV(表格1[[#This Row],[代號]],"Currency")</f>
        <v>TWD</v>
      </c>
      <c r="J65" s="3" cm="1">
        <f t="array" ref="J65">_FV(表格1[[#This Row],[代號]],"Employees")</f>
        <v>7448</v>
      </c>
      <c r="K65" s="3" t="str" cm="1">
        <f t="array" ref="K65">_FV(表格1[[#This Row],[代號]],"Exchange")</f>
        <v>Taiwan Stock Exchange</v>
      </c>
      <c r="L65" s="3" t="str" cm="1">
        <f t="array" ref="L65">_FV(表格1[[#This Row],[代號]],"Exchange abbreviation",TRUE)</f>
        <v>XTAI</v>
      </c>
      <c r="M65" s="3" t="str" cm="1">
        <f t="array" ref="M65">_FV(表格1[[#This Row],[代號]],"Headquarters")</f>
        <v>No.317, Shulion Road, Lioujhong Li, DOULIOU, YUNLIN, 640 TW</v>
      </c>
      <c r="N65" s="3" cm="1">
        <f t="array" ref="N65">_FV(表格1[[#This Row],[代號]],"High")</f>
        <v>27.35</v>
      </c>
      <c r="O65" s="3" t="str" cm="1">
        <f t="array" ref="O65">_FV(表格1[[#This Row],[代號]],"Industry")</f>
        <v>Textiles &amp; Apparel</v>
      </c>
      <c r="P65" s="3" t="str" cm="1">
        <f t="array" ref="P65">_FV(表格1[[#This Row],[代號]],"Instrument type",TRUE)</f>
        <v>Stock</v>
      </c>
      <c r="Q65" s="3" cm="1">
        <f t="array" ref="Q65">_FV(表格1[[#This Row],[代號]],"Last trade time",TRUE)</f>
        <v>44834.398900462962</v>
      </c>
      <c r="R65" s="3" cm="1">
        <f t="array" ref="R65">_FV(表格1[[#This Row],[代號]],"Low")</f>
        <v>27.05</v>
      </c>
      <c r="S65" s="3" cm="1">
        <f t="array" ref="S65">_FV(表格1[[#This Row],[代號]],"Market cap",TRUE)</f>
        <v>45570180000</v>
      </c>
      <c r="T65" s="3" t="str" cm="1">
        <f t="array" ref="T65">_FV(表格1[[#This Row],[代號]],"Name")</f>
        <v>FORMOSA TAFFETA CO.,LTD</v>
      </c>
      <c r="U65" s="3" t="str" cm="1">
        <f t="array" ref="U65">_FV(表格1[[#This Row],[代號]],"Official name",TRUE)</f>
        <v>FORMOSA TAFFETA CO.,LTD</v>
      </c>
    </row>
    <row r="66" spans="1:21" x14ac:dyDescent="0.25">
      <c r="A66" t="s">
        <v>66</v>
      </c>
      <c r="B66" s="2" t="e" vm="68">
        <v>#VALUE!</v>
      </c>
      <c r="C66" s="3" cm="1">
        <f t="array" ref="C66">_FV(表格1[[#This Row],[代號]],"52 week high",TRUE)</f>
        <v>70.8</v>
      </c>
      <c r="D66" s="3" cm="1">
        <f t="array" ref="D66">_FV(表格1[[#This Row],[代號]],"52 week low",TRUE)</f>
        <v>21.8</v>
      </c>
      <c r="E66" s="4" cm="1">
        <f t="array" ref="E66">_FV(表格1[[#This Row],[代號]],"Beta")</f>
        <v>0.2</v>
      </c>
      <c r="F66" s="3" cm="1">
        <f t="array" ref="F66">_FV(表格1[[#This Row],[代號]],"Change")</f>
        <v>-4.9000000000000004</v>
      </c>
      <c r="G66" s="3" cm="1">
        <f t="array" ref="G66">_FV(表格1[[#This Row],[代號]],"Change (%)",TRUE)</f>
        <v>-9.9795999999999996E-2</v>
      </c>
      <c r="H66" s="3" t="e" cm="1" vm="2">
        <f t="array" ref="H66">_FV(表格1[[#This Row],[代號]],"Country/region",TRUE)</f>
        <v>#VALUE!</v>
      </c>
      <c r="I66" s="3" t="str" cm="1">
        <f t="array" ref="I66">_FV(表格1[[#This Row],[代號]],"Currency")</f>
        <v>TWD</v>
      </c>
      <c r="J66" s="3" cm="1">
        <f t="array" ref="J66">_FV(表格1[[#This Row],[代號]],"Employees")</f>
        <v>26</v>
      </c>
      <c r="K66" s="3" t="str" cm="1">
        <f t="array" ref="K66">_FV(表格1[[#This Row],[代號]],"Exchange")</f>
        <v>Taiwan Stock Exchange</v>
      </c>
      <c r="L66" s="3" t="str" cm="1">
        <f t="array" ref="L66">_FV(表格1[[#This Row],[代號]],"Exchange abbreviation",TRUE)</f>
        <v>XTAI</v>
      </c>
      <c r="M66" s="3" t="str" cm="1">
        <f t="array" ref="M66">_FV(表格1[[#This Row],[代號]],"Headquarters")</f>
        <v>2F, No.666, Jing Ping Road, Miao Mei Li, Jhonghe District, NEW TAIPEI, NEW TAIPEI, 235 TW</v>
      </c>
      <c r="N66" s="3" cm="1">
        <f t="array" ref="N66">_FV(表格1[[#This Row],[代號]],"High")</f>
        <v>45.5</v>
      </c>
      <c r="O66" s="3" t="str" cm="1">
        <f t="array" ref="O66">_FV(表格1[[#This Row],[代號]],"Industry")</f>
        <v>Real Estate Operations</v>
      </c>
      <c r="P66" s="3" t="str" cm="1">
        <f t="array" ref="P66">_FV(表格1[[#This Row],[代號]],"Instrument type",TRUE)</f>
        <v>Stock</v>
      </c>
      <c r="Q66" s="3" cm="1">
        <f t="array" ref="Q66">_FV(表格1[[#This Row],[代號]],"Last trade time",TRUE)</f>
        <v>44790.400925925926</v>
      </c>
      <c r="R66" s="3" cm="1">
        <f t="array" ref="R66">_FV(表格1[[#This Row],[代號]],"Low")</f>
        <v>44.2</v>
      </c>
      <c r="S66" s="3" cm="1">
        <f t="array" ref="S66">_FV(表格1[[#This Row],[代號]],"Market cap",TRUE)</f>
        <v>6178280420</v>
      </c>
      <c r="T66" s="3" t="str" cm="1">
        <f t="array" ref="T66">_FV(表格1[[#This Row],[代號]],"Name")</f>
        <v>CHUNG FU TEX-INTERNATIONAL CORPORATION</v>
      </c>
      <c r="U66" s="3" t="str" cm="1">
        <f t="array" ref="U66">_FV(表格1[[#This Row],[代號]],"Official name",TRUE)</f>
        <v>CHUNG FU TEX-INTERNATIONAL CORPORATION</v>
      </c>
    </row>
    <row r="67" spans="1:21" x14ac:dyDescent="0.25">
      <c r="A67" t="s">
        <v>67</v>
      </c>
      <c r="B67" s="2" t="e" vm="69">
        <v>#VALUE!</v>
      </c>
      <c r="C67" s="3" cm="1">
        <f t="array" ref="C67">_FV(表格1[[#This Row],[代號]],"52 week high",TRUE)</f>
        <v>69.400000000000006</v>
      </c>
      <c r="D67" s="3" cm="1">
        <f t="array" ref="D67">_FV(表格1[[#This Row],[代號]],"52 week low",TRUE)</f>
        <v>49.8</v>
      </c>
      <c r="E67" s="4" cm="1">
        <f t="array" ref="E67">_FV(表格1[[#This Row],[代號]],"Beta")</f>
        <v>0.17810000000000001</v>
      </c>
      <c r="F67" s="3" cm="1">
        <f t="array" ref="F67">_FV(表格1[[#This Row],[代號]],"Change")</f>
        <v>0.1</v>
      </c>
      <c r="G67" s="3" cm="1">
        <f t="array" ref="G67">_FV(表格1[[#This Row],[代號]],"Change (%)",TRUE)</f>
        <v>1.792E-3</v>
      </c>
      <c r="H67" s="3" t="e" cm="1" vm="2">
        <f t="array" ref="H67">_FV(表格1[[#This Row],[代號]],"Country/region",TRUE)</f>
        <v>#VALUE!</v>
      </c>
      <c r="I67" s="3" t="str" cm="1">
        <f t="array" ref="I67">_FV(表格1[[#This Row],[代號]],"Currency")</f>
        <v>TWD</v>
      </c>
      <c r="J67" s="3" cm="1">
        <f t="array" ref="J67">_FV(表格1[[#This Row],[代號]],"Employees")</f>
        <v>18</v>
      </c>
      <c r="K67" s="3" t="str" cm="1">
        <f t="array" ref="K67">_FV(表格1[[#This Row],[代號]],"Exchange")</f>
        <v>Taiwan Stock Exchange</v>
      </c>
      <c r="L67" s="3" t="str" cm="1">
        <f t="array" ref="L67">_FV(表格1[[#This Row],[代號]],"Exchange abbreviation",TRUE)</f>
        <v>XTAI</v>
      </c>
      <c r="M67" s="3" t="str" cm="1">
        <f t="array" ref="M67">_FV(表格1[[#This Row],[代號]],"Headquarters")</f>
        <v>14F, No. 22, Ai-Kuo East Road, Jhongjheng District, TAIPEI, TAIPEI, 100 TW</v>
      </c>
      <c r="N67" s="3" cm="1">
        <f t="array" ref="N67">_FV(表格1[[#This Row],[代號]],"High")</f>
        <v>55.9</v>
      </c>
      <c r="O67" s="3" t="str" cm="1">
        <f t="array" ref="O67">_FV(表格1[[#This Row],[代號]],"Industry")</f>
        <v>Real Estate Operations</v>
      </c>
      <c r="P67" s="3" t="str" cm="1">
        <f t="array" ref="P67">_FV(表格1[[#This Row],[代號]],"Instrument type",TRUE)</f>
        <v>Stock</v>
      </c>
      <c r="Q67" s="3" cm="1">
        <f t="array" ref="Q67">_FV(表格1[[#This Row],[代號]],"Last trade time",TRUE)</f>
        <v>44834.398900462962</v>
      </c>
      <c r="R67" s="3" cm="1">
        <f t="array" ref="R67">_FV(表格1[[#This Row],[代號]],"Low")</f>
        <v>55</v>
      </c>
      <c r="S67" s="3" cm="1">
        <f t="array" ref="S67">_FV(表格1[[#This Row],[代號]],"Market cap",TRUE)</f>
        <v>5382547000</v>
      </c>
      <c r="T67" s="3" t="str" cm="1">
        <f t="array" ref="T67">_FV(表格1[[#This Row],[代號]],"Name")</f>
        <v>HUA YU LIEN Development Co., LTD</v>
      </c>
      <c r="U67" s="3" t="str" cm="1">
        <f t="array" ref="U67">_FV(表格1[[#This Row],[代號]],"Official name",TRUE)</f>
        <v>HUA YU LIEN Development Co., LTD</v>
      </c>
    </row>
    <row r="68" spans="1:21" x14ac:dyDescent="0.25">
      <c r="A68" t="s">
        <v>68</v>
      </c>
      <c r="B68" s="2" t="e" vm="70">
        <v>#VALUE!</v>
      </c>
      <c r="C68" s="3" cm="1">
        <f t="array" ref="C68">_FV(表格1[[#This Row],[代號]],"52 week high",TRUE)</f>
        <v>30.75</v>
      </c>
      <c r="D68" s="3" cm="1">
        <f t="array" ref="D68">_FV(表格1[[#This Row],[代號]],"52 week low",TRUE)</f>
        <v>22.9</v>
      </c>
      <c r="E68" s="4" cm="1">
        <f t="array" ref="E68">_FV(表格1[[#This Row],[代號]],"Beta")</f>
        <v>0.59350000000000003</v>
      </c>
      <c r="F68" s="3" cm="1">
        <f t="array" ref="F68">_FV(表格1[[#This Row],[代號]],"Change")</f>
        <v>0</v>
      </c>
      <c r="G68" s="3" cm="1">
        <f t="array" ref="G68">_FV(表格1[[#This Row],[代號]],"Change (%)",TRUE)</f>
        <v>0</v>
      </c>
      <c r="H68" s="3" t="e" cm="1" vm="2">
        <f t="array" ref="H68">_FV(表格1[[#This Row],[代號]],"Country/region",TRUE)</f>
        <v>#VALUE!</v>
      </c>
      <c r="I68" s="3" t="str" cm="1">
        <f t="array" ref="I68">_FV(表格1[[#This Row],[代號]],"Currency")</f>
        <v>TWD</v>
      </c>
      <c r="J68" s="3" cm="1">
        <f t="array" ref="J68">_FV(表格1[[#This Row],[代號]],"Employees")</f>
        <v>944</v>
      </c>
      <c r="K68" s="3" t="str" cm="1">
        <f t="array" ref="K68">_FV(表格1[[#This Row],[代號]],"Exchange")</f>
        <v>Taiwan Stock Exchange</v>
      </c>
      <c r="L68" s="3" t="str" cm="1">
        <f t="array" ref="L68">_FV(表格1[[#This Row],[代號]],"Exchange abbreviation",TRUE)</f>
        <v>XTAI</v>
      </c>
      <c r="M68" s="3" t="str" cm="1">
        <f t="array" ref="M68">_FV(表格1[[#This Row],[代號]],"Headquarters")</f>
        <v>9F, No.320, Section 4, Chung Hsiao East Road, Da'an District, TAIPEI, TAIPEI, 106 TW</v>
      </c>
      <c r="N68" s="3" cm="1">
        <f t="array" ref="N68">_FV(表格1[[#This Row],[代號]],"High")</f>
        <v>24.55</v>
      </c>
      <c r="O68" s="3" t="str" cm="1">
        <f t="array" ref="O68">_FV(表格1[[#This Row],[代號]],"Industry")</f>
        <v>Real Estate Operations</v>
      </c>
      <c r="P68" s="3" t="str" cm="1">
        <f t="array" ref="P68">_FV(表格1[[#This Row],[代號]],"Instrument type",TRUE)</f>
        <v>Stock</v>
      </c>
      <c r="Q68" s="3" cm="1">
        <f t="array" ref="Q68">_FV(表格1[[#This Row],[代號]],"Last trade time",TRUE)</f>
        <v>44834.398900462962</v>
      </c>
      <c r="R68" s="3" cm="1">
        <f t="array" ref="R68">_FV(表格1[[#This Row],[代號]],"Low")</f>
        <v>24.35</v>
      </c>
      <c r="S68" s="3" cm="1">
        <f t="array" ref="S68">_FV(表格1[[#This Row],[代號]],"Market cap",TRUE)</f>
        <v>4972428285</v>
      </c>
      <c r="T68" s="3" t="str" cm="1">
        <f t="array" ref="T68">_FV(表格1[[#This Row],[代號]],"Name")</f>
        <v>GTM HOLDINGS CORPORATION</v>
      </c>
      <c r="U68" s="3" t="str" cm="1">
        <f t="array" ref="U68">_FV(表格1[[#This Row],[代號]],"Official name",TRUE)</f>
        <v>GTM HOLDINGS CORPORATION</v>
      </c>
    </row>
    <row r="69" spans="1:21" x14ac:dyDescent="0.25">
      <c r="A69" t="s">
        <v>69</v>
      </c>
      <c r="B69" s="2" t="e" vm="71">
        <v>#VALUE!</v>
      </c>
      <c r="C69" s="3" cm="1">
        <f t="array" ref="C69">_FV(表格1[[#This Row],[代號]],"52 week high",TRUE)</f>
        <v>38.4</v>
      </c>
      <c r="D69" s="3" cm="1">
        <f t="array" ref="D69">_FV(表格1[[#This Row],[代號]],"52 week low",TRUE)</f>
        <v>27.24</v>
      </c>
      <c r="E69" s="4" cm="1">
        <f t="array" ref="E69">_FV(表格1[[#This Row],[代號]],"Beta")</f>
        <v>0.46550000000000002</v>
      </c>
      <c r="F69" s="3" cm="1">
        <f t="array" ref="F69">_FV(表格1[[#This Row],[代號]],"Change")</f>
        <v>-0.35</v>
      </c>
      <c r="G69" s="3" cm="1">
        <f t="array" ref="G69">_FV(表格1[[#This Row],[代號]],"Change (%)",TRUE)</f>
        <v>-1.0786E-2</v>
      </c>
      <c r="H69" s="3" t="e" cm="1" vm="2">
        <f t="array" ref="H69">_FV(表格1[[#This Row],[代號]],"Country/region",TRUE)</f>
        <v>#VALUE!</v>
      </c>
      <c r="I69" s="3" t="str" cm="1">
        <f t="array" ref="I69">_FV(表格1[[#This Row],[代號]],"Currency")</f>
        <v>TWD</v>
      </c>
      <c r="J69" s="3" cm="1">
        <f t="array" ref="J69">_FV(表格1[[#This Row],[代號]],"Employees")</f>
        <v>16</v>
      </c>
      <c r="K69" s="3" t="str" cm="1">
        <f t="array" ref="K69">_FV(表格1[[#This Row],[代號]],"Exchange")</f>
        <v>Taiwan Stock Exchange</v>
      </c>
      <c r="L69" s="3" t="str" cm="1">
        <f t="array" ref="L69">_FV(表格1[[#This Row],[代號]],"Exchange abbreviation",TRUE)</f>
        <v>XTAI</v>
      </c>
      <c r="M69" s="3" t="str" cm="1">
        <f t="array" ref="M69">_FV(表格1[[#This Row],[代號]],"Headquarters")</f>
        <v>16F-3, No. 175, Zhongzheng 2nd Road, Lingya District, KAOHSIUNG, KAOHSIUNG, 802 TW</v>
      </c>
      <c r="N69" s="3" cm="1">
        <f t="array" ref="N69">_FV(表格1[[#This Row],[代號]],"High")</f>
        <v>32.200000000000003</v>
      </c>
      <c r="O69" s="3" t="str" cm="1">
        <f t="array" ref="O69">_FV(表格1[[#This Row],[代號]],"Industry")</f>
        <v>Construction &amp; Engineering</v>
      </c>
      <c r="P69" s="3" t="str" cm="1">
        <f t="array" ref="P69">_FV(表格1[[#This Row],[代號]],"Instrument type",TRUE)</f>
        <v>Stock</v>
      </c>
      <c r="Q69" s="3" cm="1">
        <f t="array" ref="Q69">_FV(表格1[[#This Row],[代號]],"Last trade time",TRUE)</f>
        <v>44834.398900462962</v>
      </c>
      <c r="R69" s="3" cm="1">
        <f t="array" ref="R69">_FV(表格1[[#This Row],[代號]],"Low")</f>
        <v>31.85</v>
      </c>
      <c r="S69" s="3" cm="1">
        <f t="array" ref="S69">_FV(表格1[[#This Row],[代號]],"Market cap",TRUE)</f>
        <v>2285705000</v>
      </c>
      <c r="T69" s="3" t="str" cm="1">
        <f t="array" ref="T69">_FV(表格1[[#This Row],[代號]],"Name")</f>
        <v>SanDi Properties Co., Ltd.</v>
      </c>
      <c r="U69" s="3" t="str" cm="1">
        <f t="array" ref="U69">_FV(表格1[[#This Row],[代號]],"Official name",TRUE)</f>
        <v>SanDi Properties Co., Ltd.</v>
      </c>
    </row>
    <row r="70" spans="1:21" x14ac:dyDescent="0.25">
      <c r="A70" t="s">
        <v>70</v>
      </c>
      <c r="B70" s="2" t="e" vm="72">
        <v>#VALUE!</v>
      </c>
      <c r="C70" s="3" cm="1">
        <f t="array" ref="C70">_FV(表格1[[#This Row],[代號]],"52 week high",TRUE)</f>
        <v>25</v>
      </c>
      <c r="D70" s="3" cm="1">
        <f t="array" ref="D70">_FV(表格1[[#This Row],[代號]],"52 week low",TRUE)</f>
        <v>18.05</v>
      </c>
      <c r="E70" s="4" cm="1">
        <f t="array" ref="E70">_FV(表格1[[#This Row],[代號]],"Beta")</f>
        <v>0.37269999999999998</v>
      </c>
      <c r="F70" s="3" cm="1">
        <f t="array" ref="F70">_FV(表格1[[#This Row],[代號]],"Change")</f>
        <v>0.05</v>
      </c>
      <c r="G70" s="3" cm="1">
        <f t="array" ref="G70">_FV(表格1[[#This Row],[代號]],"Change (%)",TRUE)</f>
        <v>2.591E-3</v>
      </c>
      <c r="H70" s="3" t="e" cm="1" vm="2">
        <f t="array" ref="H70">_FV(表格1[[#This Row],[代號]],"Country/region",TRUE)</f>
        <v>#VALUE!</v>
      </c>
      <c r="I70" s="3" t="str" cm="1">
        <f t="array" ref="I70">_FV(表格1[[#This Row],[代號]],"Currency")</f>
        <v>TWD</v>
      </c>
      <c r="J70" s="3" cm="1">
        <f t="array" ref="J70">_FV(表格1[[#This Row],[代號]],"Employees")</f>
        <v>25</v>
      </c>
      <c r="K70" s="3" t="str" cm="1">
        <f t="array" ref="K70">_FV(表格1[[#This Row],[代號]],"Exchange")</f>
        <v>Taiwan Stock Exchange</v>
      </c>
      <c r="L70" s="3" t="str" cm="1">
        <f t="array" ref="L70">_FV(表格1[[#This Row],[代號]],"Exchange abbreviation",TRUE)</f>
        <v>XTAI</v>
      </c>
      <c r="M70" s="3" t="str" cm="1">
        <f t="array" ref="M70">_FV(表格1[[#This Row],[代號]],"Headquarters")</f>
        <v>19F, No.557-1, Section 4, Jhongsiao East Road, Sinyi District, TAIPEI, TAIPEI, 110 TW</v>
      </c>
      <c r="N70" s="3" cm="1">
        <f t="array" ref="N70">_FV(表格1[[#This Row],[代號]],"High")</f>
        <v>19.5</v>
      </c>
      <c r="O70" s="3" t="str" cm="1">
        <f t="array" ref="O70">_FV(表格1[[#This Row],[代號]],"Industry")</f>
        <v>Textiles &amp; Apparel</v>
      </c>
      <c r="P70" s="3" t="str" cm="1">
        <f t="array" ref="P70">_FV(表格1[[#This Row],[代號]],"Instrument type",TRUE)</f>
        <v>Stock</v>
      </c>
      <c r="Q70" s="3" cm="1">
        <f t="array" ref="Q70">_FV(表格1[[#This Row],[代號]],"Last trade time",TRUE)</f>
        <v>44834.398900462962</v>
      </c>
      <c r="R70" s="3" cm="1">
        <f t="array" ref="R70">_FV(表格1[[#This Row],[代號]],"Low")</f>
        <v>18.850000000000001</v>
      </c>
      <c r="S70" s="3" cm="1">
        <f t="array" ref="S70">_FV(表格1[[#This Row],[代號]],"Market cap",TRUE)</f>
        <v>1780200000</v>
      </c>
      <c r="T70" s="3" t="str" cm="1">
        <f t="array" ref="T70">_FV(表格1[[#This Row],[代號]],"Name")</f>
        <v>ASCENT DEVELOPMENT CO., LTD.</v>
      </c>
      <c r="U70" s="3" t="str" cm="1">
        <f t="array" ref="U70">_FV(表格1[[#This Row],[代號]],"Official name",TRUE)</f>
        <v>ASCENT DEVELOPMENT CO., LTD.</v>
      </c>
    </row>
    <row r="71" spans="1:21" x14ac:dyDescent="0.25">
      <c r="A71" t="s">
        <v>71</v>
      </c>
      <c r="B71" s="2" t="e" vm="73">
        <v>#VALUE!</v>
      </c>
      <c r="C71" s="3" cm="1">
        <f t="array" ref="C71">_FV(表格1[[#This Row],[代號]],"52 week high",TRUE)</f>
        <v>27.7</v>
      </c>
      <c r="D71" s="3" cm="1">
        <f t="array" ref="D71">_FV(表格1[[#This Row],[代號]],"52 week low",TRUE)</f>
        <v>16.05</v>
      </c>
      <c r="E71" s="4" cm="1">
        <f t="array" ref="E71">_FV(表格1[[#This Row],[代號]],"Beta")</f>
        <v>1.2141999999999999</v>
      </c>
      <c r="F71" s="3" cm="1">
        <f t="array" ref="F71">_FV(表格1[[#This Row],[代號]],"Change")</f>
        <v>0</v>
      </c>
      <c r="G71" s="3" cm="1">
        <f t="array" ref="G71">_FV(表格1[[#This Row],[代號]],"Change (%)",TRUE)</f>
        <v>0</v>
      </c>
      <c r="H71" s="3" t="e" cm="1" vm="2">
        <f t="array" ref="H71">_FV(表格1[[#This Row],[代號]],"Country/region",TRUE)</f>
        <v>#VALUE!</v>
      </c>
      <c r="I71" s="3" t="str" cm="1">
        <f t="array" ref="I71">_FV(表格1[[#This Row],[代號]],"Currency")</f>
        <v>TWD</v>
      </c>
      <c r="J71" s="3" cm="1">
        <f t="array" ref="J71">_FV(表格1[[#This Row],[代號]],"Employees")</f>
        <v>6850</v>
      </c>
      <c r="K71" s="3" t="str" cm="1">
        <f t="array" ref="K71">_FV(表格1[[#This Row],[代號]],"Exchange")</f>
        <v>Taiwan Stock Exchange</v>
      </c>
      <c r="L71" s="3" t="str" cm="1">
        <f t="array" ref="L71">_FV(表格1[[#This Row],[代號]],"Exchange abbreviation",TRUE)</f>
        <v>XTAI</v>
      </c>
      <c r="M71" s="3" t="str" cm="1">
        <f t="array" ref="M71">_FV(表格1[[#This Row],[代號]],"Headquarters")</f>
        <v>No.511, Yunong Road, East District, TAINAN, TAINAN, 701 TW</v>
      </c>
      <c r="N71" s="3" cm="1">
        <f t="array" ref="N71">_FV(表格1[[#This Row],[代號]],"High")</f>
        <v>16.55</v>
      </c>
      <c r="O71" s="3" t="str" cm="1">
        <f t="array" ref="O71">_FV(表格1[[#This Row],[代號]],"Industry")</f>
        <v>Textiles &amp; Apparel</v>
      </c>
      <c r="P71" s="3" t="str" cm="1">
        <f t="array" ref="P71">_FV(表格1[[#This Row],[代號]],"Instrument type",TRUE)</f>
        <v>Stock</v>
      </c>
      <c r="Q71" s="3" cm="1">
        <f t="array" ref="Q71">_FV(表格1[[#This Row],[代號]],"Last trade time",TRUE)</f>
        <v>44834.398900462962</v>
      </c>
      <c r="R71" s="3" cm="1">
        <f t="array" ref="R71">_FV(表格1[[#This Row],[代號]],"Low")</f>
        <v>16.100000000000001</v>
      </c>
      <c r="S71" s="3" cm="1">
        <f t="array" ref="S71">_FV(表格1[[#This Row],[代號]],"Market cap",TRUE)</f>
        <v>27420304800</v>
      </c>
      <c r="T71" s="3" t="str" cm="1">
        <f t="array" ref="T71">_FV(表格1[[#This Row],[代號]],"Name")</f>
        <v>TAINAN SPINNING CO., LTD.</v>
      </c>
      <c r="U71" s="3" t="str" cm="1">
        <f t="array" ref="U71">_FV(表格1[[#This Row],[代號]],"Official name",TRUE)</f>
        <v>TAINAN SPINNING CO., LTD.</v>
      </c>
    </row>
    <row r="72" spans="1:21" x14ac:dyDescent="0.25">
      <c r="A72" t="s">
        <v>72</v>
      </c>
      <c r="B72" s="2" t="e" vm="74">
        <v>#VALUE!</v>
      </c>
      <c r="C72" s="3" cm="1">
        <f t="array" ref="C72">_FV(表格1[[#This Row],[代號]],"52 week high",TRUE)</f>
        <v>10.45</v>
      </c>
      <c r="D72" s="3" cm="1">
        <f t="array" ref="D72">_FV(表格1[[#This Row],[代號]],"52 week low",TRUE)</f>
        <v>7.71</v>
      </c>
      <c r="E72" s="4" cm="1">
        <f t="array" ref="E72">_FV(表格1[[#This Row],[代號]],"Beta")</f>
        <v>1.2773000000000001</v>
      </c>
      <c r="F72" s="3" cm="1">
        <f t="array" ref="F72">_FV(表格1[[#This Row],[代號]],"Change")</f>
        <v>0</v>
      </c>
      <c r="G72" s="3" cm="1">
        <f t="array" ref="G72">_FV(表格1[[#This Row],[代號]],"Change (%)",TRUE)</f>
        <v>0</v>
      </c>
      <c r="H72" s="3" t="e" cm="1" vm="2">
        <f t="array" ref="H72">_FV(表格1[[#This Row],[代號]],"Country/region",TRUE)</f>
        <v>#VALUE!</v>
      </c>
      <c r="I72" s="3" t="str" cm="1">
        <f t="array" ref="I72">_FV(表格1[[#This Row],[代號]],"Currency")</f>
        <v>TWD</v>
      </c>
      <c r="J72" s="3" cm="1">
        <f t="array" ref="J72">_FV(表格1[[#This Row],[代號]],"Employees")</f>
        <v>352</v>
      </c>
      <c r="K72" s="3" t="str" cm="1">
        <f t="array" ref="K72">_FV(表格1[[#This Row],[代號]],"Exchange")</f>
        <v>Taiwan Stock Exchange</v>
      </c>
      <c r="L72" s="3" t="str" cm="1">
        <f t="array" ref="L72">_FV(表格1[[#This Row],[代號]],"Exchange abbreviation",TRUE)</f>
        <v>XTAI</v>
      </c>
      <c r="M72" s="3" t="str" cm="1">
        <f t="array" ref="M72">_FV(表格1[[#This Row],[代號]],"Headquarters")</f>
        <v>3F, No.346, Section 3, Nanking East Road, Songshan District, TAIPEI, TAIPEI, 105 TW</v>
      </c>
      <c r="N72" s="3" cm="1">
        <f t="array" ref="N72">_FV(表格1[[#This Row],[代號]],"High")</f>
        <v>8.02</v>
      </c>
      <c r="O72" s="3" t="str" cm="1">
        <f t="array" ref="O72">_FV(表格1[[#This Row],[代號]],"Industry")</f>
        <v>Textiles &amp; Apparel</v>
      </c>
      <c r="P72" s="3" t="str" cm="1">
        <f t="array" ref="P72">_FV(表格1[[#This Row],[代號]],"Instrument type",TRUE)</f>
        <v>Stock</v>
      </c>
      <c r="Q72" s="3" cm="1">
        <f t="array" ref="Q72">_FV(表格1[[#This Row],[代號]],"Last trade time",TRUE)</f>
        <v>44834.398900462962</v>
      </c>
      <c r="R72" s="3" cm="1">
        <f t="array" ref="R72">_FV(表格1[[#This Row],[代號]],"Low")</f>
        <v>7.9</v>
      </c>
      <c r="S72" s="3" cm="1">
        <f t="array" ref="S72">_FV(表格1[[#This Row],[代號]],"Market cap",TRUE)</f>
        <v>808416000</v>
      </c>
      <c r="T72" s="3" t="str" cm="1">
        <f t="array" ref="T72">_FV(表格1[[#This Row],[代號]],"Name")</f>
        <v>TAH TONG TEXTILE CO., LTD</v>
      </c>
      <c r="U72" s="3" t="str" cm="1">
        <f t="array" ref="U72">_FV(表格1[[#This Row],[代號]],"Official name",TRUE)</f>
        <v>TAH TONG TEXTILE CO., LTD</v>
      </c>
    </row>
    <row r="73" spans="1:21" x14ac:dyDescent="0.25">
      <c r="A73" t="s">
        <v>73</v>
      </c>
      <c r="B73" s="2" t="e" vm="75">
        <v>#VALUE!</v>
      </c>
      <c r="C73" s="3" cm="1">
        <f t="array" ref="C73">_FV(表格1[[#This Row],[代號]],"52 week high",TRUE)</f>
        <v>30.35</v>
      </c>
      <c r="D73" s="3" cm="1">
        <f t="array" ref="D73">_FV(表格1[[#This Row],[代號]],"52 week low",TRUE)</f>
        <v>20.95</v>
      </c>
      <c r="E73" s="4" cm="1">
        <f t="array" ref="E73">_FV(表格1[[#This Row],[代號]],"Beta")</f>
        <v>0.44400000000000001</v>
      </c>
      <c r="F73" s="3" cm="1">
        <f t="array" ref="F73">_FV(表格1[[#This Row],[代號]],"Change")</f>
        <v>0.2</v>
      </c>
      <c r="G73" s="3" cm="1">
        <f t="array" ref="G73">_FV(表格1[[#This Row],[代號]],"Change (%)",TRUE)</f>
        <v>6.9080000000000001E-3</v>
      </c>
      <c r="H73" s="3" t="e" cm="1" vm="2">
        <f t="array" ref="H73">_FV(表格1[[#This Row],[代號]],"Country/region",TRUE)</f>
        <v>#VALUE!</v>
      </c>
      <c r="I73" s="3" t="str" cm="1">
        <f t="array" ref="I73">_FV(表格1[[#This Row],[代號]],"Currency")</f>
        <v>TWD</v>
      </c>
      <c r="J73" s="3" cm="1">
        <f t="array" ref="J73">_FV(表格1[[#This Row],[代號]],"Employees")</f>
        <v>43</v>
      </c>
      <c r="K73" s="3" t="str" cm="1">
        <f t="array" ref="K73">_FV(表格1[[#This Row],[代號]],"Exchange")</f>
        <v>Taiwan Stock Exchange</v>
      </c>
      <c r="L73" s="3" t="str" cm="1">
        <f t="array" ref="L73">_FV(表格1[[#This Row],[代號]],"Exchange abbreviation",TRUE)</f>
        <v>XTAI</v>
      </c>
      <c r="M73" s="3" t="str" cm="1">
        <f t="array" ref="M73">_FV(表格1[[#This Row],[代號]],"Headquarters")</f>
        <v>5F, No. 16, Lane 189, Section 1, Chengtai Road, Wugu District, NEW TAIPEI, NEW TAIPEI, 248 TW</v>
      </c>
      <c r="N73" s="3" cm="1">
        <f t="array" ref="N73">_FV(表格1[[#This Row],[代號]],"High")</f>
        <v>29.2</v>
      </c>
      <c r="O73" s="3" t="str" cm="1">
        <f t="array" ref="O73">_FV(表格1[[#This Row],[代號]],"Industry")</f>
        <v>Homebuilding &amp; Construction Supplies</v>
      </c>
      <c r="P73" s="3" t="str" cm="1">
        <f t="array" ref="P73">_FV(表格1[[#This Row],[代號]],"Instrument type",TRUE)</f>
        <v>Stock</v>
      </c>
      <c r="Q73" s="3" cm="1">
        <f t="array" ref="Q73">_FV(表格1[[#This Row],[代號]],"Last trade time",TRUE)</f>
        <v>44834.398900462962</v>
      </c>
      <c r="R73" s="3" cm="1">
        <f t="array" ref="R73">_FV(表格1[[#This Row],[代號]],"Low")</f>
        <v>28.6</v>
      </c>
      <c r="S73" s="3" cm="1">
        <f t="array" ref="S73">_FV(表格1[[#This Row],[代號]],"Market cap",TRUE)</f>
        <v>10675060000</v>
      </c>
      <c r="T73" s="3" t="str" cm="1">
        <f t="array" ref="T73">_FV(表格1[[#This Row],[代號]],"Name")</f>
        <v>ADVANCETEK ENTERPRISE CO.,LTD.</v>
      </c>
      <c r="U73" s="3" t="str" cm="1">
        <f t="array" ref="U73">_FV(表格1[[#This Row],[代號]],"Official name",TRUE)</f>
        <v>ADVANCETEK ENTERPRISE CO.,LTD.</v>
      </c>
    </row>
    <row r="74" spans="1:21" x14ac:dyDescent="0.25">
      <c r="A74" t="s">
        <v>74</v>
      </c>
      <c r="B74" s="2" t="e" vm="76">
        <v>#VALUE!</v>
      </c>
      <c r="C74" s="3" cm="1">
        <f t="array" ref="C74">_FV(表格1[[#This Row],[代號]],"52 week high",TRUE)</f>
        <v>22.75</v>
      </c>
      <c r="D74" s="3" cm="1">
        <f t="array" ref="D74">_FV(表格1[[#This Row],[代號]],"52 week low",TRUE)</f>
        <v>14.4</v>
      </c>
      <c r="E74" s="4" cm="1">
        <f t="array" ref="E74">_FV(表格1[[#This Row],[代號]],"Beta")</f>
        <v>0.54100000000000004</v>
      </c>
      <c r="F74" s="3" cm="1">
        <f t="array" ref="F74">_FV(表格1[[#This Row],[代號]],"Change")</f>
        <v>0.05</v>
      </c>
      <c r="G74" s="3" cm="1">
        <f t="array" ref="G74">_FV(表格1[[#This Row],[代號]],"Change (%)",TRUE)</f>
        <v>2.519E-3</v>
      </c>
      <c r="H74" s="3" t="e" cm="1" vm="2">
        <f t="array" ref="H74">_FV(表格1[[#This Row],[代號]],"Country/region",TRUE)</f>
        <v>#VALUE!</v>
      </c>
      <c r="I74" s="3" t="str" cm="1">
        <f t="array" ref="I74">_FV(表格1[[#This Row],[代號]],"Currency")</f>
        <v>TWD</v>
      </c>
      <c r="J74" s="3" cm="1">
        <f t="array" ref="J74">_FV(表格1[[#This Row],[代號]],"Employees")</f>
        <v>719</v>
      </c>
      <c r="K74" s="3" t="str" cm="1">
        <f t="array" ref="K74">_FV(表格1[[#This Row],[代號]],"Exchange")</f>
        <v>Taiwan Stock Exchange</v>
      </c>
      <c r="L74" s="3" t="str" cm="1">
        <f t="array" ref="L74">_FV(表格1[[#This Row],[代號]],"Exchange abbreviation",TRUE)</f>
        <v>XTAI</v>
      </c>
      <c r="M74" s="3" t="str" cm="1">
        <f t="array" ref="M74">_FV(表格1[[#This Row],[代號]],"Headquarters")</f>
        <v>6F, No. 70, Hsi Ning North Road, Datong District, TAIPEI, TAIPEI, 103 TW</v>
      </c>
      <c r="N74" s="3" cm="1">
        <f t="array" ref="N74">_FV(表格1[[#This Row],[代號]],"High")</f>
        <v>20</v>
      </c>
      <c r="O74" s="3" t="str" cm="1">
        <f t="array" ref="O74">_FV(表格1[[#This Row],[代號]],"Industry")</f>
        <v>Textiles &amp; Apparel</v>
      </c>
      <c r="P74" s="3" t="str" cm="1">
        <f t="array" ref="P74">_FV(表格1[[#This Row],[代號]],"Instrument type",TRUE)</f>
        <v>Stock</v>
      </c>
      <c r="Q74" s="3" cm="1">
        <f t="array" ref="Q74">_FV(表格1[[#This Row],[代號]],"Last trade time",TRUE)</f>
        <v>44834.398900462962</v>
      </c>
      <c r="R74" s="3" cm="1">
        <f t="array" ref="R74">_FV(表格1[[#This Row],[代號]],"Low")</f>
        <v>19.5</v>
      </c>
      <c r="S74" s="3" cm="1">
        <f t="array" ref="S74">_FV(表格1[[#This Row],[代號]],"Market cap",TRUE)</f>
        <v>2693326000</v>
      </c>
      <c r="T74" s="3" t="str" cm="1">
        <f t="array" ref="T74">_FV(表格1[[#This Row],[代號]],"Name")</f>
        <v>LILY TEXTILE CO., LTD.</v>
      </c>
      <c r="U74" s="3" t="str" cm="1">
        <f t="array" ref="U74">_FV(表格1[[#This Row],[代號]],"Official name",TRUE)</f>
        <v>LILY TEXTILE CO., LTD.</v>
      </c>
    </row>
    <row r="75" spans="1:21" x14ac:dyDescent="0.25">
      <c r="A75" t="s">
        <v>75</v>
      </c>
      <c r="B75" s="2" t="e" vm="77">
        <v>#VALUE!</v>
      </c>
      <c r="C75" s="3" cm="1">
        <f t="array" ref="C75">_FV(表格1[[#This Row],[代號]],"52 week high",TRUE)</f>
        <v>12.65</v>
      </c>
      <c r="D75" s="3" cm="1">
        <f t="array" ref="D75">_FV(表格1[[#This Row],[代號]],"52 week low",TRUE)</f>
        <v>9.93</v>
      </c>
      <c r="E75" s="4" cm="1">
        <f t="array" ref="E75">_FV(表格1[[#This Row],[代號]],"Beta")</f>
        <v>0.76900000000000002</v>
      </c>
      <c r="F75" s="3" cm="1">
        <f t="array" ref="F75">_FV(表格1[[#This Row],[代號]],"Change")</f>
        <v>0.1</v>
      </c>
      <c r="G75" s="3" cm="1">
        <f t="array" ref="G75">_FV(表格1[[#This Row],[代號]],"Change (%)",TRUE)</f>
        <v>9.389999999999999E-3</v>
      </c>
      <c r="H75" s="3" t="e" cm="1" vm="2">
        <f t="array" ref="H75">_FV(表格1[[#This Row],[代號]],"Country/region",TRUE)</f>
        <v>#VALUE!</v>
      </c>
      <c r="I75" s="3" t="str" cm="1">
        <f t="array" ref="I75">_FV(表格1[[#This Row],[代號]],"Currency")</f>
        <v>TWD</v>
      </c>
      <c r="J75" s="3" cm="1">
        <f t="array" ref="J75">_FV(表格1[[#This Row],[代號]],"Employees")</f>
        <v>1759</v>
      </c>
      <c r="K75" s="3" t="str" cm="1">
        <f t="array" ref="K75">_FV(表格1[[#This Row],[代號]],"Exchange")</f>
        <v>Taiwan Stock Exchange</v>
      </c>
      <c r="L75" s="3" t="str" cm="1">
        <f t="array" ref="L75">_FV(表格1[[#This Row],[代號]],"Exchange abbreviation",TRUE)</f>
        <v>XTAI</v>
      </c>
      <c r="M75" s="3" t="str" cm="1">
        <f t="array" ref="M75">_FV(表格1[[#This Row],[代號]],"Headquarters")</f>
        <v>11F, No.162, Sung Chiang Road, Jhongshan District, TAIPEI, TAIPEI, 104 TW</v>
      </c>
      <c r="N75" s="3" cm="1">
        <f t="array" ref="N75">_FV(表格1[[#This Row],[代號]],"High")</f>
        <v>10.75</v>
      </c>
      <c r="O75" s="3" t="str" cm="1">
        <f t="array" ref="O75">_FV(表格1[[#This Row],[代號]],"Industry")</f>
        <v>Textiles &amp; Apparel</v>
      </c>
      <c r="P75" s="3" t="str" cm="1">
        <f t="array" ref="P75">_FV(表格1[[#This Row],[代號]],"Instrument type",TRUE)</f>
        <v>Stock</v>
      </c>
      <c r="Q75" s="3" cm="1">
        <f t="array" ref="Q75">_FV(表格1[[#This Row],[代號]],"Last trade time",TRUE)</f>
        <v>44834.398900462962</v>
      </c>
      <c r="R75" s="3" cm="1">
        <f t="array" ref="R75">_FV(表格1[[#This Row],[代號]],"Low")</f>
        <v>10.35</v>
      </c>
      <c r="S75" s="3" cm="1">
        <f t="array" ref="S75">_FV(表格1[[#This Row],[代號]],"Market cap",TRUE)</f>
        <v>10291010000</v>
      </c>
      <c r="T75" s="3" t="str" cm="1">
        <f t="array" ref="T75">_FV(表格1[[#This Row],[代號]],"Name")</f>
        <v>LEALEA ENTERPRISE CO.,LTD</v>
      </c>
      <c r="U75" s="3" t="str" cm="1">
        <f t="array" ref="U75">_FV(表格1[[#This Row],[代號]],"Official name",TRUE)</f>
        <v>LEALEA ENTERPRISE CO.,LTD</v>
      </c>
    </row>
    <row r="76" spans="1:21" x14ac:dyDescent="0.25">
      <c r="A76" t="s">
        <v>76</v>
      </c>
      <c r="B76" s="2" t="e" vm="78">
        <v>#VALUE!</v>
      </c>
      <c r="C76" s="3" cm="1">
        <f t="array" ref="C76">_FV(表格1[[#This Row],[代號]],"52 week high",TRUE)</f>
        <v>17.45</v>
      </c>
      <c r="D76" s="3" cm="1">
        <f t="array" ref="D76">_FV(表格1[[#This Row],[代號]],"52 week low",TRUE)</f>
        <v>11.85</v>
      </c>
      <c r="E76" s="4" cm="1">
        <f t="array" ref="E76">_FV(表格1[[#This Row],[代號]],"Beta")</f>
        <v>0.3518</v>
      </c>
      <c r="F76" s="3" cm="1">
        <f t="array" ref="F76">_FV(表格1[[#This Row],[代號]],"Change")</f>
        <v>-0.05</v>
      </c>
      <c r="G76" s="3" cm="1">
        <f t="array" ref="G76">_FV(表格1[[#This Row],[代號]],"Change (%)",TRUE)</f>
        <v>-3.0859999999999998E-3</v>
      </c>
      <c r="H76" s="3" t="e" cm="1" vm="2">
        <f t="array" ref="H76">_FV(表格1[[#This Row],[代號]],"Country/region",TRUE)</f>
        <v>#VALUE!</v>
      </c>
      <c r="I76" s="3" t="str" cm="1">
        <f t="array" ref="I76">_FV(表格1[[#This Row],[代號]],"Currency")</f>
        <v>TWD</v>
      </c>
      <c r="J76" s="3" cm="1">
        <f t="array" ref="J76">_FV(表格1[[#This Row],[代號]],"Employees")</f>
        <v>387</v>
      </c>
      <c r="K76" s="3" t="str" cm="1">
        <f t="array" ref="K76">_FV(表格1[[#This Row],[代號]],"Exchange")</f>
        <v>Taiwan Stock Exchange</v>
      </c>
      <c r="L76" s="3" t="str" cm="1">
        <f t="array" ref="L76">_FV(表格1[[#This Row],[代號]],"Exchange abbreviation",TRUE)</f>
        <v>XTAI</v>
      </c>
      <c r="M76" s="3" t="str" cm="1">
        <f t="array" ref="M76">_FV(表格1[[#This Row],[代號]],"Headquarters")</f>
        <v>7F, No.62-5, Sining North Road, Datong District, TAIPEI, TAIPEI, 103 TW</v>
      </c>
      <c r="N76" s="3" cm="1">
        <f t="array" ref="N76">_FV(表格1[[#This Row],[代號]],"High")</f>
        <v>16.149999999999999</v>
      </c>
      <c r="O76" s="3" t="str" cm="1">
        <f t="array" ref="O76">_FV(表格1[[#This Row],[代號]],"Industry")</f>
        <v>Textiles &amp; Apparel</v>
      </c>
      <c r="P76" s="3" t="str" cm="1">
        <f t="array" ref="P76">_FV(表格1[[#This Row],[代號]],"Instrument type",TRUE)</f>
        <v>Stock</v>
      </c>
      <c r="Q76" s="3" cm="1">
        <f t="array" ref="Q76">_FV(表格1[[#This Row],[代號]],"Last trade time",TRUE)</f>
        <v>44834.398900462962</v>
      </c>
      <c r="R76" s="3" cm="1">
        <f t="array" ref="R76">_FV(表格1[[#This Row],[代號]],"Low")</f>
        <v>15.9</v>
      </c>
      <c r="S76" s="3" cm="1">
        <f t="array" ref="S76">_FV(表格1[[#This Row],[代號]],"Market cap",TRUE)</f>
        <v>2110256000</v>
      </c>
      <c r="T76" s="3" t="str" cm="1">
        <f t="array" ref="T76">_FV(表格1[[#This Row],[代號]],"Name")</f>
        <v>UNIVERSAL TEXTILE CO., LTD.</v>
      </c>
      <c r="U76" s="3" t="str" cm="1">
        <f t="array" ref="U76">_FV(表格1[[#This Row],[代號]],"Official name",TRUE)</f>
        <v>UNIVERSAL TEXTILE CO., LTD.</v>
      </c>
    </row>
    <row r="77" spans="1:21" x14ac:dyDescent="0.25">
      <c r="A77" t="s">
        <v>77</v>
      </c>
      <c r="B77" s="2" t="e" vm="79">
        <v>#VALUE!</v>
      </c>
      <c r="C77" s="3" cm="1">
        <f t="array" ref="C77">_FV(表格1[[#This Row],[代號]],"52 week high",TRUE)</f>
        <v>37.799999999999997</v>
      </c>
      <c r="D77" s="3" cm="1">
        <f t="array" ref="D77">_FV(表格1[[#This Row],[代號]],"52 week low",TRUE)</f>
        <v>30.7</v>
      </c>
      <c r="E77" s="4" cm="1">
        <f t="array" ref="E77">_FV(表格1[[#This Row],[代號]],"Beta")</f>
        <v>0.76910000000000001</v>
      </c>
      <c r="F77" s="3" cm="1">
        <f t="array" ref="F77">_FV(表格1[[#This Row],[代號]],"Change")</f>
        <v>-3.5</v>
      </c>
      <c r="G77" s="3" cm="1">
        <f t="array" ref="G77">_FV(表格1[[#This Row],[代號]],"Change (%)",TRUE)</f>
        <v>-9.5498E-2</v>
      </c>
      <c r="H77" s="3" t="e" cm="1" vm="2">
        <f t="array" ref="H77">_FV(表格1[[#This Row],[代號]],"Country/region",TRUE)</f>
        <v>#VALUE!</v>
      </c>
      <c r="I77" s="3" t="str" cm="1">
        <f t="array" ref="I77">_FV(表格1[[#This Row],[代號]],"Currency")</f>
        <v>TWD</v>
      </c>
      <c r="J77" s="3" cm="1">
        <f t="array" ref="J77">_FV(表格1[[#This Row],[代號]],"Employees")</f>
        <v>62</v>
      </c>
      <c r="K77" s="3" t="str" cm="1">
        <f t="array" ref="K77">_FV(表格1[[#This Row],[代號]],"Exchange")</f>
        <v>Taiwan Stock Exchange</v>
      </c>
      <c r="L77" s="3" t="str" cm="1">
        <f t="array" ref="L77">_FV(表格1[[#This Row],[代號]],"Exchange abbreviation",TRUE)</f>
        <v>XTAI</v>
      </c>
      <c r="M77" s="3" t="str" cm="1">
        <f t="array" ref="M77">_FV(表格1[[#This Row],[代號]],"Headquarters")</f>
        <v>No. 473, Zhongshan South Road, Yongkang District, TAINAN, TAINAN, 710 TW</v>
      </c>
      <c r="N77" s="3" cm="1">
        <f t="array" ref="N77">_FV(表格1[[#This Row],[代號]],"High")</f>
        <v>37.75</v>
      </c>
      <c r="O77" s="3" t="str" cm="1">
        <f t="array" ref="O77">_FV(表格1[[#This Row],[代號]],"Industry")</f>
        <v>Textiles &amp; Apparel</v>
      </c>
      <c r="P77" s="3" t="str" cm="1">
        <f t="array" ref="P77">_FV(表格1[[#This Row],[代號]],"Instrument type",TRUE)</f>
        <v>Stock</v>
      </c>
      <c r="Q77" s="3" cm="1">
        <f t="array" ref="Q77">_FV(表格1[[#This Row],[代號]],"Last trade time",TRUE)</f>
        <v>44834.398900462962</v>
      </c>
      <c r="R77" s="3" cm="1">
        <f t="array" ref="R77">_FV(表格1[[#This Row],[代號]],"Low")</f>
        <v>33.049999999999997</v>
      </c>
      <c r="S77" s="3" cm="1">
        <f t="array" ref="S77">_FV(表格1[[#This Row],[代號]],"Market cap",TRUE)</f>
        <v>4565070000</v>
      </c>
      <c r="T77" s="3" t="str" cm="1">
        <f t="array" ref="T77">_FV(表格1[[#This Row],[代號]],"Name")</f>
        <v>HONG HO PRECISION TEXTILE CO., LTD.</v>
      </c>
      <c r="U77" s="3" t="str" cm="1">
        <f t="array" ref="U77">_FV(表格1[[#This Row],[代號]],"Official name",TRUE)</f>
        <v>HONG HO PRECISION TEXTILE CO., LTD.</v>
      </c>
    </row>
    <row r="78" spans="1:21" x14ac:dyDescent="0.25">
      <c r="A78" t="s">
        <v>78</v>
      </c>
      <c r="B78" s="2" t="e" vm="80">
        <v>#VALUE!</v>
      </c>
      <c r="C78" s="3" cm="1">
        <f t="array" ref="C78">_FV(表格1[[#This Row],[代號]],"52 week high",TRUE)</f>
        <v>11.75</v>
      </c>
      <c r="D78" s="3" cm="1">
        <f t="array" ref="D78">_FV(表格1[[#This Row],[代號]],"52 week low",TRUE)</f>
        <v>7.29</v>
      </c>
      <c r="E78" s="4" cm="1">
        <f t="array" ref="E78">_FV(表格1[[#This Row],[代號]],"Beta")</f>
        <v>1.0908</v>
      </c>
      <c r="F78" s="3" cm="1">
        <f t="array" ref="F78">_FV(表格1[[#This Row],[代號]],"Change")</f>
        <v>-0.03</v>
      </c>
      <c r="G78" s="3" cm="1">
        <f t="array" ref="G78">_FV(表格1[[#This Row],[代號]],"Change (%)",TRUE)</f>
        <v>-3.5759999999999998E-3</v>
      </c>
      <c r="H78" s="3" t="e" cm="1" vm="2">
        <f t="array" ref="H78">_FV(表格1[[#This Row],[代號]],"Country/region",TRUE)</f>
        <v>#VALUE!</v>
      </c>
      <c r="I78" s="3" t="str" cm="1">
        <f t="array" ref="I78">_FV(表格1[[#This Row],[代號]],"Currency")</f>
        <v>TWD</v>
      </c>
      <c r="J78" s="3" cm="1">
        <f t="array" ref="J78">_FV(表格1[[#This Row],[代號]],"Employees")</f>
        <v>1283</v>
      </c>
      <c r="K78" s="3" t="str" cm="1">
        <f t="array" ref="K78">_FV(表格1[[#This Row],[代號]],"Exchange")</f>
        <v>Taiwan Stock Exchange</v>
      </c>
      <c r="L78" s="3" t="str" cm="1">
        <f t="array" ref="L78">_FV(表格1[[#This Row],[代號]],"Exchange abbreviation",TRUE)</f>
        <v>XTAI</v>
      </c>
      <c r="M78" s="3" t="str" cm="1">
        <f t="array" ref="M78">_FV(表格1[[#This Row],[代號]],"Headquarters")</f>
        <v>6F, No.162, Sung Chiang Road, TAIPEI, TAIPEI, 104 TW</v>
      </c>
      <c r="N78" s="3" cm="1">
        <f t="array" ref="N78">_FV(表格1[[#This Row],[代號]],"High")</f>
        <v>8.4</v>
      </c>
      <c r="O78" s="3" t="str" cm="1">
        <f t="array" ref="O78">_FV(表格1[[#This Row],[代號]],"Industry")</f>
        <v>Textiles &amp; Apparel</v>
      </c>
      <c r="P78" s="3" t="str" cm="1">
        <f t="array" ref="P78">_FV(表格1[[#This Row],[代號]],"Instrument type",TRUE)</f>
        <v>Stock</v>
      </c>
      <c r="Q78" s="3" cm="1">
        <f t="array" ref="Q78">_FV(表格1[[#This Row],[代號]],"Last trade time",TRUE)</f>
        <v>44834.398900462962</v>
      </c>
      <c r="R78" s="3" cm="1">
        <f t="array" ref="R78">_FV(表格1[[#This Row],[代號]],"Low")</f>
        <v>8.18</v>
      </c>
      <c r="S78" s="3" cm="1">
        <f t="array" ref="S78">_FV(表格1[[#This Row],[代號]],"Market cap",TRUE)</f>
        <v>7645113000</v>
      </c>
      <c r="T78" s="3" t="str" cm="1">
        <f t="array" ref="T78">_FV(表格1[[#This Row],[代號]],"Name")</f>
        <v>LI PENG ENTERPRISE CO., LTD.</v>
      </c>
      <c r="U78" s="3" t="str" cm="1">
        <f t="array" ref="U78">_FV(表格1[[#This Row],[代號]],"Official name",TRUE)</f>
        <v>LI PENG ENTERPRISE CO., LTD.</v>
      </c>
    </row>
    <row r="79" spans="1:21" x14ac:dyDescent="0.25">
      <c r="A79" t="s">
        <v>79</v>
      </c>
      <c r="B79" s="2" t="e" vm="81">
        <v>#VALUE!</v>
      </c>
      <c r="C79" s="3" cm="1">
        <f t="array" ref="C79">_FV(表格1[[#This Row],[代號]],"52 week high",TRUE)</f>
        <v>16.75</v>
      </c>
      <c r="D79" s="3" cm="1">
        <f t="array" ref="D79">_FV(表格1[[#This Row],[代號]],"52 week low",TRUE)</f>
        <v>8.8800000000000008</v>
      </c>
      <c r="E79" s="4" cm="1">
        <f t="array" ref="E79">_FV(表格1[[#This Row],[代號]],"Beta")</f>
        <v>1.0097</v>
      </c>
      <c r="F79" s="3" cm="1">
        <f t="array" ref="F79">_FV(表格1[[#This Row],[代號]],"Change")</f>
        <v>1.1499999999999999</v>
      </c>
      <c r="G79" s="3" cm="1">
        <f t="array" ref="G79">_FV(表格1[[#This Row],[代號]],"Change (%)",TRUE)</f>
        <v>9.6639000000000003E-2</v>
      </c>
      <c r="H79" s="3" t="e" cm="1" vm="2">
        <f t="array" ref="H79">_FV(表格1[[#This Row],[代號]],"Country/region",TRUE)</f>
        <v>#VALUE!</v>
      </c>
      <c r="I79" s="3" t="str" cm="1">
        <f t="array" ref="I79">_FV(表格1[[#This Row],[代號]],"Currency")</f>
        <v>TWD</v>
      </c>
      <c r="J79" s="3" cm="1">
        <f t="array" ref="J79">_FV(表格1[[#This Row],[代號]],"Employees")</f>
        <v>903</v>
      </c>
      <c r="K79" s="3" t="str" cm="1">
        <f t="array" ref="K79">_FV(表格1[[#This Row],[代號]],"Exchange")</f>
        <v>Taiwan Stock Exchange</v>
      </c>
      <c r="L79" s="3" t="str" cm="1">
        <f t="array" ref="L79">_FV(表格1[[#This Row],[代號]],"Exchange abbreviation",TRUE)</f>
        <v>XTAI</v>
      </c>
      <c r="M79" s="3" t="str" cm="1">
        <f t="array" ref="M79">_FV(表格1[[#This Row],[代號]],"Headquarters")</f>
        <v>No.207, San Sheh Tsun, Hsin Shih District, TAINAN, TAINAN, 744 TW</v>
      </c>
      <c r="N79" s="3" cm="1">
        <f t="array" ref="N79">_FV(表格1[[#This Row],[代號]],"High")</f>
        <v>13.05</v>
      </c>
      <c r="O79" s="3" t="str" cm="1">
        <f t="array" ref="O79">_FV(表格1[[#This Row],[代號]],"Industry")</f>
        <v>Textiles &amp; Apparel</v>
      </c>
      <c r="P79" s="3" t="str" cm="1">
        <f t="array" ref="P79">_FV(表格1[[#This Row],[代號]],"Instrument type",TRUE)</f>
        <v>Stock</v>
      </c>
      <c r="Q79" s="3" cm="1">
        <f t="array" ref="Q79">_FV(表格1[[#This Row],[代號]],"Last trade time",TRUE)</f>
        <v>44834.398900462962</v>
      </c>
      <c r="R79" s="3" cm="1">
        <f t="array" ref="R79">_FV(表格1[[#This Row],[代號]],"Low")</f>
        <v>12.05</v>
      </c>
      <c r="S79" s="3" cm="1">
        <f t="array" ref="S79">_FV(表格1[[#This Row],[代號]],"Market cap",TRUE)</f>
        <v>1480637000</v>
      </c>
      <c r="T79" s="3" t="str" cm="1">
        <f t="array" ref="T79">_FV(表格1[[#This Row],[代號]],"Name")</f>
        <v>CHIA HER INDUSTRIAL CO., LTD.</v>
      </c>
      <c r="U79" s="3" t="str" cm="1">
        <f t="array" ref="U79">_FV(表格1[[#This Row],[代號]],"Official name",TRUE)</f>
        <v>CHIA HER INDUSTRIAL CO., LTD.</v>
      </c>
    </row>
    <row r="80" spans="1:21" x14ac:dyDescent="0.25">
      <c r="A80" t="s">
        <v>80</v>
      </c>
      <c r="B80" s="2" t="e" vm="82">
        <v>#VALUE!</v>
      </c>
      <c r="C80" s="3" cm="1">
        <f t="array" ref="C80">_FV(表格1[[#This Row],[代號]],"52 week high",TRUE)</f>
        <v>27.75</v>
      </c>
      <c r="D80" s="3" cm="1">
        <f t="array" ref="D80">_FV(表格1[[#This Row],[代號]],"52 week low",TRUE)</f>
        <v>19.5</v>
      </c>
      <c r="E80" s="4" cm="1">
        <f t="array" ref="E80">_FV(表格1[[#This Row],[代號]],"Beta")</f>
        <v>0.69079999999999997</v>
      </c>
      <c r="F80" s="3" cm="1">
        <f t="array" ref="F80">_FV(表格1[[#This Row],[代號]],"Change")</f>
        <v>-0.05</v>
      </c>
      <c r="G80" s="3" cm="1">
        <f t="array" ref="G80">_FV(表格1[[#This Row],[代號]],"Change (%)",TRUE)</f>
        <v>-2.1879999999999998E-3</v>
      </c>
      <c r="H80" s="3" t="e" cm="1" vm="2">
        <f t="array" ref="H80">_FV(表格1[[#This Row],[代號]],"Country/region",TRUE)</f>
        <v>#VALUE!</v>
      </c>
      <c r="I80" s="3" t="str" cm="1">
        <f t="array" ref="I80">_FV(表格1[[#This Row],[代號]],"Currency")</f>
        <v>TWD</v>
      </c>
      <c r="J80" s="3" cm="1">
        <f t="array" ref="J80">_FV(表格1[[#This Row],[代號]],"Employees")</f>
        <v>22527</v>
      </c>
      <c r="K80" s="3" t="str" cm="1">
        <f t="array" ref="K80">_FV(表格1[[#This Row],[代號]],"Exchange")</f>
        <v>Taiwan Stock Exchange</v>
      </c>
      <c r="L80" s="3" t="str" cm="1">
        <f t="array" ref="L80">_FV(表格1[[#This Row],[代號]],"Exchange abbreviation",TRUE)</f>
        <v>XTAI</v>
      </c>
      <c r="M80" s="3" t="str" cm="1">
        <f t="array" ref="M80">_FV(表格1[[#This Row],[代號]],"Headquarters")</f>
        <v>No.119-3, Xiafuwei, Tung Ming Li, HOULONG, MIAOLI, 356 TW</v>
      </c>
      <c r="N80" s="3" cm="1">
        <f t="array" ref="N80">_FV(表格1[[#This Row],[代號]],"High")</f>
        <v>22.8</v>
      </c>
      <c r="O80" s="3" t="str" cm="1">
        <f t="array" ref="O80">_FV(表格1[[#This Row],[代號]],"Industry")</f>
        <v>Textiles &amp; Apparel</v>
      </c>
      <c r="P80" s="3" t="str" cm="1">
        <f t="array" ref="P80">_FV(表格1[[#This Row],[代號]],"Instrument type",TRUE)</f>
        <v>Stock</v>
      </c>
      <c r="Q80" s="3" cm="1">
        <f t="array" ref="Q80">_FV(表格1[[#This Row],[代號]],"Last trade time",TRUE)</f>
        <v>44834.398900462962</v>
      </c>
      <c r="R80" s="3" cm="1">
        <f t="array" ref="R80">_FV(表格1[[#This Row],[代號]],"Low")</f>
        <v>22.2</v>
      </c>
      <c r="S80" s="3" cm="1">
        <f t="array" ref="S80">_FV(表格1[[#This Row],[代號]],"Market cap",TRUE)</f>
        <v>4718688000</v>
      </c>
      <c r="T80" s="3" t="str" cm="1">
        <f t="array" ref="T80">_FV(表格1[[#This Row],[代號]],"Name")</f>
        <v>NIEN HSING TEXTILE CO., LTD.</v>
      </c>
      <c r="U80" s="3" t="str" cm="1">
        <f t="array" ref="U80">_FV(表格1[[#This Row],[代號]],"Official name",TRUE)</f>
        <v>NIEN HSING TEXTILE CO., LTD.</v>
      </c>
    </row>
    <row r="81" spans="1:21" x14ac:dyDescent="0.25">
      <c r="A81" t="s">
        <v>81</v>
      </c>
      <c r="B81" s="2" t="e" vm="83">
        <v>#VALUE!</v>
      </c>
      <c r="C81" s="3" cm="1">
        <f t="array" ref="C81">_FV(表格1[[#This Row],[代號]],"52 week high",TRUE)</f>
        <v>27</v>
      </c>
      <c r="D81" s="3" cm="1">
        <f t="array" ref="D81">_FV(表格1[[#This Row],[代號]],"52 week low",TRUE)</f>
        <v>17.149999999999999</v>
      </c>
      <c r="E81" s="4" cm="1">
        <f t="array" ref="E81">_FV(表格1[[#This Row],[代號]],"Beta")</f>
        <v>0.68420000000000003</v>
      </c>
      <c r="F81" s="3" cm="1">
        <f t="array" ref="F81">_FV(表格1[[#This Row],[代號]],"Change")</f>
        <v>0.1</v>
      </c>
      <c r="G81" s="3" cm="1">
        <f t="array" ref="G81">_FV(表格1[[#This Row],[代號]],"Change (%)",TRUE)</f>
        <v>5.7310000000000009E-3</v>
      </c>
      <c r="H81" s="3" t="e" cm="1" vm="2">
        <f t="array" ref="H81">_FV(表格1[[#This Row],[代號]],"Country/region",TRUE)</f>
        <v>#VALUE!</v>
      </c>
      <c r="I81" s="3" t="str" cm="1">
        <f t="array" ref="I81">_FV(表格1[[#This Row],[代號]],"Currency")</f>
        <v>TWD</v>
      </c>
      <c r="J81" s="3" cm="1">
        <f t="array" ref="J81">_FV(表格1[[#This Row],[代號]],"Employees")</f>
        <v>246</v>
      </c>
      <c r="K81" s="3" t="str" cm="1">
        <f t="array" ref="K81">_FV(表格1[[#This Row],[代號]],"Exchange")</f>
        <v>Taiwan Stock Exchange</v>
      </c>
      <c r="L81" s="3" t="str" cm="1">
        <f t="array" ref="L81">_FV(表格1[[#This Row],[代號]],"Exchange abbreviation",TRUE)</f>
        <v>XTAI</v>
      </c>
      <c r="M81" s="3" t="str" cm="1">
        <f t="array" ref="M81">_FV(表格1[[#This Row],[代號]],"Headquarters")</f>
        <v>6F, No. 66, Ta-Cheng Street, TAIPEI, TAIPEI, 103 TW</v>
      </c>
      <c r="N81" s="3" cm="1">
        <f t="array" ref="N81">_FV(表格1[[#This Row],[代號]],"High")</f>
        <v>17.600000000000001</v>
      </c>
      <c r="O81" s="3" t="str" cm="1">
        <f t="array" ref="O81">_FV(表格1[[#This Row],[代號]],"Industry")</f>
        <v>Textiles &amp; Apparel</v>
      </c>
      <c r="P81" s="3" t="str" cm="1">
        <f t="array" ref="P81">_FV(表格1[[#This Row],[代號]],"Instrument type",TRUE)</f>
        <v>Stock</v>
      </c>
      <c r="Q81" s="3" cm="1">
        <f t="array" ref="Q81">_FV(表格1[[#This Row],[代號]],"Last trade time",TRUE)</f>
        <v>44834.398900462962</v>
      </c>
      <c r="R81" s="3" cm="1">
        <f t="array" ref="R81">_FV(表格1[[#This Row],[代號]],"Low")</f>
        <v>17.2</v>
      </c>
      <c r="S81" s="3" cm="1">
        <f t="array" ref="S81">_FV(表格1[[#This Row],[代號]],"Market cap",TRUE)</f>
        <v>2327857000</v>
      </c>
      <c r="T81" s="3" t="str" cm="1">
        <f t="array" ref="T81">_FV(表格1[[#This Row],[代號]],"Name")</f>
        <v>HONG YI FIBER INDUSTRY CO.,LTD</v>
      </c>
      <c r="U81" s="3" t="str" cm="1">
        <f t="array" ref="U81">_FV(表格1[[#This Row],[代號]],"Official name",TRUE)</f>
        <v>HONG YI FIBER INDUSTRY CO.,LTD</v>
      </c>
    </row>
    <row r="82" spans="1:21" x14ac:dyDescent="0.25">
      <c r="A82" t="s">
        <v>82</v>
      </c>
      <c r="B82" s="2" t="e" vm="84">
        <v>#VALUE!</v>
      </c>
      <c r="C82" s="3" cm="1">
        <f t="array" ref="C82">_FV(表格1[[#This Row],[代號]],"52 week high",TRUE)</f>
        <v>36.36</v>
      </c>
      <c r="D82" s="3" cm="1">
        <f t="array" ref="D82">_FV(表格1[[#This Row],[代號]],"52 week low",TRUE)</f>
        <v>7.96</v>
      </c>
      <c r="E82" s="4" cm="1">
        <f t="array" ref="E82">_FV(表格1[[#This Row],[代號]],"Beta")</f>
        <v>0.48180000000000001</v>
      </c>
      <c r="F82" s="3" cm="1">
        <f t="array" ref="F82">_FV(表格1[[#This Row],[代號]],"Change")</f>
        <v>-0.15</v>
      </c>
      <c r="G82" s="3" cm="1">
        <f t="array" ref="G82">_FV(表格1[[#This Row],[代號]],"Change (%)",TRUE)</f>
        <v>-9.2589999999999999E-3</v>
      </c>
      <c r="H82" s="3" t="e" cm="1" vm="2">
        <f t="array" ref="H82">_FV(表格1[[#This Row],[代號]],"Country/region",TRUE)</f>
        <v>#VALUE!</v>
      </c>
      <c r="I82" s="3" t="str" cm="1">
        <f t="array" ref="I82">_FV(表格1[[#This Row],[代號]],"Currency")</f>
        <v>TWD</v>
      </c>
      <c r="J82" s="3" cm="1">
        <f t="array" ref="J82">_FV(表格1[[#This Row],[代號]],"Employees")</f>
        <v>118</v>
      </c>
      <c r="K82" s="3" t="str" cm="1">
        <f t="array" ref="K82">_FV(表格1[[#This Row],[代號]],"Exchange")</f>
        <v>Taiwan Stock Exchange</v>
      </c>
      <c r="L82" s="3" t="str" cm="1">
        <f t="array" ref="L82">_FV(表格1[[#This Row],[代號]],"Exchange abbreviation",TRUE)</f>
        <v>XTAI</v>
      </c>
      <c r="M82" s="3" t="str" cm="1">
        <f t="array" ref="M82">_FV(表格1[[#This Row],[代號]],"Headquarters")</f>
        <v>6F, No. 71, Section 2, Tung Hwa South Road, Da-An District, TAIPEI, TAIPEI, 106 TW</v>
      </c>
      <c r="N82" s="3" cm="1">
        <f t="array" ref="N82">_FV(表格1[[#This Row],[代號]],"High")</f>
        <v>16.25</v>
      </c>
      <c r="O82" s="3" t="str" cm="1">
        <f t="array" ref="O82">_FV(表格1[[#This Row],[代號]],"Industry")</f>
        <v>Real Estate Operations</v>
      </c>
      <c r="P82" s="3" t="str" cm="1">
        <f t="array" ref="P82">_FV(表格1[[#This Row],[代號]],"Instrument type",TRUE)</f>
        <v>Stock</v>
      </c>
      <c r="Q82" s="3" cm="1">
        <f t="array" ref="Q82">_FV(表格1[[#This Row],[代號]],"Last trade time",TRUE)</f>
        <v>44834.398900462962</v>
      </c>
      <c r="R82" s="3" cm="1">
        <f t="array" ref="R82">_FV(表格1[[#This Row],[代號]],"Low")</f>
        <v>15.25</v>
      </c>
      <c r="S82" s="3" cm="1">
        <f t="array" ref="S82">_FV(表格1[[#This Row],[代號]],"Market cap",TRUE)</f>
        <v>1663317000</v>
      </c>
      <c r="T82" s="3" t="str" cm="1">
        <f t="array" ref="T82">_FV(表格1[[#This Row],[代號]],"Name")</f>
        <v>TA JIANG CO., LTD.</v>
      </c>
      <c r="U82" s="3" t="str" cm="1">
        <f t="array" ref="U82">_FV(表格1[[#This Row],[代號]],"Official name",TRUE)</f>
        <v>TA JIANG CO., LTD.</v>
      </c>
    </row>
    <row r="83" spans="1:21" x14ac:dyDescent="0.25">
      <c r="A83" t="s">
        <v>83</v>
      </c>
      <c r="B83" s="2" t="e" vm="85">
        <v>#VALUE!</v>
      </c>
      <c r="C83" s="3" cm="1">
        <f t="array" ref="C83">_FV(表格1[[#This Row],[代號]],"52 week high",TRUE)</f>
        <v>18.8</v>
      </c>
      <c r="D83" s="3" cm="1">
        <f t="array" ref="D83">_FV(表格1[[#This Row],[代號]],"52 week low",TRUE)</f>
        <v>9.81</v>
      </c>
      <c r="E83" s="4" cm="1">
        <f t="array" ref="E83">_FV(表格1[[#This Row],[代號]],"Beta")</f>
        <v>0.49430000000000002</v>
      </c>
      <c r="F83" s="3" cm="1">
        <f t="array" ref="F83">_FV(表格1[[#This Row],[代號]],"Change")</f>
        <v>0.1</v>
      </c>
      <c r="G83" s="3" cm="1">
        <f t="array" ref="G83">_FV(表格1[[#This Row],[代號]],"Change (%)",TRUE)</f>
        <v>8.1630000000000001E-3</v>
      </c>
      <c r="H83" s="3" t="e" cm="1" vm="2">
        <f t="array" ref="H83">_FV(表格1[[#This Row],[代號]],"Country/region",TRUE)</f>
        <v>#VALUE!</v>
      </c>
      <c r="I83" s="3" t="str" cm="1">
        <f t="array" ref="I83">_FV(表格1[[#This Row],[代號]],"Currency")</f>
        <v>TWD</v>
      </c>
      <c r="J83" s="3" cm="1">
        <f t="array" ref="J83">_FV(表格1[[#This Row],[代號]],"Employees")</f>
        <v>447</v>
      </c>
      <c r="K83" s="3" t="str" cm="1">
        <f t="array" ref="K83">_FV(表格1[[#This Row],[代號]],"Exchange")</f>
        <v>Taiwan Stock Exchange</v>
      </c>
      <c r="L83" s="3" t="str" cm="1">
        <f t="array" ref="L83">_FV(表格1[[#This Row],[代號]],"Exchange abbreviation",TRUE)</f>
        <v>XTAI</v>
      </c>
      <c r="M83" s="3" t="str" cm="1">
        <f t="array" ref="M83">_FV(表格1[[#This Row],[代號]],"Headquarters")</f>
        <v>8F, No.70-1, Hsi-Ning North Road, Datong District, TAIPEI, TAIPEI, 103 TW</v>
      </c>
      <c r="N83" s="3" cm="1">
        <f t="array" ref="N83">_FV(表格1[[#This Row],[代號]],"High")</f>
        <v>12.55</v>
      </c>
      <c r="O83" s="3" t="str" cm="1">
        <f t="array" ref="O83">_FV(表格1[[#This Row],[代號]],"Industry")</f>
        <v>Textiles &amp; Apparel</v>
      </c>
      <c r="P83" s="3" t="str" cm="1">
        <f t="array" ref="P83">_FV(表格1[[#This Row],[代號]],"Instrument type",TRUE)</f>
        <v>Stock</v>
      </c>
      <c r="Q83" s="3" cm="1">
        <f t="array" ref="Q83">_FV(表格1[[#This Row],[代號]],"Last trade time",TRUE)</f>
        <v>44834.398900462962</v>
      </c>
      <c r="R83" s="3" cm="1">
        <f t="array" ref="R83">_FV(表格1[[#This Row],[代號]],"Low")</f>
        <v>12.05</v>
      </c>
      <c r="S83" s="3" cm="1">
        <f t="array" ref="S83">_FV(表格1[[#This Row],[代號]],"Market cap",TRUE)</f>
        <v>1603448000</v>
      </c>
      <c r="T83" s="3" t="str" cm="1">
        <f t="array" ref="T83">_FV(表格1[[#This Row],[代號]],"Name")</f>
        <v>TAIWAN TAFFETA FABRIC CO., LTD</v>
      </c>
      <c r="U83" s="3" t="str" cm="1">
        <f t="array" ref="U83">_FV(表格1[[#This Row],[代號]],"Official name",TRUE)</f>
        <v>TAIWAN TAFFETA FABRIC CO., LTD</v>
      </c>
    </row>
    <row r="84" spans="1:21" x14ac:dyDescent="0.25">
      <c r="A84" t="s">
        <v>84</v>
      </c>
      <c r="B84" s="2" t="e" vm="86">
        <v>#VALUE!</v>
      </c>
      <c r="C84" s="3" cm="1">
        <f t="array" ref="C84">_FV(表格1[[#This Row],[代號]],"52 week high",TRUE)</f>
        <v>21.5</v>
      </c>
      <c r="D84" s="3" cm="1">
        <f t="array" ref="D84">_FV(表格1[[#This Row],[代號]],"52 week low",TRUE)</f>
        <v>9.01</v>
      </c>
      <c r="E84" s="4" cm="1">
        <f t="array" ref="E84">_FV(表格1[[#This Row],[代號]],"Beta")</f>
        <v>1.2773000000000001</v>
      </c>
      <c r="F84" s="3" cm="1">
        <f t="array" ref="F84">_FV(表格1[[#This Row],[代號]],"Change")</f>
        <v>0.1</v>
      </c>
      <c r="G84" s="3" cm="1">
        <f t="array" ref="G84">_FV(表格1[[#This Row],[代號]],"Change (%)",TRUE)</f>
        <v>1.0799000000000001E-2</v>
      </c>
      <c r="H84" s="3" t="e" cm="1" vm="2">
        <f t="array" ref="H84">_FV(表格1[[#This Row],[代號]],"Country/region",TRUE)</f>
        <v>#VALUE!</v>
      </c>
      <c r="I84" s="3" t="str" cm="1">
        <f t="array" ref="I84">_FV(表格1[[#This Row],[代號]],"Currency")</f>
        <v>TWD</v>
      </c>
      <c r="J84" s="3" cm="1">
        <f t="array" ref="J84">_FV(表格1[[#This Row],[代號]],"Employees")</f>
        <v>1312</v>
      </c>
      <c r="K84" s="3" t="str" cm="1">
        <f t="array" ref="K84">_FV(表格1[[#This Row],[代號]],"Exchange")</f>
        <v>Taiwan Stock Exchange</v>
      </c>
      <c r="L84" s="3" t="str" cm="1">
        <f t="array" ref="L84">_FV(表格1[[#This Row],[代號]],"Exchange abbreviation",TRUE)</f>
        <v>XTAI</v>
      </c>
      <c r="M84" s="3" t="str" cm="1">
        <f t="array" ref="M84">_FV(表格1[[#This Row],[代號]],"Headquarters")</f>
        <v>2F, No. 70, Shi-Ning North Road, TAIPEI, TAIPEI, 103 TW</v>
      </c>
      <c r="N84" s="3" cm="1">
        <f t="array" ref="N84">_FV(表格1[[#This Row],[代號]],"High")</f>
        <v>9.4</v>
      </c>
      <c r="O84" s="3" t="str" cm="1">
        <f t="array" ref="O84">_FV(表格1[[#This Row],[代號]],"Industry")</f>
        <v>Textiles &amp; Apparel</v>
      </c>
      <c r="P84" s="3" t="str" cm="1">
        <f t="array" ref="P84">_FV(表格1[[#This Row],[代號]],"Instrument type",TRUE)</f>
        <v>Stock</v>
      </c>
      <c r="Q84" s="3" cm="1">
        <f t="array" ref="Q84">_FV(表格1[[#This Row],[代號]],"Last trade time",TRUE)</f>
        <v>44834.398900462962</v>
      </c>
      <c r="R84" s="3" cm="1">
        <f t="array" ref="R84">_FV(表格1[[#This Row],[代號]],"Low")</f>
        <v>9.0500000000000007</v>
      </c>
      <c r="S84" s="3" cm="1">
        <f t="array" ref="S84">_FV(表格1[[#This Row],[代號]],"Market cap",TRUE)</f>
        <v>4976603000</v>
      </c>
      <c r="T84" s="3" t="str" cm="1">
        <f t="array" ref="T84">_FV(表格1[[#This Row],[代號]],"Name")</f>
        <v>ZIG SHENG INDUSTRIAL CO., LTD.</v>
      </c>
      <c r="U84" s="3" t="str" cm="1">
        <f t="array" ref="U84">_FV(表格1[[#This Row],[代號]],"Official name",TRUE)</f>
        <v>ZIG SHENG INDUSTRIAL CO., LTD.</v>
      </c>
    </row>
    <row r="85" spans="1:21" x14ac:dyDescent="0.25">
      <c r="A85" t="s">
        <v>85</v>
      </c>
      <c r="B85" s="2" t="e" vm="87">
        <v>#VALUE!</v>
      </c>
      <c r="C85" s="3" cm="1">
        <f t="array" ref="C85">_FV(表格1[[#This Row],[代號]],"52 week high",TRUE)</f>
        <v>27.55</v>
      </c>
      <c r="D85" s="3" cm="1">
        <f t="array" ref="D85">_FV(表格1[[#This Row],[代號]],"52 week low",TRUE)</f>
        <v>14.65</v>
      </c>
      <c r="E85" s="4" cm="1">
        <f t="array" ref="E85">_FV(表格1[[#This Row],[代號]],"Beta")</f>
        <v>1.5477000000000001</v>
      </c>
      <c r="F85" s="3" cm="1">
        <f t="array" ref="F85">_FV(表格1[[#This Row],[代號]],"Change")</f>
        <v>-0.1</v>
      </c>
      <c r="G85" s="3" cm="1">
        <f t="array" ref="G85">_FV(表格1[[#This Row],[代號]],"Change (%)",TRUE)</f>
        <v>-6.2109999999999995E-3</v>
      </c>
      <c r="H85" s="3" t="e" cm="1" vm="2">
        <f t="array" ref="H85">_FV(表格1[[#This Row],[代號]],"Country/region",TRUE)</f>
        <v>#VALUE!</v>
      </c>
      <c r="I85" s="3" t="str" cm="1">
        <f t="array" ref="I85">_FV(表格1[[#This Row],[代號]],"Currency")</f>
        <v>TWD</v>
      </c>
      <c r="J85" s="3" cm="1">
        <f t="array" ref="J85">_FV(表格1[[#This Row],[代號]],"Employees")</f>
        <v>48</v>
      </c>
      <c r="K85" s="3" t="str" cm="1">
        <f t="array" ref="K85">_FV(表格1[[#This Row],[代號]],"Exchange")</f>
        <v>Taiwan Stock Exchange</v>
      </c>
      <c r="L85" s="3" t="str" cm="1">
        <f t="array" ref="L85">_FV(表格1[[#This Row],[代號]],"Exchange abbreviation",TRUE)</f>
        <v>XTAI</v>
      </c>
      <c r="M85" s="3" t="str" cm="1">
        <f t="array" ref="M85">_FV(表格1[[#This Row],[代號]],"Headquarters")</f>
        <v>12F-1, No.392, Section 1, Neihu Road, Neihu District, TAIPEI, TAIPEI, 114 TW</v>
      </c>
      <c r="N85" s="3" cm="1">
        <f t="array" ref="N85">_FV(表格1[[#This Row],[代號]],"High")</f>
        <v>16.05</v>
      </c>
      <c r="O85" s="3" t="str" cm="1">
        <f t="array" ref="O85">_FV(表格1[[#This Row],[代號]],"Industry")</f>
        <v>Real Estate Operations</v>
      </c>
      <c r="P85" s="3" t="str" cm="1">
        <f t="array" ref="P85">_FV(表格1[[#This Row],[代號]],"Instrument type",TRUE)</f>
        <v>Stock</v>
      </c>
      <c r="Q85" s="3" cm="1">
        <f t="array" ref="Q85">_FV(表格1[[#This Row],[代號]],"Last trade time",TRUE)</f>
        <v>44834.398900462962</v>
      </c>
      <c r="R85" s="3" cm="1">
        <f t="array" ref="R85">_FV(表格1[[#This Row],[代號]],"Low")</f>
        <v>15.35</v>
      </c>
      <c r="S85" s="3" cm="1">
        <f t="array" ref="S85">_FV(表格1[[#This Row],[代號]],"Market cap",TRUE)</f>
        <v>1499520000</v>
      </c>
      <c r="T85" s="3" t="str" cm="1">
        <f t="array" ref="T85">_FV(表格1[[#This Row],[代號]],"Name")</f>
        <v>I-HWA INDUSTRIAL CO.,LTD</v>
      </c>
      <c r="U85" s="3" t="str" cm="1">
        <f t="array" ref="U85">_FV(表格1[[#This Row],[代號]],"Official name",TRUE)</f>
        <v>I-HWA INDUSTRIAL CO.,LTD</v>
      </c>
    </row>
    <row r="86" spans="1:21" x14ac:dyDescent="0.25">
      <c r="A86" t="s">
        <v>86</v>
      </c>
      <c r="B86" s="2" t="e" vm="88">
        <v>#VALUE!</v>
      </c>
      <c r="C86" s="3" cm="1">
        <f t="array" ref="C86">_FV(表格1[[#This Row],[代號]],"52 week high",TRUE)</f>
        <v>20.45</v>
      </c>
      <c r="D86" s="3" cm="1">
        <f t="array" ref="D86">_FV(表格1[[#This Row],[代號]],"52 week low",TRUE)</f>
        <v>16.2</v>
      </c>
      <c r="E86" s="4" cm="1">
        <f t="array" ref="E86">_FV(表格1[[#This Row],[代號]],"Beta")</f>
        <v>0.76329999999999998</v>
      </c>
      <c r="F86" s="3" cm="1">
        <f t="array" ref="F86">_FV(表格1[[#This Row],[代號]],"Change")</f>
        <v>0.15</v>
      </c>
      <c r="G86" s="3" cm="1">
        <f t="array" ref="G86">_FV(表格1[[#This Row],[代號]],"Change (%)",TRUE)</f>
        <v>8.4510000000000002E-3</v>
      </c>
      <c r="H86" s="3" t="e" cm="1" vm="2">
        <f t="array" ref="H86">_FV(表格1[[#This Row],[代號]],"Country/region",TRUE)</f>
        <v>#VALUE!</v>
      </c>
      <c r="I86" s="3" t="str" cm="1">
        <f t="array" ref="I86">_FV(表格1[[#This Row],[代號]],"Currency")</f>
        <v>TWD</v>
      </c>
      <c r="J86" s="3" cm="1">
        <f t="array" ref="J86">_FV(表格1[[#This Row],[代號]],"Employees")</f>
        <v>500</v>
      </c>
      <c r="K86" s="3" t="str" cm="1">
        <f t="array" ref="K86">_FV(表格1[[#This Row],[代號]],"Exchange")</f>
        <v>Taiwan Stock Exchange</v>
      </c>
      <c r="L86" s="3" t="str" cm="1">
        <f t="array" ref="L86">_FV(表格1[[#This Row],[代號]],"Exchange abbreviation",TRUE)</f>
        <v>XTAI</v>
      </c>
      <c r="M86" s="3" t="str" cm="1">
        <f t="array" ref="M86">_FV(表格1[[#This Row],[代號]],"Headquarters")</f>
        <v>7F, No.607, Ruiguang Road, Neihu District, TAIPEI, TAIPEI, 114 TW</v>
      </c>
      <c r="N86" s="3" cm="1">
        <f t="array" ref="N86">_FV(表格1[[#This Row],[代號]],"High")</f>
        <v>17.899999999999999</v>
      </c>
      <c r="O86" s="3" t="str" cm="1">
        <f t="array" ref="O86">_FV(表格1[[#This Row],[代號]],"Industry")</f>
        <v>Textiles &amp; Apparel</v>
      </c>
      <c r="P86" s="3" t="str" cm="1">
        <f t="array" ref="P86">_FV(表格1[[#This Row],[代號]],"Instrument type",TRUE)</f>
        <v>Stock</v>
      </c>
      <c r="Q86" s="3" cm="1">
        <f t="array" ref="Q86">_FV(表格1[[#This Row],[代號]],"Last trade time",TRUE)</f>
        <v>44834.398900462962</v>
      </c>
      <c r="R86" s="3" cm="1">
        <f t="array" ref="R86">_FV(表格1[[#This Row],[代號]],"Low")</f>
        <v>17.649999999999999</v>
      </c>
      <c r="S86" s="3" cm="1">
        <f t="array" ref="S86">_FV(表格1[[#This Row],[代號]],"Market cap",TRUE)</f>
        <v>5399493000</v>
      </c>
      <c r="T86" s="3" t="str" cm="1">
        <f t="array" ref="T86">_FV(表格1[[#This Row],[代號]],"Name")</f>
        <v>YI JINN INDUSTRIAL CO., LTD</v>
      </c>
      <c r="U86" s="3" t="str" cm="1">
        <f t="array" ref="U86">_FV(表格1[[#This Row],[代號]],"Official name",TRUE)</f>
        <v>YI JINN INDUSTRIAL CO., LTD</v>
      </c>
    </row>
    <row r="87" spans="1:21" x14ac:dyDescent="0.25">
      <c r="A87" t="s">
        <v>87</v>
      </c>
      <c r="B87" s="2" t="e" vm="89">
        <v>#VALUE!</v>
      </c>
      <c r="C87" s="3" cm="1">
        <f t="array" ref="C87">_FV(表格1[[#This Row],[代號]],"52 week high",TRUE)</f>
        <v>14.25</v>
      </c>
      <c r="D87" s="3" cm="1">
        <f t="array" ref="D87">_FV(表格1[[#This Row],[代號]],"52 week low",TRUE)</f>
        <v>8.4700000000000006</v>
      </c>
      <c r="E87" s="4" cm="1">
        <f t="array" ref="E87">_FV(表格1[[#This Row],[代號]],"Beta")</f>
        <v>1.0426</v>
      </c>
      <c r="F87" s="3" cm="1">
        <f t="array" ref="F87">_FV(表格1[[#This Row],[代號]],"Change")</f>
        <v>-0.06</v>
      </c>
      <c r="G87" s="3" cm="1">
        <f t="array" ref="G87">_FV(表格1[[#This Row],[代號]],"Change (%)",TRUE)</f>
        <v>-6.9610000000000002E-3</v>
      </c>
      <c r="H87" s="3" t="e" cm="1" vm="2">
        <f t="array" ref="H87">_FV(表格1[[#This Row],[代號]],"Country/region",TRUE)</f>
        <v>#VALUE!</v>
      </c>
      <c r="I87" s="3" t="str" cm="1">
        <f t="array" ref="I87">_FV(表格1[[#This Row],[代號]],"Currency")</f>
        <v>TWD</v>
      </c>
      <c r="J87" s="3" cm="1">
        <f t="array" ref="J87">_FV(表格1[[#This Row],[代號]],"Employees")</f>
        <v>413</v>
      </c>
      <c r="K87" s="3" t="str" cm="1">
        <f t="array" ref="K87">_FV(表格1[[#This Row],[代號]],"Exchange")</f>
        <v>Taiwan Stock Exchange</v>
      </c>
      <c r="L87" s="3" t="str" cm="1">
        <f t="array" ref="L87">_FV(表格1[[#This Row],[代號]],"Exchange abbreviation",TRUE)</f>
        <v>XTAI</v>
      </c>
      <c r="M87" s="3" t="str" cm="1">
        <f t="array" ref="M87">_FV(表格1[[#This Row],[代號]],"Headquarters")</f>
        <v>5F-5, No.73, Section 1, Huan Ho North Road, Datong District, TAIPEI, TAIPEI, 103 TW</v>
      </c>
      <c r="N87" s="3" cm="1">
        <f t="array" ref="N87">_FV(表格1[[#This Row],[代號]],"High")</f>
        <v>8.65</v>
      </c>
      <c r="O87" s="3" t="str" cm="1">
        <f t="array" ref="O87">_FV(表格1[[#This Row],[代號]],"Industry")</f>
        <v>Textiles &amp; Apparel</v>
      </c>
      <c r="P87" s="3" t="str" cm="1">
        <f t="array" ref="P87">_FV(表格1[[#This Row],[代號]],"Instrument type",TRUE)</f>
        <v>Stock</v>
      </c>
      <c r="Q87" s="3" cm="1">
        <f t="array" ref="Q87">_FV(表格1[[#This Row],[代號]],"Last trade time",TRUE)</f>
        <v>44834.398900462962</v>
      </c>
      <c r="R87" s="3" cm="1">
        <f t="array" ref="R87">_FV(表格1[[#This Row],[代號]],"Low")</f>
        <v>8.51</v>
      </c>
      <c r="S87" s="3" cm="1">
        <f t="array" ref="S87">_FV(表格1[[#This Row],[代號]],"Market cap",TRUE)</f>
        <v>3069864000</v>
      </c>
      <c r="T87" s="3" t="str" cm="1">
        <f t="array" ref="T87">_FV(表格1[[#This Row],[代號]],"Name")</f>
        <v>LAN FA TEXTILE CO.,LTD.</v>
      </c>
      <c r="U87" s="3" t="str" cm="1">
        <f t="array" ref="U87">_FV(表格1[[#This Row],[代號]],"Official name",TRUE)</f>
        <v>LAN FA TEXTILE CO.,LTD.</v>
      </c>
    </row>
    <row r="88" spans="1:21" x14ac:dyDescent="0.25">
      <c r="A88" t="s">
        <v>88</v>
      </c>
      <c r="B88" s="2" t="e" vm="90">
        <v>#VALUE!</v>
      </c>
      <c r="C88" s="3" cm="1">
        <f t="array" ref="C88">_FV(表格1[[#This Row],[代號]],"52 week high",TRUE)</f>
        <v>10.45</v>
      </c>
      <c r="D88" s="3" cm="1">
        <f t="array" ref="D88">_FV(表格1[[#This Row],[代號]],"52 week low",TRUE)</f>
        <v>7.03</v>
      </c>
      <c r="E88" s="4" cm="1">
        <f t="array" ref="E88">_FV(表格1[[#This Row],[代號]],"Beta")</f>
        <v>0.98480000000000001</v>
      </c>
      <c r="F88" s="3" cm="1">
        <f t="array" ref="F88">_FV(表格1[[#This Row],[代號]],"Change")</f>
        <v>0.15</v>
      </c>
      <c r="G88" s="3" cm="1">
        <f t="array" ref="G88">_FV(表格1[[#This Row],[代號]],"Change (%)",TRUE)</f>
        <v>1.9429999999999999E-2</v>
      </c>
      <c r="H88" s="3" t="e" cm="1" vm="2">
        <f t="array" ref="H88">_FV(表格1[[#This Row],[代號]],"Country/region",TRUE)</f>
        <v>#VALUE!</v>
      </c>
      <c r="I88" s="3" t="str" cm="1">
        <f t="array" ref="I88">_FV(表格1[[#This Row],[代號]],"Currency")</f>
        <v>TWD</v>
      </c>
      <c r="J88" s="3" cm="1">
        <f t="array" ref="J88">_FV(表格1[[#This Row],[代號]],"Employees")</f>
        <v>3047</v>
      </c>
      <c r="K88" s="3" t="str" cm="1">
        <f t="array" ref="K88">_FV(表格1[[#This Row],[代號]],"Exchange")</f>
        <v>Taiwan Stock Exchange</v>
      </c>
      <c r="L88" s="3" t="str" cm="1">
        <f t="array" ref="L88">_FV(表格1[[#This Row],[代號]],"Exchange abbreviation",TRUE)</f>
        <v>XTAI</v>
      </c>
      <c r="M88" s="3" t="str" cm="1">
        <f t="array" ref="M88">_FV(表格1[[#This Row],[代號]],"Headquarters")</f>
        <v>No.256, Minghe Village, Shanshang District, TAINAN, TAINAN, 743 TW</v>
      </c>
      <c r="N88" s="3" cm="1">
        <f t="array" ref="N88">_FV(表格1[[#This Row],[代號]],"High")</f>
        <v>7.87</v>
      </c>
      <c r="O88" s="3" t="str" cm="1">
        <f t="array" ref="O88">_FV(表格1[[#This Row],[代號]],"Industry")</f>
        <v>Textiles &amp; Apparel</v>
      </c>
      <c r="P88" s="3" t="str" cm="1">
        <f t="array" ref="P88">_FV(表格1[[#This Row],[代號]],"Instrument type",TRUE)</f>
        <v>Stock</v>
      </c>
      <c r="Q88" s="3" cm="1">
        <f t="array" ref="Q88">_FV(表格1[[#This Row],[代號]],"Last trade time",TRUE)</f>
        <v>44834.398900462962</v>
      </c>
      <c r="R88" s="3" cm="1">
        <f t="array" ref="R88">_FV(表格1[[#This Row],[代號]],"Low")</f>
        <v>7.63</v>
      </c>
      <c r="S88" s="3" cm="1">
        <f t="array" ref="S88">_FV(表格1[[#This Row],[代號]],"Market cap",TRUE)</f>
        <v>5466844000</v>
      </c>
      <c r="T88" s="3" t="str" cm="1">
        <f t="array" ref="T88">_FV(表格1[[#This Row],[代號]],"Name")</f>
        <v>EVEREST TEXTTILE CO.,LTD</v>
      </c>
      <c r="U88" s="3" t="str" cm="1">
        <f t="array" ref="U88">_FV(表格1[[#This Row],[代號]],"Official name",TRUE)</f>
        <v>EVEREST TEXTTILE CO.,LTD</v>
      </c>
    </row>
    <row r="89" spans="1:21" x14ac:dyDescent="0.25">
      <c r="A89" t="s">
        <v>89</v>
      </c>
      <c r="B89" s="2" t="e" vm="91">
        <v>#VALUE!</v>
      </c>
      <c r="C89" s="3" cm="1">
        <f t="array" ref="C89">_FV(表格1[[#This Row],[代號]],"52 week high",TRUE)</f>
        <v>15.75</v>
      </c>
      <c r="D89" s="3" cm="1">
        <f t="array" ref="D89">_FV(表格1[[#This Row],[代號]],"52 week low",TRUE)</f>
        <v>13.2</v>
      </c>
      <c r="E89" s="4" cm="1">
        <f t="array" ref="E89">_FV(表格1[[#This Row],[代號]],"Beta")</f>
        <v>0.66490000000000005</v>
      </c>
      <c r="F89" s="3" cm="1">
        <f t="array" ref="F89">_FV(表格1[[#This Row],[代號]],"Change")</f>
        <v>-0.05</v>
      </c>
      <c r="G89" s="3" cm="1">
        <f t="array" ref="G89">_FV(表格1[[#This Row],[代號]],"Change (%)",TRUE)</f>
        <v>-3.5839999999999999E-3</v>
      </c>
      <c r="H89" s="3" t="e" cm="1" vm="2">
        <f t="array" ref="H89">_FV(表格1[[#This Row],[代號]],"Country/region",TRUE)</f>
        <v>#VALUE!</v>
      </c>
      <c r="I89" s="3" t="str" cm="1">
        <f t="array" ref="I89">_FV(表格1[[#This Row],[代號]],"Currency")</f>
        <v>TWD</v>
      </c>
      <c r="J89" s="3" cm="1">
        <f t="array" ref="J89">_FV(表格1[[#This Row],[代號]],"Employees")</f>
        <v>592</v>
      </c>
      <c r="K89" s="3" t="str" cm="1">
        <f t="array" ref="K89">_FV(表格1[[#This Row],[代號]],"Exchange")</f>
        <v>Taiwan Stock Exchange</v>
      </c>
      <c r="L89" s="3" t="str" cm="1">
        <f t="array" ref="L89">_FV(表格1[[#This Row],[代號]],"Exchange abbreviation",TRUE)</f>
        <v>XTAI</v>
      </c>
      <c r="M89" s="3" t="str" cm="1">
        <f t="array" ref="M89">_FV(表格1[[#This Row],[代號]],"Headquarters")</f>
        <v>No.126, Ta-Kung Road, Dayuan District, TAOYUAN, TAOYUAN, 337 TW</v>
      </c>
      <c r="N89" s="3" cm="1">
        <f t="array" ref="N89">_FV(表格1[[#This Row],[代號]],"High")</f>
        <v>13.95</v>
      </c>
      <c r="O89" s="3" t="str" cm="1">
        <f t="array" ref="O89">_FV(表格1[[#This Row],[代號]],"Industry")</f>
        <v>Textiles &amp; Apparel</v>
      </c>
      <c r="P89" s="3" t="str" cm="1">
        <f t="array" ref="P89">_FV(表格1[[#This Row],[代號]],"Instrument type",TRUE)</f>
        <v>Stock</v>
      </c>
      <c r="Q89" s="3" cm="1">
        <f t="array" ref="Q89">_FV(表格1[[#This Row],[代號]],"Last trade time",TRUE)</f>
        <v>44834.398900462962</v>
      </c>
      <c r="R89" s="3" cm="1">
        <f t="array" ref="R89">_FV(表格1[[#This Row],[代號]],"Low")</f>
        <v>13.9</v>
      </c>
      <c r="S89" s="3" cm="1">
        <f t="array" ref="S89">_FV(表格1[[#This Row],[代號]],"Market cap",TRUE)</f>
        <v>2408430000</v>
      </c>
      <c r="T89" s="3" t="str" cm="1">
        <f t="array" ref="T89">_FV(表格1[[#This Row],[代號]],"Name")</f>
        <v>CHYANG SHENG DYEING &amp; FINISHING CO.,LTD.</v>
      </c>
      <c r="U89" s="3" t="str" cm="1">
        <f t="array" ref="U89">_FV(表格1[[#This Row],[代號]],"Official name",TRUE)</f>
        <v>CHYANG SHENG DYEING &amp; FINISHING CO.,LTD.</v>
      </c>
    </row>
    <row r="90" spans="1:21" x14ac:dyDescent="0.25">
      <c r="A90" t="s">
        <v>90</v>
      </c>
      <c r="B90" s="2" t="e" vm="92">
        <v>#VALUE!</v>
      </c>
      <c r="C90" s="3" cm="1">
        <f t="array" ref="C90">_FV(表格1[[#This Row],[代號]],"52 week high",TRUE)</f>
        <v>17</v>
      </c>
      <c r="D90" s="3" cm="1">
        <f t="array" ref="D90">_FV(表格1[[#This Row],[代號]],"52 week low",TRUE)</f>
        <v>12.3</v>
      </c>
      <c r="E90" s="4" cm="1">
        <f t="array" ref="E90">_FV(表格1[[#This Row],[代號]],"Beta")</f>
        <v>0.75449999999999995</v>
      </c>
      <c r="F90" s="3" cm="1">
        <f t="array" ref="F90">_FV(表格1[[#This Row],[代號]],"Change")</f>
        <v>0.15</v>
      </c>
      <c r="G90" s="3" cm="1">
        <f t="array" ref="G90">_FV(表格1[[#This Row],[代號]],"Change (%)",TRUE)</f>
        <v>1.0239E-2</v>
      </c>
      <c r="H90" s="3" t="e" cm="1" vm="2">
        <f t="array" ref="H90">_FV(表格1[[#This Row],[代號]],"Country/region",TRUE)</f>
        <v>#VALUE!</v>
      </c>
      <c r="I90" s="3" t="str" cm="1">
        <f t="array" ref="I90">_FV(表格1[[#This Row],[代號]],"Currency")</f>
        <v>TWD</v>
      </c>
      <c r="J90" s="3" cm="1">
        <f t="array" ref="J90">_FV(表格1[[#This Row],[代號]],"Employees")</f>
        <v>1810</v>
      </c>
      <c r="K90" s="3" t="str" cm="1">
        <f t="array" ref="K90">_FV(表格1[[#This Row],[代號]],"Exchange")</f>
        <v>Taiwan Stock Exchange</v>
      </c>
      <c r="L90" s="3" t="str" cm="1">
        <f t="array" ref="L90">_FV(表格1[[#This Row],[代號]],"Exchange abbreviation",TRUE)</f>
        <v>XTAI</v>
      </c>
      <c r="M90" s="3" t="str" cm="1">
        <f t="array" ref="M90">_FV(表格1[[#This Row],[代號]],"Headquarters")</f>
        <v>No. 240, San Sheh Lii, Sin Shih District, TAINAN, TAINAN, 744 TW</v>
      </c>
      <c r="N90" s="3" cm="1">
        <f t="array" ref="N90">_FV(表格1[[#This Row],[代號]],"High")</f>
        <v>14.8</v>
      </c>
      <c r="O90" s="3" t="str" cm="1">
        <f t="array" ref="O90">_FV(表格1[[#This Row],[代號]],"Industry")</f>
        <v>Textiles &amp; Apparel</v>
      </c>
      <c r="P90" s="3" t="str" cm="1">
        <f t="array" ref="P90">_FV(表格1[[#This Row],[代號]],"Instrument type",TRUE)</f>
        <v>Stock</v>
      </c>
      <c r="Q90" s="3" cm="1">
        <f t="array" ref="Q90">_FV(表格1[[#This Row],[代號]],"Last trade time",TRUE)</f>
        <v>44834.398900462962</v>
      </c>
      <c r="R90" s="3" cm="1">
        <f t="array" ref="R90">_FV(表格1[[#This Row],[代號]],"Low")</f>
        <v>14.3</v>
      </c>
      <c r="S90" s="3" cm="1">
        <f t="array" ref="S90">_FV(表格1[[#This Row],[代號]],"Market cap",TRUE)</f>
        <v>5691572000</v>
      </c>
      <c r="T90" s="3" t="str" cm="1">
        <f t="array" ref="T90">_FV(表格1[[#This Row],[代號]],"Name")</f>
        <v>DE LICACY INDUSTRIAL CO., LTD.</v>
      </c>
      <c r="U90" s="3" t="str" cm="1">
        <f t="array" ref="U90">_FV(表格1[[#This Row],[代號]],"Official name",TRUE)</f>
        <v>DE LICACY INDUSTRIAL CO., LTD.</v>
      </c>
    </row>
    <row r="91" spans="1:21" x14ac:dyDescent="0.25">
      <c r="A91" t="s">
        <v>91</v>
      </c>
      <c r="B91" s="2" t="e" vm="93">
        <v>#VALUE!</v>
      </c>
      <c r="C91" s="3" cm="1">
        <f t="array" ref="C91">_FV(表格1[[#This Row],[代號]],"52 week high",TRUE)</f>
        <v>13.95</v>
      </c>
      <c r="D91" s="3" cm="1">
        <f t="array" ref="D91">_FV(表格1[[#This Row],[代號]],"52 week low",TRUE)</f>
        <v>12.15</v>
      </c>
      <c r="E91" s="4" cm="1">
        <f t="array" ref="E91">_FV(表格1[[#This Row],[代號]],"Beta")</f>
        <v>0.42859999999999998</v>
      </c>
      <c r="F91" s="3" cm="1">
        <f t="array" ref="F91">_FV(表格1[[#This Row],[代號]],"Change")</f>
        <v>0.05</v>
      </c>
      <c r="G91" s="3" cm="1">
        <f t="array" ref="G91">_FV(表格1[[#This Row],[代號]],"Change (%)",TRUE)</f>
        <v>3.8169999999999996E-3</v>
      </c>
      <c r="H91" s="3" t="e" cm="1" vm="2">
        <f t="array" ref="H91">_FV(表格1[[#This Row],[代號]],"Country/region",TRUE)</f>
        <v>#VALUE!</v>
      </c>
      <c r="I91" s="3" t="str" cm="1">
        <f t="array" ref="I91">_FV(表格1[[#This Row],[代號]],"Currency")</f>
        <v>TWD</v>
      </c>
      <c r="J91" s="3" cm="1">
        <f t="array" ref="J91">_FV(表格1[[#This Row],[代號]],"Employees")</f>
        <v>757</v>
      </c>
      <c r="K91" s="3" t="str" cm="1">
        <f t="array" ref="K91">_FV(表格1[[#This Row],[代號]],"Exchange")</f>
        <v>Taiwan Stock Exchange</v>
      </c>
      <c r="L91" s="3" t="str" cm="1">
        <f t="array" ref="L91">_FV(表格1[[#This Row],[代號]],"Exchange abbreviation",TRUE)</f>
        <v>XTAI</v>
      </c>
      <c r="M91" s="3" t="str" cm="1">
        <f t="array" ref="M91">_FV(表格1[[#This Row],[代號]],"Headquarters")</f>
        <v>7F-1, No.62-5, Hsining North Road, Datong District, TAIPEI, TAIPEI, 103 TW</v>
      </c>
      <c r="N91" s="3" cm="1">
        <f t="array" ref="N91">_FV(表格1[[#This Row],[代號]],"High")</f>
        <v>13.15</v>
      </c>
      <c r="O91" s="3" t="str" cm="1">
        <f t="array" ref="O91">_FV(表格1[[#This Row],[代號]],"Industry")</f>
        <v>Textiles &amp; Apparel</v>
      </c>
      <c r="P91" s="3" t="str" cm="1">
        <f t="array" ref="P91">_FV(表格1[[#This Row],[代號]],"Instrument type",TRUE)</f>
        <v>Stock</v>
      </c>
      <c r="Q91" s="3" cm="1">
        <f t="array" ref="Q91">_FV(表格1[[#This Row],[代號]],"Last trade time",TRUE)</f>
        <v>44834.398900462962</v>
      </c>
      <c r="R91" s="3" cm="1">
        <f t="array" ref="R91">_FV(表格1[[#This Row],[代號]],"Low")</f>
        <v>13</v>
      </c>
      <c r="S91" s="3" cm="1">
        <f t="array" ref="S91">_FV(表格1[[#This Row],[代號]],"Market cap",TRUE)</f>
        <v>1362436000</v>
      </c>
      <c r="T91" s="3" t="str" cm="1">
        <f t="array" ref="T91">_FV(表格1[[#This Row],[代號]],"Name")</f>
        <v>WISHER INDUSTRIAL CO., LTD.</v>
      </c>
      <c r="U91" s="3" t="str" cm="1">
        <f t="array" ref="U91">_FV(表格1[[#This Row],[代號]],"Official name",TRUE)</f>
        <v>WISHER INDUSTRIAL CO., LTD.</v>
      </c>
    </row>
    <row r="92" spans="1:21" x14ac:dyDescent="0.25">
      <c r="A92" t="s">
        <v>92</v>
      </c>
      <c r="B92" s="2" t="e" vm="94">
        <v>#VALUE!</v>
      </c>
      <c r="C92" s="3" cm="1">
        <f t="array" ref="C92">_FV(表格1[[#This Row],[代號]],"52 week high",TRUE)</f>
        <v>17.899999999999999</v>
      </c>
      <c r="D92" s="3" cm="1">
        <f t="array" ref="D92">_FV(表格1[[#This Row],[代號]],"52 week low",TRUE)</f>
        <v>11</v>
      </c>
      <c r="E92" s="4" cm="1">
        <f t="array" ref="E92">_FV(表格1[[#This Row],[代號]],"Beta")</f>
        <v>0.5393</v>
      </c>
      <c r="F92" s="3" cm="1">
        <f t="array" ref="F92">_FV(表格1[[#This Row],[代號]],"Change")</f>
        <v>-0.1</v>
      </c>
      <c r="G92" s="3" cm="1">
        <f t="array" ref="G92">_FV(表格1[[#This Row],[代號]],"Change (%)",TRUE)</f>
        <v>-8.8500000000000002E-3</v>
      </c>
      <c r="H92" s="3" t="e" cm="1" vm="2">
        <f t="array" ref="H92">_FV(表格1[[#This Row],[代號]],"Country/region",TRUE)</f>
        <v>#VALUE!</v>
      </c>
      <c r="I92" s="3" t="str" cm="1">
        <f t="array" ref="I92">_FV(表格1[[#This Row],[代號]],"Currency")</f>
        <v>TWD</v>
      </c>
      <c r="J92" s="3" cm="1">
        <f t="array" ref="J92">_FV(表格1[[#This Row],[代號]],"Employees")</f>
        <v>521</v>
      </c>
      <c r="K92" s="3" t="str" cm="1">
        <f t="array" ref="K92">_FV(表格1[[#This Row],[代號]],"Exchange")</f>
        <v>Taiwan Stock Exchange</v>
      </c>
      <c r="L92" s="3" t="str" cm="1">
        <f t="array" ref="L92">_FV(表格1[[#This Row],[代號]],"Exchange abbreviation",TRUE)</f>
        <v>XTAI</v>
      </c>
      <c r="M92" s="3" t="str" cm="1">
        <f t="array" ref="M92">_FV(表格1[[#This Row],[代號]],"Headquarters")</f>
        <v>No.94, Fan Chin Road, Yongle Village, PUYAN, CHANGHUA, 516 TW</v>
      </c>
      <c r="N92" s="3" cm="1">
        <f t="array" ref="N92">_FV(表格1[[#This Row],[代號]],"High")</f>
        <v>11.25</v>
      </c>
      <c r="O92" s="3" t="str" cm="1">
        <f t="array" ref="O92">_FV(表格1[[#This Row],[代號]],"Industry")</f>
        <v>Chemicals</v>
      </c>
      <c r="P92" s="3" t="str" cm="1">
        <f t="array" ref="P92">_FV(表格1[[#This Row],[代號]],"Instrument type",TRUE)</f>
        <v>Stock</v>
      </c>
      <c r="Q92" s="3" cm="1">
        <f t="array" ref="Q92">_FV(表格1[[#This Row],[代號]],"Last trade time",TRUE)</f>
        <v>44834.398900462962</v>
      </c>
      <c r="R92" s="3" cm="1">
        <f t="array" ref="R92">_FV(表格1[[#This Row],[代號]],"Low")</f>
        <v>11.05</v>
      </c>
      <c r="S92" s="3" cm="1">
        <f t="array" ref="S92">_FV(表格1[[#This Row],[代號]],"Market cap",TRUE)</f>
        <v>1244962000</v>
      </c>
      <c r="T92" s="3" t="str" cm="1">
        <f t="array" ref="T92">_FV(表格1[[#This Row],[代號]],"Name")</f>
        <v>Acelon Chemicals &amp; Fiber Corporation</v>
      </c>
      <c r="U92" s="3" t="str" cm="1">
        <f t="array" ref="U92">_FV(表格1[[#This Row],[代號]],"Official name",TRUE)</f>
        <v>Acelon Chemicals &amp; Fiber Corporation</v>
      </c>
    </row>
    <row r="93" spans="1:21" x14ac:dyDescent="0.25">
      <c r="A93" t="s">
        <v>93</v>
      </c>
      <c r="B93" s="2" t="e" vm="95">
        <v>#VALUE!</v>
      </c>
      <c r="C93" s="3" cm="1">
        <f t="array" ref="C93">_FV(表格1[[#This Row],[代號]],"52 week high",TRUE)</f>
        <v>16.25</v>
      </c>
      <c r="D93" s="3" cm="1">
        <f t="array" ref="D93">_FV(表格1[[#This Row],[代號]],"52 week low",TRUE)</f>
        <v>11.6</v>
      </c>
      <c r="E93" s="4" cm="1">
        <f t="array" ref="E93">_FV(表格1[[#This Row],[代號]],"Beta")</f>
        <v>1.0926</v>
      </c>
      <c r="F93" s="3" cm="1">
        <f t="array" ref="F93">_FV(表格1[[#This Row],[代號]],"Change")</f>
        <v>-0.1</v>
      </c>
      <c r="G93" s="3" cm="1">
        <f t="array" ref="G93">_FV(表格1[[#This Row],[代號]],"Change (%)",TRUE)</f>
        <v>-8.5109999999999995E-3</v>
      </c>
      <c r="H93" s="3" t="e" cm="1" vm="2">
        <f t="array" ref="H93">_FV(表格1[[#This Row],[代號]],"Country/region",TRUE)</f>
        <v>#VALUE!</v>
      </c>
      <c r="I93" s="3" t="str" cm="1">
        <f t="array" ref="I93">_FV(表格1[[#This Row],[代號]],"Currency")</f>
        <v>TWD</v>
      </c>
      <c r="J93" s="3" cm="1">
        <f t="array" ref="J93">_FV(表格1[[#This Row],[代號]],"Employees")</f>
        <v>8628</v>
      </c>
      <c r="K93" s="3" t="str" cm="1">
        <f t="array" ref="K93">_FV(表格1[[#This Row],[代號]],"Exchange")</f>
        <v>Taiwan Stock Exchange</v>
      </c>
      <c r="L93" s="3" t="str" cm="1">
        <f t="array" ref="L93">_FV(表格1[[#This Row],[代號]],"Exchange abbreviation",TRUE)</f>
        <v>XTAI</v>
      </c>
      <c r="M93" s="3" t="str" cm="1">
        <f t="array" ref="M93">_FV(表格1[[#This Row],[代號]],"Headquarters")</f>
        <v>2F, No.426, Linsen North Road, Zhongshan District, TAIPEI, TAIPEI, 104 TW</v>
      </c>
      <c r="N93" s="3" cm="1">
        <f t="array" ref="N93">_FV(表格1[[#This Row],[代號]],"High")</f>
        <v>11.75</v>
      </c>
      <c r="O93" s="3" t="str" cm="1">
        <f t="array" ref="O93">_FV(表格1[[#This Row],[代號]],"Industry")</f>
        <v>Textiles &amp; Apparel</v>
      </c>
      <c r="P93" s="3" t="str" cm="1">
        <f t="array" ref="P93">_FV(表格1[[#This Row],[代號]],"Instrument type",TRUE)</f>
        <v>Stock</v>
      </c>
      <c r="Q93" s="3" cm="1">
        <f t="array" ref="Q93">_FV(表格1[[#This Row],[代號]],"Last trade time",TRUE)</f>
        <v>44834.398900462962</v>
      </c>
      <c r="R93" s="3" cm="1">
        <f t="array" ref="R93">_FV(表格1[[#This Row],[代號]],"Low")</f>
        <v>11.6</v>
      </c>
      <c r="S93" s="3" cm="1">
        <f t="array" ref="S93">_FV(表格1[[#This Row],[代號]],"Market cap",TRUE)</f>
        <v>2721727000</v>
      </c>
      <c r="T93" s="3" t="str" cm="1">
        <f t="array" ref="T93">_FV(表格1[[#This Row],[代號]],"Name")</f>
        <v>TEX-RAY INDUSTRIAL CO.,LTD.</v>
      </c>
      <c r="U93" s="3" t="str" cm="1">
        <f t="array" ref="U93">_FV(表格1[[#This Row],[代號]],"Official name",TRUE)</f>
        <v>TEX-RAY INDUSTRIAL CO.,LTD.</v>
      </c>
    </row>
    <row r="94" spans="1:21" x14ac:dyDescent="0.25">
      <c r="A94" t="s">
        <v>94</v>
      </c>
      <c r="B94" s="2" t="e" vm="96">
        <v>#VALUE!</v>
      </c>
      <c r="C94" s="3" cm="1">
        <f t="array" ref="C94">_FV(表格1[[#This Row],[代號]],"52 week high",TRUE)</f>
        <v>13.6</v>
      </c>
      <c r="D94" s="3" cm="1">
        <f t="array" ref="D94">_FV(表格1[[#This Row],[代號]],"52 week low",TRUE)</f>
        <v>11.1</v>
      </c>
      <c r="E94" s="4" cm="1">
        <f t="array" ref="E94">_FV(表格1[[#This Row],[代號]],"Beta")</f>
        <v>0.62480000000000002</v>
      </c>
      <c r="F94" s="3" cm="1">
        <f t="array" ref="F94">_FV(表格1[[#This Row],[代號]],"Change")</f>
        <v>-0.05</v>
      </c>
      <c r="G94" s="3" cm="1">
        <f t="array" ref="G94">_FV(表格1[[#This Row],[代號]],"Change (%)",TRUE)</f>
        <v>-4.1489999999999999E-3</v>
      </c>
      <c r="H94" s="3" t="e" cm="1" vm="2">
        <f t="array" ref="H94">_FV(表格1[[#This Row],[代號]],"Country/region",TRUE)</f>
        <v>#VALUE!</v>
      </c>
      <c r="I94" s="3" t="str" cm="1">
        <f t="array" ref="I94">_FV(表格1[[#This Row],[代號]],"Currency")</f>
        <v>TWD</v>
      </c>
      <c r="J94" s="3" cm="1">
        <f t="array" ref="J94">_FV(表格1[[#This Row],[代號]],"Employees")</f>
        <v>314</v>
      </c>
      <c r="K94" s="3" t="str" cm="1">
        <f t="array" ref="K94">_FV(表格1[[#This Row],[代號]],"Exchange")</f>
        <v>Taiwan Stock Exchange</v>
      </c>
      <c r="L94" s="3" t="str" cm="1">
        <f t="array" ref="L94">_FV(表格1[[#This Row],[代號]],"Exchange abbreviation",TRUE)</f>
        <v>XTAI</v>
      </c>
      <c r="M94" s="3" t="str" cm="1">
        <f t="array" ref="M94">_FV(表格1[[#This Row],[代號]],"Headquarters")</f>
        <v>No. 277, Section 1, Nan Kan Road, Lu Chu Shiang, TAOYUAN, TAOYUAN, 338 TW</v>
      </c>
      <c r="N94" s="3" cm="1">
        <f t="array" ref="N94">_FV(表格1[[#This Row],[代號]],"High")</f>
        <v>12.05</v>
      </c>
      <c r="O94" s="3" t="str" cm="1">
        <f t="array" ref="O94">_FV(表格1[[#This Row],[代號]],"Industry")</f>
        <v>Textiles &amp; Apparel</v>
      </c>
      <c r="P94" s="3" t="str" cm="1">
        <f t="array" ref="P94">_FV(表格1[[#This Row],[代號]],"Instrument type",TRUE)</f>
        <v>Stock</v>
      </c>
      <c r="Q94" s="3" cm="1">
        <f t="array" ref="Q94">_FV(表格1[[#This Row],[代號]],"Last trade time",TRUE)</f>
        <v>44834.398900462962</v>
      </c>
      <c r="R94" s="3" cm="1">
        <f t="array" ref="R94">_FV(表格1[[#This Row],[代號]],"Low")</f>
        <v>11.9</v>
      </c>
      <c r="S94" s="3" cm="1">
        <f t="array" ref="S94">_FV(表格1[[#This Row],[代號]],"Market cap",TRUE)</f>
        <v>1924863000</v>
      </c>
      <c r="T94" s="3" t="str" cm="1">
        <f t="array" ref="T94">_FV(表格1[[#This Row],[代號]],"Name")</f>
        <v>CHANG HO FIBRE CORPORATION</v>
      </c>
      <c r="U94" s="3" t="str" cm="1">
        <f t="array" ref="U94">_FV(表格1[[#This Row],[代號]],"Official name",TRUE)</f>
        <v>CHANG HO FIBRE CORPORATION</v>
      </c>
    </row>
    <row r="95" spans="1:21" x14ac:dyDescent="0.25">
      <c r="A95" t="s">
        <v>95</v>
      </c>
      <c r="B95" s="2" t="e" vm="97">
        <v>#VALUE!</v>
      </c>
      <c r="C95" s="3" cm="1">
        <f t="array" ref="C95">_FV(表格1[[#This Row],[代號]],"52 week high",TRUE)</f>
        <v>31.2</v>
      </c>
      <c r="D95" s="3" cm="1">
        <f t="array" ref="D95">_FV(表格1[[#This Row],[代號]],"52 week low",TRUE)</f>
        <v>16.5</v>
      </c>
      <c r="E95" s="4" cm="1">
        <f t="array" ref="E95">_FV(表格1[[#This Row],[代號]],"Beta")</f>
        <v>0.26989999999999997</v>
      </c>
      <c r="F95" s="3" cm="1">
        <f t="array" ref="F95">_FV(表格1[[#This Row],[代號]],"Change")</f>
        <v>0.2</v>
      </c>
      <c r="G95" s="3" cm="1">
        <f t="array" ref="G95">_FV(表格1[[#This Row],[代號]],"Change (%)",TRUE)</f>
        <v>1.1298999999999998E-2</v>
      </c>
      <c r="H95" s="3" t="e" cm="1" vm="2">
        <f t="array" ref="H95">_FV(表格1[[#This Row],[代號]],"Country/region",TRUE)</f>
        <v>#VALUE!</v>
      </c>
      <c r="I95" s="3" t="str" cm="1">
        <f t="array" ref="I95">_FV(表格1[[#This Row],[代號]],"Currency")</f>
        <v>TWD</v>
      </c>
      <c r="J95" s="3" cm="1">
        <f t="array" ref="J95">_FV(表格1[[#This Row],[代號]],"Employees")</f>
        <v>238</v>
      </c>
      <c r="K95" s="3" t="str" cm="1">
        <f t="array" ref="K95">_FV(表格1[[#This Row],[代號]],"Exchange")</f>
        <v>Taiwan Stock Exchange</v>
      </c>
      <c r="L95" s="3" t="str" cm="1">
        <f t="array" ref="L95">_FV(表格1[[#This Row],[代號]],"Exchange abbreviation",TRUE)</f>
        <v>XTAI</v>
      </c>
      <c r="M95" s="3" t="str" cm="1">
        <f t="array" ref="M95">_FV(表格1[[#This Row],[代號]],"Headquarters")</f>
        <v>4F, No.64, Ta Cheng Street, Datong District, TAIPEI, TAIPEI, 103 TW</v>
      </c>
      <c r="N95" s="3" cm="1">
        <f t="array" ref="N95">_FV(表格1[[#This Row],[代號]],"High")</f>
        <v>18.149999999999999</v>
      </c>
      <c r="O95" s="3" t="str" cm="1">
        <f t="array" ref="O95">_FV(表格1[[#This Row],[代號]],"Industry")</f>
        <v>Textiles &amp; Apparel</v>
      </c>
      <c r="P95" s="3" t="str" cm="1">
        <f t="array" ref="P95">_FV(表格1[[#This Row],[代號]],"Instrument type",TRUE)</f>
        <v>Stock</v>
      </c>
      <c r="Q95" s="3" cm="1">
        <f t="array" ref="Q95">_FV(表格1[[#This Row],[代號]],"Last trade time",TRUE)</f>
        <v>44833.398923611108</v>
      </c>
      <c r="R95" s="3" cm="1">
        <f t="array" ref="R95">_FV(表格1[[#This Row],[代號]],"Low")</f>
        <v>17.8</v>
      </c>
      <c r="S95" s="3" cm="1">
        <f t="array" ref="S95">_FV(表格1[[#This Row],[代號]],"Market cap",TRUE)</f>
        <v>1535229299</v>
      </c>
      <c r="T95" s="3" t="str" cm="1">
        <f t="array" ref="T95">_FV(表格1[[#This Row],[代號]],"Name")</f>
        <v>Evertex Fabrinology Ltd.</v>
      </c>
      <c r="U95" s="3" t="str" cm="1">
        <f t="array" ref="U95">_FV(表格1[[#This Row],[代號]],"Official name",TRUE)</f>
        <v>Evertex Fabrinology Ltd.</v>
      </c>
    </row>
    <row r="96" spans="1:21" x14ac:dyDescent="0.25">
      <c r="A96" t="s">
        <v>96</v>
      </c>
      <c r="B96" s="2" t="e" vm="98">
        <v>#VALUE!</v>
      </c>
      <c r="C96" s="3" cm="1">
        <f t="array" ref="C96">_FV(表格1[[#This Row],[代號]],"52 week high",TRUE)</f>
        <v>11.2</v>
      </c>
      <c r="D96" s="3" cm="1">
        <f t="array" ref="D96">_FV(表格1[[#This Row],[代號]],"52 week low",TRUE)</f>
        <v>6.11</v>
      </c>
      <c r="E96" s="4" cm="1">
        <f t="array" ref="E96">_FV(表格1[[#This Row],[代號]],"Beta")</f>
        <v>2.5222000000000002</v>
      </c>
      <c r="F96" s="3" cm="1">
        <f t="array" ref="F96">_FV(表格1[[#This Row],[代號]],"Change")</f>
        <v>0.09</v>
      </c>
      <c r="G96" s="3" cm="1">
        <f t="array" ref="G96">_FV(表格1[[#This Row],[代號]],"Change (%)",TRUE)</f>
        <v>1.1904999999999999E-2</v>
      </c>
      <c r="H96" s="3" t="e" cm="1" vm="2">
        <f t="array" ref="H96">_FV(表格1[[#This Row],[代號]],"Country/region",TRUE)</f>
        <v>#VALUE!</v>
      </c>
      <c r="I96" s="3" t="str" cm="1">
        <f t="array" ref="I96">_FV(表格1[[#This Row],[代號]],"Currency")</f>
        <v>TWD</v>
      </c>
      <c r="J96" s="3" cm="1">
        <f t="array" ref="J96">_FV(表格1[[#This Row],[代號]],"Employees")</f>
        <v>5300</v>
      </c>
      <c r="K96" s="3" t="str" cm="1">
        <f t="array" ref="K96">_FV(表格1[[#This Row],[代號]],"Exchange")</f>
        <v>Taiwan Stock Exchange</v>
      </c>
      <c r="L96" s="3" t="str" cm="1">
        <f t="array" ref="L96">_FV(表格1[[#This Row],[代號]],"Exchange abbreviation",TRUE)</f>
        <v>XTAI</v>
      </c>
      <c r="M96" s="3" t="str" cm="1">
        <f t="array" ref="M96">_FV(表格1[[#This Row],[代號]],"Headquarters")</f>
        <v>3F, No.18, Wu Chun 7 Road, Wu Gu Industry Area, Wugu District, NEW TAIPEI, NEW TAIPEI, 248 TW</v>
      </c>
      <c r="N96" s="3" cm="1">
        <f t="array" ref="N96">_FV(表格1[[#This Row],[代號]],"High")</f>
        <v>7.65</v>
      </c>
      <c r="O96" s="3" t="str" cm="1">
        <f t="array" ref="O96">_FV(表格1[[#This Row],[代號]],"Industry")</f>
        <v>Machinery, Equipment &amp; Components</v>
      </c>
      <c r="P96" s="3" t="str" cm="1">
        <f t="array" ref="P96">_FV(表格1[[#This Row],[代號]],"Instrument type",TRUE)</f>
        <v>Stock</v>
      </c>
      <c r="Q96" s="3" cm="1">
        <f t="array" ref="Q96">_FV(表格1[[#This Row],[代號]],"Last trade time",TRUE)</f>
        <v>44834.398900462962</v>
      </c>
      <c r="R96" s="3" cm="1">
        <f t="array" ref="R96">_FV(表格1[[#This Row],[代號]],"Low")</f>
        <v>7.15</v>
      </c>
      <c r="S96" s="3" cm="1">
        <f t="array" ref="S96">_FV(表格1[[#This Row],[代號]],"Market cap",TRUE)</f>
        <v>1150671000</v>
      </c>
      <c r="T96" s="3" t="str" cm="1">
        <f t="array" ref="T96">_FV(表格1[[#This Row],[代號]],"Name")</f>
        <v>SOLYTECH ENTERPRISE CORPORATION</v>
      </c>
      <c r="U96" s="3" t="str" cm="1">
        <f t="array" ref="U96">_FV(表格1[[#This Row],[代號]],"Official name",TRUE)</f>
        <v>SOLYTECH ENTERPRISE CORPORATION</v>
      </c>
    </row>
    <row r="97" spans="1:21" x14ac:dyDescent="0.25">
      <c r="A97" t="s">
        <v>97</v>
      </c>
      <c r="B97" s="2" t="e" vm="99">
        <v>#VALUE!</v>
      </c>
      <c r="C97" s="3" cm="1">
        <f t="array" ref="C97">_FV(表格1[[#This Row],[代號]],"52 week high",TRUE)</f>
        <v>37</v>
      </c>
      <c r="D97" s="3" cm="1">
        <f t="array" ref="D97">_FV(表格1[[#This Row],[代號]],"52 week low",TRUE)</f>
        <v>16.55</v>
      </c>
      <c r="E97" s="4" cm="1">
        <f t="array" ref="E97">_FV(表格1[[#This Row],[代號]],"Beta")</f>
        <v>1.3561000000000001</v>
      </c>
      <c r="F97" s="3" cm="1">
        <f t="array" ref="F97">_FV(表格1[[#This Row],[代號]],"Change")</f>
        <v>0</v>
      </c>
      <c r="G97" s="3" cm="1">
        <f t="array" ref="G97">_FV(表格1[[#This Row],[代號]],"Change (%)",TRUE)</f>
        <v>0</v>
      </c>
      <c r="H97" s="3" t="e" cm="1" vm="2">
        <f t="array" ref="H97">_FV(表格1[[#This Row],[代號]],"Country/region",TRUE)</f>
        <v>#VALUE!</v>
      </c>
      <c r="I97" s="3" t="str" cm="1">
        <f t="array" ref="I97">_FV(表格1[[#This Row],[代號]],"Currency")</f>
        <v>TWD</v>
      </c>
      <c r="J97" s="3" cm="1">
        <f t="array" ref="J97">_FV(表格1[[#This Row],[代號]],"Employees")</f>
        <v>162</v>
      </c>
      <c r="K97" s="3" t="str" cm="1">
        <f t="array" ref="K97">_FV(表格1[[#This Row],[代號]],"Exchange")</f>
        <v>Taiwan Stock Exchange</v>
      </c>
      <c r="L97" s="3" t="str" cm="1">
        <f t="array" ref="L97">_FV(表格1[[#This Row],[代號]],"Exchange abbreviation",TRUE)</f>
        <v>XTAI</v>
      </c>
      <c r="M97" s="3" t="str" cm="1">
        <f t="array" ref="M97">_FV(表格1[[#This Row],[代號]],"Headquarters")</f>
        <v>No.360, Jiabao Road, Dashe District, KAOHSIUNG, KAOHSIUNG, 815 TW</v>
      </c>
      <c r="N97" s="3" cm="1">
        <f t="array" ref="N97">_FV(表格1[[#This Row],[代號]],"High")</f>
        <v>22</v>
      </c>
      <c r="O97" s="3" t="str" cm="1">
        <f t="array" ref="O97">_FV(表格1[[#This Row],[代號]],"Industry")</f>
        <v>Textiles &amp; Apparel</v>
      </c>
      <c r="P97" s="3" t="str" cm="1">
        <f t="array" ref="P97">_FV(表格1[[#This Row],[代號]],"Instrument type",TRUE)</f>
        <v>Stock</v>
      </c>
      <c r="Q97" s="3" cm="1">
        <f t="array" ref="Q97">_FV(表格1[[#This Row],[代號]],"Last trade time",TRUE)</f>
        <v>44834.399155092593</v>
      </c>
      <c r="R97" s="3" cm="1">
        <f t="array" ref="R97">_FV(表格1[[#This Row],[代號]],"Low")</f>
        <v>21.5</v>
      </c>
      <c r="S97" s="3" cm="1">
        <f t="array" ref="S97">_FV(表格1[[#This Row],[代號]],"Market cap",TRUE)</f>
        <v>549737760</v>
      </c>
      <c r="T97" s="3" t="str" cm="1">
        <f t="array" ref="T97">_FV(表格1[[#This Row],[代號]],"Name")</f>
        <v>TRIOCEAN INDUSTRIAL CORPORATION CO., LTD.</v>
      </c>
      <c r="U97" s="3" t="str" cm="1">
        <f t="array" ref="U97">_FV(表格1[[#This Row],[代號]],"Official name",TRUE)</f>
        <v>TRIOCEAN INDUSTRIAL CORPORATION CO., LTD.</v>
      </c>
    </row>
    <row r="98" spans="1:21" x14ac:dyDescent="0.25">
      <c r="A98" t="s">
        <v>98</v>
      </c>
      <c r="B98" s="2" t="e" vm="100">
        <v>#VALUE!</v>
      </c>
      <c r="C98" s="3" cm="1">
        <f t="array" ref="C98">_FV(表格1[[#This Row],[代號]],"52 week high",TRUE)</f>
        <v>23.3</v>
      </c>
      <c r="D98" s="3" cm="1">
        <f t="array" ref="D98">_FV(表格1[[#This Row],[代號]],"52 week low",TRUE)</f>
        <v>17.2</v>
      </c>
      <c r="E98" s="4" cm="1">
        <f t="array" ref="E98">_FV(表格1[[#This Row],[代號]],"Beta")</f>
        <v>0.59040000000000004</v>
      </c>
      <c r="F98" s="3" cm="1">
        <f t="array" ref="F98">_FV(表格1[[#This Row],[代號]],"Change")</f>
        <v>0.05</v>
      </c>
      <c r="G98" s="3" cm="1">
        <f t="array" ref="G98">_FV(表格1[[#This Row],[代號]],"Change (%)",TRUE)</f>
        <v>2.611E-3</v>
      </c>
      <c r="H98" s="3" t="e" cm="1" vm="2">
        <f t="array" ref="H98">_FV(表格1[[#This Row],[代號]],"Country/region",TRUE)</f>
        <v>#VALUE!</v>
      </c>
      <c r="I98" s="3" t="str" cm="1">
        <f t="array" ref="I98">_FV(表格1[[#This Row],[代號]],"Currency")</f>
        <v>TWD</v>
      </c>
      <c r="J98" s="3" cm="1">
        <f t="array" ref="J98">_FV(表格1[[#This Row],[代號]],"Employees")</f>
        <v>13549</v>
      </c>
      <c r="K98" s="3" t="str" cm="1">
        <f t="array" ref="K98">_FV(表格1[[#This Row],[代號]],"Exchange")</f>
        <v>Taiwan Stock Exchange</v>
      </c>
      <c r="L98" s="3" t="str" cm="1">
        <f t="array" ref="L98">_FV(表格1[[#This Row],[代號]],"Exchange abbreviation",TRUE)</f>
        <v>XTAI</v>
      </c>
      <c r="M98" s="3" t="str" cm="1">
        <f t="array" ref="M98">_FV(表格1[[#This Row],[代號]],"Headquarters")</f>
        <v>No.320, Section 3, Chung Shan Road, Kuei Jen District, TAINAN, TAINAN, 711 TW</v>
      </c>
      <c r="N98" s="3" cm="1">
        <f t="array" ref="N98">_FV(表格1[[#This Row],[代號]],"High")</f>
        <v>19.2</v>
      </c>
      <c r="O98" s="3" t="str" cm="1">
        <f t="array" ref="O98">_FV(表格1[[#This Row],[代號]],"Industry")</f>
        <v>Textiles &amp; Apparel</v>
      </c>
      <c r="P98" s="3" t="str" cm="1">
        <f t="array" ref="P98">_FV(表格1[[#This Row],[代號]],"Instrument type",TRUE)</f>
        <v>Stock</v>
      </c>
      <c r="Q98" s="3" cm="1">
        <f t="array" ref="Q98">_FV(表格1[[#This Row],[代號]],"Last trade time",TRUE)</f>
        <v>44834.398900462962</v>
      </c>
      <c r="R98" s="3" cm="1">
        <f t="array" ref="R98">_FV(表格1[[#This Row],[代號]],"Low")</f>
        <v>18.850000000000001</v>
      </c>
      <c r="S98" s="3" cm="1">
        <f t="array" ref="S98">_FV(表格1[[#This Row],[代號]],"Market cap",TRUE)</f>
        <v>2825348000</v>
      </c>
      <c r="T98" s="3" t="str" cm="1">
        <f t="array" ref="T98">_FV(表格1[[#This Row],[代號]],"Name")</f>
        <v>TAINAN ENTERPRISES CO.,LTD</v>
      </c>
      <c r="U98" s="3" t="str" cm="1">
        <f t="array" ref="U98">_FV(表格1[[#This Row],[代號]],"Official name",TRUE)</f>
        <v>TAINAN ENTERPRISES CO.,LTD</v>
      </c>
    </row>
    <row r="99" spans="1:21" x14ac:dyDescent="0.25">
      <c r="A99" t="s">
        <v>99</v>
      </c>
      <c r="B99" s="2" t="e" vm="101">
        <v>#VALUE!</v>
      </c>
      <c r="C99" s="3" cm="1">
        <f t="array" ref="C99">_FV(表格1[[#This Row],[代號]],"52 week high",TRUE)</f>
        <v>16.850000000000001</v>
      </c>
      <c r="D99" s="3" cm="1">
        <f t="array" ref="D99">_FV(表格1[[#This Row],[代號]],"52 week low",TRUE)</f>
        <v>10.9</v>
      </c>
      <c r="E99" s="4" cm="1">
        <f t="array" ref="E99">_FV(表格1[[#This Row],[代號]],"Beta")</f>
        <v>0.98019999999999996</v>
      </c>
      <c r="F99" s="3" cm="1">
        <f t="array" ref="F99">_FV(表格1[[#This Row],[代號]],"Change")</f>
        <v>-0.35</v>
      </c>
      <c r="G99" s="3" cm="1">
        <f t="array" ref="G99">_FV(表格1[[#This Row],[代號]],"Change (%)",TRUE)</f>
        <v>-2.8925999999999997E-2</v>
      </c>
      <c r="H99" s="3" t="e" cm="1" vm="2">
        <f t="array" ref="H99">_FV(表格1[[#This Row],[代號]],"Country/region",TRUE)</f>
        <v>#VALUE!</v>
      </c>
      <c r="I99" s="3" t="str" cm="1">
        <f t="array" ref="I99">_FV(表格1[[#This Row],[代號]],"Currency")</f>
        <v>TWD</v>
      </c>
      <c r="J99" s="3" cm="1">
        <f t="array" ref="J99">_FV(表格1[[#This Row],[代號]],"Employees")</f>
        <v>827</v>
      </c>
      <c r="K99" s="3" t="str" cm="1">
        <f t="array" ref="K99">_FV(表格1[[#This Row],[代號]],"Exchange")</f>
        <v>Taiwan Stock Exchange</v>
      </c>
      <c r="L99" s="3" t="str" cm="1">
        <f t="array" ref="L99">_FV(表格1[[#This Row],[代號]],"Exchange abbreviation",TRUE)</f>
        <v>XTAI</v>
      </c>
      <c r="M99" s="3" t="str" cm="1">
        <f t="array" ref="M99">_FV(表格1[[#This Row],[代號]],"Headquarters")</f>
        <v>No.60, Kung Hsi 1st Road, Cyuansing Industrial Zone, Hsi Ti Village, SHENGANG, CHANGHUA, 509 TW</v>
      </c>
      <c r="N99" s="3" cm="1">
        <f t="array" ref="N99">_FV(表格1[[#This Row],[代號]],"High")</f>
        <v>12.1</v>
      </c>
      <c r="O99" s="3" t="str" cm="1">
        <f t="array" ref="O99">_FV(表格1[[#This Row],[代號]],"Industry")</f>
        <v>Textiles &amp; Apparel</v>
      </c>
      <c r="P99" s="3" t="str" cm="1">
        <f t="array" ref="P99">_FV(表格1[[#This Row],[代號]],"Instrument type",TRUE)</f>
        <v>Stock</v>
      </c>
      <c r="Q99" s="3" cm="1">
        <f t="array" ref="Q99">_FV(表格1[[#This Row],[代號]],"Last trade time",TRUE)</f>
        <v>44834.398900462962</v>
      </c>
      <c r="R99" s="3" cm="1">
        <f t="array" ref="R99">_FV(表格1[[#This Row],[代號]],"Low")</f>
        <v>11.4</v>
      </c>
      <c r="S99" s="3" cm="1">
        <f t="array" ref="S99">_FV(表格1[[#This Row],[代號]],"Market cap",TRUE)</f>
        <v>1526289000</v>
      </c>
      <c r="T99" s="3" t="str" cm="1">
        <f t="array" ref="T99">_FV(表格1[[#This Row],[代號]],"Name")</f>
        <v>HONMYUE ENTERPRISE CO., LTD.</v>
      </c>
      <c r="U99" s="3" t="str" cm="1">
        <f t="array" ref="U99">_FV(表格1[[#This Row],[代號]],"Official name",TRUE)</f>
        <v>HONMYUE ENTERPRISE CO., LTD.</v>
      </c>
    </row>
    <row r="100" spans="1:21" x14ac:dyDescent="0.25">
      <c r="A100" t="s">
        <v>100</v>
      </c>
      <c r="B100" s="2" t="e" vm="102">
        <v>#VALUE!</v>
      </c>
      <c r="C100" s="3" cm="1">
        <f t="array" ref="C100">_FV(表格1[[#This Row],[代號]],"52 week high",TRUE)</f>
        <v>83</v>
      </c>
      <c r="D100" s="3" cm="1">
        <f t="array" ref="D100">_FV(表格1[[#This Row],[代號]],"52 week low",TRUE)</f>
        <v>45.3</v>
      </c>
      <c r="E100" s="4" cm="1">
        <f t="array" ref="E100">_FV(表格1[[#This Row],[代號]],"Beta")</f>
        <v>2.0739999999999998</v>
      </c>
      <c r="F100" s="3" cm="1">
        <f t="array" ref="F100">_FV(表格1[[#This Row],[代號]],"Change")</f>
        <v>1.9</v>
      </c>
      <c r="G100" s="3" cm="1">
        <f t="array" ref="G100">_FV(表格1[[#This Row],[代號]],"Change (%)",TRUE)</f>
        <v>3.9094999999999998E-2</v>
      </c>
      <c r="H100" s="3" t="e" cm="1" vm="2">
        <f t="array" ref="H100">_FV(表格1[[#This Row],[代號]],"Country/region",TRUE)</f>
        <v>#VALUE!</v>
      </c>
      <c r="I100" s="3" t="str" cm="1">
        <f t="array" ref="I100">_FV(表格1[[#This Row],[代號]],"Currency")</f>
        <v>TWD</v>
      </c>
      <c r="J100" s="3" cm="1">
        <f t="array" ref="J100">_FV(表格1[[#This Row],[代號]],"Employees")</f>
        <v>153</v>
      </c>
      <c r="K100" s="3" t="str" cm="1">
        <f t="array" ref="K100">_FV(表格1[[#This Row],[代號]],"Exchange")</f>
        <v>Taiwan Stock Exchange</v>
      </c>
      <c r="L100" s="3" t="str" cm="1">
        <f t="array" ref="L100">_FV(表格1[[#This Row],[代號]],"Exchange abbreviation",TRUE)</f>
        <v>XTAI</v>
      </c>
      <c r="M100" s="3" t="str" cm="1">
        <f t="array" ref="M100">_FV(表格1[[#This Row],[代號]],"Headquarters")</f>
        <v>10F-4, No. 146, Wenxing Road, Guishan District, TAOYUAN, TAOYUAN, 333 TW</v>
      </c>
      <c r="N100" s="3" cm="1">
        <f t="array" ref="N100">_FV(表格1[[#This Row],[代號]],"High")</f>
        <v>50.5</v>
      </c>
      <c r="O100" s="3" t="str" cm="1">
        <f t="array" ref="O100">_FV(表格1[[#This Row],[代號]],"Industry")</f>
        <v>Textiles &amp; Apparel</v>
      </c>
      <c r="P100" s="3" t="str" cm="1">
        <f t="array" ref="P100">_FV(表格1[[#This Row],[代號]],"Instrument type",TRUE)</f>
        <v>Stock</v>
      </c>
      <c r="Q100" s="3" cm="1">
        <f t="array" ref="Q100">_FV(表格1[[#This Row],[代號]],"Last trade time",TRUE)</f>
        <v>44834.398900462962</v>
      </c>
      <c r="R100" s="3" cm="1">
        <f t="array" ref="R100">_FV(表格1[[#This Row],[代號]],"Low")</f>
        <v>47</v>
      </c>
      <c r="S100" s="3" cm="1">
        <f t="array" ref="S100">_FV(表格1[[#This Row],[代號]],"Market cap",TRUE)</f>
        <v>1313846000</v>
      </c>
      <c r="T100" s="3" t="str" cm="1">
        <f t="array" ref="T100">_FV(表格1[[#This Row],[代號]],"Name")</f>
        <v>BIG SUNSHINE CO., LTD.</v>
      </c>
      <c r="U100" s="3" t="str" cm="1">
        <f t="array" ref="U100">_FV(表格1[[#This Row],[代號]],"Official name",TRUE)</f>
        <v>BIG SUNSHINE CO., LTD.</v>
      </c>
    </row>
    <row r="101" spans="1:21" x14ac:dyDescent="0.25">
      <c r="A101" t="s">
        <v>101</v>
      </c>
      <c r="B101" s="2" t="e" vm="103">
        <v>#VALUE!</v>
      </c>
      <c r="C101" s="3" cm="1">
        <f t="array" ref="C101">_FV(表格1[[#This Row],[代號]],"52 week high",TRUE)</f>
        <v>672</v>
      </c>
      <c r="D101" s="3" cm="1">
        <f t="array" ref="D101">_FV(表格1[[#This Row],[代號]],"52 week low",TRUE)</f>
        <v>381</v>
      </c>
      <c r="E101" s="4" cm="1">
        <f t="array" ref="E101">_FV(表格1[[#This Row],[代號]],"Beta")</f>
        <v>1.1177999999999999</v>
      </c>
      <c r="F101" s="3" cm="1">
        <f t="array" ref="F101">_FV(表格1[[#This Row],[代號]],"Change")</f>
        <v>-26</v>
      </c>
      <c r="G101" s="3" cm="1">
        <f t="array" ref="G101">_FV(表格1[[#This Row],[代號]],"Change (%)",TRUE)</f>
        <v>-6.2201000000000006E-2</v>
      </c>
      <c r="H101" s="3" t="e" cm="1" vm="2">
        <f t="array" ref="H101">_FV(表格1[[#This Row],[代號]],"Country/region",TRUE)</f>
        <v>#VALUE!</v>
      </c>
      <c r="I101" s="3" t="str" cm="1">
        <f t="array" ref="I101">_FV(表格1[[#This Row],[代號]],"Currency")</f>
        <v>TWD</v>
      </c>
      <c r="J101" s="3" cm="1">
        <f t="array" ref="J101">_FV(表格1[[#This Row],[代號]],"Employees")</f>
        <v>8934</v>
      </c>
      <c r="K101" s="3" t="str" cm="1">
        <f t="array" ref="K101">_FV(表格1[[#This Row],[代號]],"Exchange")</f>
        <v>Taiwan Stock Exchange</v>
      </c>
      <c r="L101" s="3" t="str" cm="1">
        <f t="array" ref="L101">_FV(表格1[[#This Row],[代號]],"Exchange abbreviation",TRUE)</f>
        <v>XTAI</v>
      </c>
      <c r="M101" s="3" t="str" cm="1">
        <f t="array" ref="M101">_FV(表格1[[#This Row],[代號]],"Headquarters")</f>
        <v>No. 28, Wu Chuan Road, Wugu District, NEW TAIPEI, NEW TAIPEI, 248 TW</v>
      </c>
      <c r="N101" s="3" cm="1">
        <f t="array" ref="N101">_FV(表格1[[#This Row],[代號]],"High")</f>
        <v>400.5</v>
      </c>
      <c r="O101" s="3" t="str" cm="1">
        <f t="array" ref="O101">_FV(表格1[[#This Row],[代號]],"Industry")</f>
        <v>Textiles &amp; Apparel</v>
      </c>
      <c r="P101" s="3" t="str" cm="1">
        <f t="array" ref="P101">_FV(表格1[[#This Row],[代號]],"Instrument type",TRUE)</f>
        <v>Stock</v>
      </c>
      <c r="Q101" s="3" cm="1">
        <f t="array" ref="Q101">_FV(表格1[[#This Row],[代號]],"Last trade time",TRUE)</f>
        <v>44834.398900462962</v>
      </c>
      <c r="R101" s="3" cm="1">
        <f t="array" ref="R101">_FV(表格1[[#This Row],[代號]],"Low")</f>
        <v>381</v>
      </c>
      <c r="S101" s="3" cm="1">
        <f t="array" ref="S101">_FV(表格1[[#This Row],[代號]],"Market cap",TRUE)</f>
        <v>107551900000</v>
      </c>
      <c r="T101" s="3" t="str" cm="1">
        <f t="array" ref="T101">_FV(表格1[[#This Row],[代號]],"Name")</f>
        <v>ECLAT TEXTILE CO., LTD.</v>
      </c>
      <c r="U101" s="3" t="str" cm="1">
        <f t="array" ref="U101">_FV(表格1[[#This Row],[代號]],"Official name",TRUE)</f>
        <v>ECLAT TEXTILE CO., LTD.</v>
      </c>
    </row>
    <row r="102" spans="1:21" x14ac:dyDescent="0.25">
      <c r="A102" t="s">
        <v>102</v>
      </c>
      <c r="B102" s="2" t="e" vm="104">
        <v>#VALUE!</v>
      </c>
      <c r="C102" s="3" cm="1">
        <f t="array" ref="C102">_FV(表格1[[#This Row],[代號]],"52 week high",TRUE)</f>
        <v>272</v>
      </c>
      <c r="D102" s="3" cm="1">
        <f t="array" ref="D102">_FV(表格1[[#This Row],[代號]],"52 week low",TRUE)</f>
        <v>134</v>
      </c>
      <c r="E102" s="4" cm="1">
        <f t="array" ref="E102">_FV(表格1[[#This Row],[代號]],"Beta")</f>
        <v>0.85729999999999995</v>
      </c>
      <c r="F102" s="3" cm="1">
        <f t="array" ref="F102">_FV(表格1[[#This Row],[代號]],"Change")</f>
        <v>-8.5</v>
      </c>
      <c r="G102" s="3" cm="1">
        <f t="array" ref="G102">_FV(表格1[[#This Row],[代號]],"Change (%)",TRUE)</f>
        <v>-4.4271000000000005E-2</v>
      </c>
      <c r="H102" s="3" t="e" cm="1" vm="2">
        <f t="array" ref="H102">_FV(表格1[[#This Row],[代號]],"Country/region",TRUE)</f>
        <v>#VALUE!</v>
      </c>
      <c r="I102" s="3" t="str" cm="1">
        <f t="array" ref="I102">_FV(表格1[[#This Row],[代號]],"Currency")</f>
        <v>TWD</v>
      </c>
      <c r="J102" s="3" cm="1">
        <f t="array" ref="J102">_FV(表格1[[#This Row],[代號]],"Employees")</f>
        <v>23773</v>
      </c>
      <c r="K102" s="3" t="str" cm="1">
        <f t="array" ref="K102">_FV(表格1[[#This Row],[代號]],"Exchange")</f>
        <v>Taiwan Stock Exchange</v>
      </c>
      <c r="L102" s="3" t="str" cm="1">
        <f t="array" ref="L102">_FV(表格1[[#This Row],[代號]],"Exchange abbreviation",TRUE)</f>
        <v>XTAI</v>
      </c>
      <c r="M102" s="3" t="str" cm="1">
        <f t="array" ref="M102">_FV(表格1[[#This Row],[代號]],"Headquarters")</f>
        <v>8F, No. 550, Section 4, Zhongxiao East Road, Xinyi District, TAIPEI, TAIPEI, 110 TW</v>
      </c>
      <c r="N102" s="3" cm="1">
        <f t="array" ref="N102">_FV(表格1[[#This Row],[代號]],"High")</f>
        <v>188</v>
      </c>
      <c r="O102" s="3" t="str" cm="1">
        <f t="array" ref="O102">_FV(表格1[[#This Row],[代號]],"Industry")</f>
        <v>Textiles &amp; Apparel</v>
      </c>
      <c r="P102" s="3" t="str" cm="1">
        <f t="array" ref="P102">_FV(表格1[[#This Row],[代號]],"Instrument type",TRUE)</f>
        <v>Stock</v>
      </c>
      <c r="Q102" s="3" cm="1">
        <f t="array" ref="Q102">_FV(表格1[[#This Row],[代號]],"Last trade time",TRUE)</f>
        <v>44834.398900462962</v>
      </c>
      <c r="R102" s="3" cm="1">
        <f t="array" ref="R102">_FV(表格1[[#This Row],[代號]],"Low")</f>
        <v>178.5</v>
      </c>
      <c r="S102" s="3" cm="1">
        <f t="array" ref="S102">_FV(表格1[[#This Row],[代號]],"Market cap",TRUE)</f>
        <v>44380680000</v>
      </c>
      <c r="T102" s="3" t="str" cm="1">
        <f t="array" ref="T102">_FV(表格1[[#This Row],[代號]],"Name")</f>
        <v>Makalot Industrial Co., Ltd.</v>
      </c>
      <c r="U102" s="3" t="str" cm="1">
        <f t="array" ref="U102">_FV(表格1[[#This Row],[代號]],"Official name",TRUE)</f>
        <v>Makalot Industrial Co., Ltd.</v>
      </c>
    </row>
    <row r="103" spans="1:21" x14ac:dyDescent="0.25">
      <c r="A103" t="s">
        <v>103</v>
      </c>
      <c r="B103" s="2" t="e" vm="105">
        <v>#VALUE!</v>
      </c>
      <c r="C103" s="3" cm="1">
        <f t="array" ref="C103">_FV(表格1[[#This Row],[代號]],"52 week high",TRUE)</f>
        <v>66.7</v>
      </c>
      <c r="D103" s="3" cm="1">
        <f t="array" ref="D103">_FV(表格1[[#This Row],[代號]],"52 week low",TRUE)</f>
        <v>49.55</v>
      </c>
      <c r="E103" s="4" cm="1">
        <f t="array" ref="E103">_FV(表格1[[#This Row],[代號]],"Beta")</f>
        <v>0.35170000000000001</v>
      </c>
      <c r="F103" s="3" cm="1">
        <f t="array" ref="F103">_FV(表格1[[#This Row],[代號]],"Change")</f>
        <v>0.2</v>
      </c>
      <c r="G103" s="3" cm="1">
        <f t="array" ref="G103">_FV(表格1[[#This Row],[代號]],"Change (%)",TRUE)</f>
        <v>3.454E-3</v>
      </c>
      <c r="H103" s="3" t="e" cm="1" vm="2">
        <f t="array" ref="H103">_FV(表格1[[#This Row],[代號]],"Country/region",TRUE)</f>
        <v>#VALUE!</v>
      </c>
      <c r="I103" s="3" t="str" cm="1">
        <f t="array" ref="I103">_FV(表格1[[#This Row],[代號]],"Currency")</f>
        <v>TWD</v>
      </c>
      <c r="J103" s="3" cm="1">
        <f t="array" ref="J103">_FV(表格1[[#This Row],[代號]],"Employees")</f>
        <v>3921</v>
      </c>
      <c r="K103" s="3" t="str" cm="1">
        <f t="array" ref="K103">_FV(表格1[[#This Row],[代號]],"Exchange")</f>
        <v>Taiwan Stock Exchange</v>
      </c>
      <c r="L103" s="3" t="str" cm="1">
        <f t="array" ref="L103">_FV(表格1[[#This Row],[代號]],"Exchange abbreviation",TRUE)</f>
        <v>XTAI</v>
      </c>
      <c r="M103" s="3" t="str" cm="1">
        <f t="array" ref="M103">_FV(表格1[[#This Row],[代號]],"Headquarters")</f>
        <v>16F, No.88, Section 6, Chung Shan North Road, Neighborhood 19, Jhong Cheng Li, Shihlin District, TAIPEI, TAIPEI, 111 TW</v>
      </c>
      <c r="N103" s="3" cm="1">
        <f t="array" ref="N103">_FV(表格1[[#This Row],[代號]],"High")</f>
        <v>58.6</v>
      </c>
      <c r="O103" s="3" t="str" cm="1">
        <f t="array" ref="O103">_FV(表格1[[#This Row],[代號]],"Industry")</f>
        <v>Machinery, Equipment &amp; Components</v>
      </c>
      <c r="P103" s="3" t="str" cm="1">
        <f t="array" ref="P103">_FV(表格1[[#This Row],[代號]],"Instrument type",TRUE)</f>
        <v>Stock</v>
      </c>
      <c r="Q103" s="3" cm="1">
        <f t="array" ref="Q103">_FV(表格1[[#This Row],[代號]],"Last trade time",TRUE)</f>
        <v>44834.398900462962</v>
      </c>
      <c r="R103" s="3" cm="1">
        <f t="array" ref="R103">_FV(表格1[[#This Row],[代號]],"Low")</f>
        <v>57.3</v>
      </c>
      <c r="S103" s="3" cm="1">
        <f t="array" ref="S103">_FV(表格1[[#This Row],[代號]],"Market cap",TRUE)</f>
        <v>30268490000</v>
      </c>
      <c r="T103" s="3" t="str" cm="1">
        <f t="array" ref="T103">_FV(表格1[[#This Row],[代號]],"Name")</f>
        <v>Shihlin Electric &amp; Engineering Corp.</v>
      </c>
      <c r="U103" s="3" t="str" cm="1">
        <f t="array" ref="U103">_FV(表格1[[#This Row],[代號]],"Official name",TRUE)</f>
        <v>Shihlin Electric &amp; Engineering Corp.</v>
      </c>
    </row>
    <row r="104" spans="1:21" x14ac:dyDescent="0.25">
      <c r="A104" t="s">
        <v>104</v>
      </c>
      <c r="B104" s="2" t="e" vm="106">
        <v>#VALUE!</v>
      </c>
      <c r="C104" s="3" cm="1">
        <f t="array" ref="C104">_FV(表格1[[#This Row],[代號]],"52 week high",TRUE)</f>
        <v>34.1</v>
      </c>
      <c r="D104" s="3" cm="1">
        <f t="array" ref="D104">_FV(表格1[[#This Row],[代號]],"52 week low",TRUE)</f>
        <v>27.45</v>
      </c>
      <c r="E104" s="4" cm="1">
        <f t="array" ref="E104">_FV(表格1[[#This Row],[代號]],"Beta")</f>
        <v>0.60040000000000004</v>
      </c>
      <c r="F104" s="3" cm="1">
        <f t="array" ref="F104">_FV(表格1[[#This Row],[代號]],"Change")</f>
        <v>0.25</v>
      </c>
      <c r="G104" s="3" cm="1">
        <f t="array" ref="G104">_FV(表格1[[#This Row],[代號]],"Change (%)",TRUE)</f>
        <v>8.9610000000000002E-3</v>
      </c>
      <c r="H104" s="3" t="e" cm="1" vm="2">
        <f t="array" ref="H104">_FV(表格1[[#This Row],[代號]],"Country/region",TRUE)</f>
        <v>#VALUE!</v>
      </c>
      <c r="I104" s="3" t="str" cm="1">
        <f t="array" ref="I104">_FV(表格1[[#This Row],[代號]],"Currency")</f>
        <v>TWD</v>
      </c>
      <c r="J104" s="3" cm="1">
        <f t="array" ref="J104">_FV(表格1[[#This Row],[代號]],"Employees")</f>
        <v>14000</v>
      </c>
      <c r="K104" s="3" t="str" cm="1">
        <f t="array" ref="K104">_FV(表格1[[#This Row],[代號]],"Exchange")</f>
        <v>Taiwan Stock Exchange</v>
      </c>
      <c r="L104" s="3" t="str" cm="1">
        <f t="array" ref="L104">_FV(表格1[[#This Row],[代號]],"Exchange abbreviation",TRUE)</f>
        <v>XTAI</v>
      </c>
      <c r="M104" s="3" t="str" cm="1">
        <f t="array" ref="M104">_FV(表格1[[#This Row],[代號]],"Headquarters")</f>
        <v>5F, No. 19-9, San Chong Road, Nang-Kang District, TAIPEI, TAIPEI, 115 TW</v>
      </c>
      <c r="N104" s="3" cm="1">
        <f t="array" ref="N104">_FV(表格1[[#This Row],[代號]],"High")</f>
        <v>28.15</v>
      </c>
      <c r="O104" s="3" t="str" cm="1">
        <f t="array" ref="O104">_FV(表格1[[#This Row],[代號]],"Industry")</f>
        <v>Machinery, Equipment &amp; Components</v>
      </c>
      <c r="P104" s="3" t="str" cm="1">
        <f t="array" ref="P104">_FV(表格1[[#This Row],[代號]],"Instrument type",TRUE)</f>
        <v>Stock</v>
      </c>
      <c r="Q104" s="3" cm="1">
        <f t="array" ref="Q104">_FV(表格1[[#This Row],[代號]],"Last trade time",TRUE)</f>
        <v>44834.398900462962</v>
      </c>
      <c r="R104" s="3" cm="1">
        <f t="array" ref="R104">_FV(表格1[[#This Row],[代號]],"Low")</f>
        <v>27.6</v>
      </c>
      <c r="S104" s="3" cm="1">
        <f t="array" ref="S104">_FV(表格1[[#This Row],[代號]],"Market cap",TRUE)</f>
        <v>60207130000</v>
      </c>
      <c r="T104" s="3" t="str" cm="1">
        <f t="array" ref="T104">_FV(表格1[[#This Row],[代號]],"Name")</f>
        <v>TECO ELECTRIC &amp; MACHINERY CO., LTD.</v>
      </c>
      <c r="U104" s="3" t="str" cm="1">
        <f t="array" ref="U104">_FV(表格1[[#This Row],[代號]],"Official name",TRUE)</f>
        <v>TECO ELECTRIC &amp; MACHINERY CO., LTD.</v>
      </c>
    </row>
    <row r="105" spans="1:21" x14ac:dyDescent="0.25">
      <c r="A105" t="s">
        <v>105</v>
      </c>
      <c r="B105" s="2" t="e" vm="107">
        <v>#VALUE!</v>
      </c>
      <c r="C105" s="3" cm="1">
        <f t="array" ref="C105">_FV(表格1[[#This Row],[代號]],"52 week high",TRUE)</f>
        <v>21.4</v>
      </c>
      <c r="D105" s="3" cm="1">
        <f t="array" ref="D105">_FV(表格1[[#This Row],[代號]],"52 week low",TRUE)</f>
        <v>9.51</v>
      </c>
      <c r="E105" s="4" cm="1">
        <f t="array" ref="E105">_FV(表格1[[#This Row],[代號]],"Beta")</f>
        <v>0.83150000000000002</v>
      </c>
      <c r="F105" s="3" cm="1">
        <f t="array" ref="F105">_FV(表格1[[#This Row],[代號]],"Change")</f>
        <v>0.2</v>
      </c>
      <c r="G105" s="3" cm="1">
        <f t="array" ref="G105">_FV(表格1[[#This Row],[代號]],"Change (%)",TRUE)</f>
        <v>1.2500000000000001E-2</v>
      </c>
      <c r="H105" s="3" t="e" cm="1" vm="2">
        <f t="array" ref="H105">_FV(表格1[[#This Row],[代號]],"Country/region",TRUE)</f>
        <v>#VALUE!</v>
      </c>
      <c r="I105" s="3" t="str" cm="1">
        <f t="array" ref="I105">_FV(表格1[[#This Row],[代號]],"Currency")</f>
        <v>TWD</v>
      </c>
      <c r="J105" s="3" cm="1">
        <f t="array" ref="J105">_FV(表格1[[#This Row],[代號]],"Employees")</f>
        <v>1049</v>
      </c>
      <c r="K105" s="3" t="str" cm="1">
        <f t="array" ref="K105">_FV(表格1[[#This Row],[代號]],"Exchange")</f>
        <v>Taiwan Stock Exchange</v>
      </c>
      <c r="L105" s="3" t="str" cm="1">
        <f t="array" ref="L105">_FV(表格1[[#This Row],[代號]],"Exchange abbreviation",TRUE)</f>
        <v>XTAI</v>
      </c>
      <c r="M105" s="3" t="str" cm="1">
        <f t="array" ref="M105">_FV(表格1[[#This Row],[代號]],"Headquarters")</f>
        <v>No. 1015, Chung Cheng West Road, Ta Chia Village, Jeng-Der District, TAINAN, TAINAN, 717 TW</v>
      </c>
      <c r="N105" s="3" cm="1">
        <f t="array" ref="N105">_FV(表格1[[#This Row],[代號]],"High")</f>
        <v>16.25</v>
      </c>
      <c r="O105" s="3" t="str" cm="1">
        <f t="array" ref="O105">_FV(表格1[[#This Row],[代號]],"Industry")</f>
        <v>Automobiles &amp; Auto Parts</v>
      </c>
      <c r="P105" s="3" t="str" cm="1">
        <f t="array" ref="P105">_FV(表格1[[#This Row],[代號]],"Instrument type",TRUE)</f>
        <v>Stock</v>
      </c>
      <c r="Q105" s="3" cm="1">
        <f t="array" ref="Q105">_FV(表格1[[#This Row],[代號]],"Last trade time",TRUE)</f>
        <v>44834.398900462962</v>
      </c>
      <c r="R105" s="3" cm="1">
        <f t="array" ref="R105">_FV(表格1[[#This Row],[代號]],"Low")</f>
        <v>15.85</v>
      </c>
      <c r="S105" s="3" cm="1">
        <f t="array" ref="S105">_FV(表格1[[#This Row],[代號]],"Market cap",TRUE)</f>
        <v>4273184000</v>
      </c>
      <c r="T105" s="3" t="str" cm="1">
        <f t="array" ref="T105">_FV(表格1[[#This Row],[代號]],"Name")</f>
        <v>RIGHT WAY INDUSTRIAL CO.,LTD</v>
      </c>
      <c r="U105" s="3" t="str" cm="1">
        <f t="array" ref="U105">_FV(表格1[[#This Row],[代號]],"Official name",TRUE)</f>
        <v>RIGHT WAY INDUSTRIAL CO.,LTD</v>
      </c>
    </row>
    <row r="106" spans="1:21" x14ac:dyDescent="0.25">
      <c r="A106" t="s">
        <v>106</v>
      </c>
      <c r="B106" s="2" t="e" vm="108">
        <v>#VALUE!</v>
      </c>
      <c r="C106" s="3" cm="1">
        <f t="array" ref="C106">_FV(表格1[[#This Row],[代號]],"52 week high",TRUE)</f>
        <v>5.86</v>
      </c>
      <c r="D106" s="3" cm="1">
        <f t="array" ref="D106">_FV(表格1[[#This Row],[代號]],"52 week low",TRUE)</f>
        <v>2.95</v>
      </c>
      <c r="E106" s="4" cm="1">
        <f t="array" ref="E106">_FV(表格1[[#This Row],[代號]],"Beta")</f>
        <v>0.30280000000000001</v>
      </c>
      <c r="F106" s="3" cm="1">
        <f t="array" ref="F106">_FV(表格1[[#This Row],[代號]],"Change")</f>
        <v>0.05</v>
      </c>
      <c r="G106" s="3" cm="1">
        <f t="array" ref="G106">_FV(表格1[[#This Row],[代號]],"Change (%)",TRUE)</f>
        <v>1.4493000000000001E-2</v>
      </c>
      <c r="H106" s="3" t="e" cm="1" vm="2">
        <f t="array" ref="H106">_FV(表格1[[#This Row],[代號]],"Country/region",TRUE)</f>
        <v>#VALUE!</v>
      </c>
      <c r="I106" s="3" t="str" cm="1">
        <f t="array" ref="I106">_FV(表格1[[#This Row],[代號]],"Currency")</f>
        <v>TWD</v>
      </c>
      <c r="J106" s="3" cm="1">
        <f t="array" ref="J106">_FV(表格1[[#This Row],[代號]],"Employees")</f>
        <v>1167</v>
      </c>
      <c r="K106" s="3" t="str" cm="1">
        <f t="array" ref="K106">_FV(表格1[[#This Row],[代號]],"Exchange")</f>
        <v>Taiwan Stock Exchange</v>
      </c>
      <c r="L106" s="3" t="str" cm="1">
        <f t="array" ref="L106">_FV(表格1[[#This Row],[代號]],"Exchange abbreviation",TRUE)</f>
        <v>XTAI</v>
      </c>
      <c r="M106" s="3" t="str" cm="1">
        <f t="array" ref="M106">_FV(表格1[[#This Row],[代號]],"Headquarters")</f>
        <v>No.22, Kaonan Road, Kaonan Li, Jenwu District, KAOHSIUNG, KAOHSIUNG, 814 TW</v>
      </c>
      <c r="N106" s="3" cm="1">
        <f t="array" ref="N106">_FV(表格1[[#This Row],[代號]],"High")</f>
        <v>3.5</v>
      </c>
      <c r="O106" s="3" t="str" cm="1">
        <f t="array" ref="O106">_FV(表格1[[#This Row],[代號]],"Industry")</f>
        <v>Automobiles &amp; Auto Parts</v>
      </c>
      <c r="P106" s="3" t="str" cm="1">
        <f t="array" ref="P106">_FV(表格1[[#This Row],[代號]],"Instrument type",TRUE)</f>
        <v>Stock</v>
      </c>
      <c r="Q106" s="3" cm="1">
        <f t="array" ref="Q106">_FV(表格1[[#This Row],[代號]],"Last trade time",TRUE)</f>
        <v>44834.399155092593</v>
      </c>
      <c r="R106" s="3" cm="1">
        <f t="array" ref="R106">_FV(表格1[[#This Row],[代號]],"Low")</f>
        <v>3.36</v>
      </c>
      <c r="S106" s="3" cm="1">
        <f t="array" ref="S106">_FV(表格1[[#This Row],[代號]],"Market cap",TRUE)</f>
        <v>886593800</v>
      </c>
      <c r="T106" s="3" t="str" cm="1">
        <f t="array" ref="T106">_FV(表格1[[#This Row],[代號]],"Name")</f>
        <v>JUI LI ENTERPRISE CO.,LTD.</v>
      </c>
      <c r="U106" s="3" t="str" cm="1">
        <f t="array" ref="U106">_FV(表格1[[#This Row],[代號]],"Official name",TRUE)</f>
        <v>JUI LI ENTERPRISE CO.,LTD.</v>
      </c>
    </row>
    <row r="107" spans="1:21" x14ac:dyDescent="0.25">
      <c r="A107" t="s">
        <v>107</v>
      </c>
      <c r="B107" s="2" t="e" vm="109">
        <v>#VALUE!</v>
      </c>
      <c r="C107" s="3" cm="1">
        <f t="array" ref="C107">_FV(表格1[[#This Row],[代號]],"52 week high",TRUE)</f>
        <v>67.900000000000006</v>
      </c>
      <c r="D107" s="3" cm="1">
        <f t="array" ref="D107">_FV(表格1[[#This Row],[代號]],"52 week low",TRUE)</f>
        <v>39.049999999999997</v>
      </c>
      <c r="E107" s="4" cm="1">
        <f t="array" ref="E107">_FV(表格1[[#This Row],[代號]],"Beta")</f>
        <v>0.50770000000000004</v>
      </c>
      <c r="F107" s="3" cm="1">
        <f t="array" ref="F107">_FV(表格1[[#This Row],[代號]],"Change")</f>
        <v>-0.1</v>
      </c>
      <c r="G107" s="3" cm="1">
        <f t="array" ref="G107">_FV(表格1[[#This Row],[代號]],"Change (%)",TRUE)</f>
        <v>-1.7539999999999999E-3</v>
      </c>
      <c r="H107" s="3" t="e" cm="1" vm="2">
        <f t="array" ref="H107">_FV(表格1[[#This Row],[代號]],"Country/region",TRUE)</f>
        <v>#VALUE!</v>
      </c>
      <c r="I107" s="3" t="str" cm="1">
        <f t="array" ref="I107">_FV(表格1[[#This Row],[代號]],"Currency")</f>
        <v>TWD</v>
      </c>
      <c r="J107" s="3" cm="1">
        <f t="array" ref="J107">_FV(表格1[[#This Row],[代號]],"Employees")</f>
        <v>3301</v>
      </c>
      <c r="K107" s="3" t="str" cm="1">
        <f t="array" ref="K107">_FV(表格1[[#This Row],[代號]],"Exchange")</f>
        <v>Taiwan Stock Exchange</v>
      </c>
      <c r="L107" s="3" t="str" cm="1">
        <f t="array" ref="L107">_FV(表格1[[#This Row],[代號]],"Exchange abbreviation",TRUE)</f>
        <v>XTAI</v>
      </c>
      <c r="M107" s="3" t="str" cm="1">
        <f t="array" ref="M107">_FV(表格1[[#This Row],[代號]],"Headquarters")</f>
        <v>3F, No. 801, Chung Cheng Road, Zhonghe District, NEW TAIPEI, NEW TAIPEI, 235 TW</v>
      </c>
      <c r="N107" s="3" cm="1">
        <f t="array" ref="N107">_FV(表格1[[#This Row],[代號]],"High")</f>
        <v>57.2</v>
      </c>
      <c r="O107" s="3" t="str" cm="1">
        <f t="array" ref="O107">_FV(表格1[[#This Row],[代號]],"Industry")</f>
        <v>Machinery, Equipment &amp; Components</v>
      </c>
      <c r="P107" s="3" t="str" cm="1">
        <f t="array" ref="P107">_FV(表格1[[#This Row],[代號]],"Instrument type",TRUE)</f>
        <v>Stock</v>
      </c>
      <c r="Q107" s="3" cm="1">
        <f t="array" ref="Q107">_FV(表格1[[#This Row],[代號]],"Last trade time",TRUE)</f>
        <v>44834.398900462962</v>
      </c>
      <c r="R107" s="3" cm="1">
        <f t="array" ref="R107">_FV(表格1[[#This Row],[代號]],"Low")</f>
        <v>55.6</v>
      </c>
      <c r="S107" s="3" cm="1">
        <f t="array" ref="S107">_FV(表格1[[#This Row],[代號]],"Market cap",TRUE)</f>
        <v>27092040000</v>
      </c>
      <c r="T107" s="3" t="str" cm="1">
        <f t="array" ref="T107">_FV(表格1[[#This Row],[代號]],"Name")</f>
        <v>CHUNG-HSIN ELECTRIC &amp; MACHINERY MFG. CORP.</v>
      </c>
      <c r="U107" s="3" t="str" cm="1">
        <f t="array" ref="U107">_FV(表格1[[#This Row],[代號]],"Official name",TRUE)</f>
        <v>CHUNG-HSIN ELECTRIC &amp; MACHINERY MFG. CORP.</v>
      </c>
    </row>
    <row r="108" spans="1:21" x14ac:dyDescent="0.25">
      <c r="A108" t="s">
        <v>108</v>
      </c>
      <c r="B108" s="2" t="e" vm="110">
        <v>#VALUE!</v>
      </c>
      <c r="C108" s="3" cm="1">
        <f t="array" ref="C108">_FV(表格1[[#This Row],[代號]],"52 week high",TRUE)</f>
        <v>36.380000000000003</v>
      </c>
      <c r="D108" s="3" cm="1">
        <f t="array" ref="D108">_FV(表格1[[#This Row],[代號]],"52 week low",TRUE)</f>
        <v>21.1</v>
      </c>
      <c r="E108" s="4" cm="1">
        <f t="array" ref="E108">_FV(表格1[[#This Row],[代號]],"Beta")</f>
        <v>0.69889999999999997</v>
      </c>
      <c r="F108" s="3" cm="1">
        <f t="array" ref="F108">_FV(表格1[[#This Row],[代號]],"Change")</f>
        <v>-0.25</v>
      </c>
      <c r="G108" s="3" cm="1">
        <f t="array" ref="G108">_FV(表格1[[#This Row],[代號]],"Change (%)",TRUE)</f>
        <v>-8.8970000000000004E-3</v>
      </c>
      <c r="H108" s="3" t="e" cm="1" vm="2">
        <f t="array" ref="H108">_FV(表格1[[#This Row],[代號]],"Country/region",TRUE)</f>
        <v>#VALUE!</v>
      </c>
      <c r="I108" s="3" t="str" cm="1">
        <f t="array" ref="I108">_FV(表格1[[#This Row],[代號]],"Currency")</f>
        <v>TWD</v>
      </c>
      <c r="J108" s="3" cm="1">
        <f t="array" ref="J108">_FV(表格1[[#This Row],[代號]],"Employees")</f>
        <v>631</v>
      </c>
      <c r="K108" s="3" t="str" cm="1">
        <f t="array" ref="K108">_FV(表格1[[#This Row],[代號]],"Exchange")</f>
        <v>Taiwan Stock Exchange</v>
      </c>
      <c r="L108" s="3" t="str" cm="1">
        <f t="array" ref="L108">_FV(表格1[[#This Row],[代號]],"Exchange abbreviation",TRUE)</f>
        <v>XTAI</v>
      </c>
      <c r="M108" s="3" t="str" cm="1">
        <f t="array" ref="M108">_FV(表格1[[#This Row],[代號]],"Headquarters")</f>
        <v>12F, No. 19-11, San-Chung Road, Nangang District, TAIPEI, TAIPEI, 115 TW</v>
      </c>
      <c r="N108" s="3" cm="1">
        <f t="array" ref="N108">_FV(表格1[[#This Row],[代號]],"High")</f>
        <v>27.9</v>
      </c>
      <c r="O108" s="3" t="str" cm="1">
        <f t="array" ref="O108">_FV(表格1[[#This Row],[代號]],"Industry")</f>
        <v>Machinery, Equipment &amp; Components</v>
      </c>
      <c r="P108" s="3" t="str" cm="1">
        <f t="array" ref="P108">_FV(表格1[[#This Row],[代號]],"Instrument type",TRUE)</f>
        <v>Stock</v>
      </c>
      <c r="Q108" s="3" cm="1">
        <f t="array" ref="Q108">_FV(表格1[[#This Row],[代號]],"Last trade time",TRUE)</f>
        <v>44834.398900462962</v>
      </c>
      <c r="R108" s="3" cm="1">
        <f t="array" ref="R108">_FV(表格1[[#This Row],[代號]],"Low")</f>
        <v>26.75</v>
      </c>
      <c r="S108" s="3" cm="1">
        <f t="array" ref="S108">_FV(表格1[[#This Row],[代號]],"Market cap",TRUE)</f>
        <v>6676843000</v>
      </c>
      <c r="T108" s="3" t="str" cm="1">
        <f t="array" ref="T108">_FV(表格1[[#This Row],[代號]],"Name")</f>
        <v>ALLIS ELECTRIC CO., LTD.</v>
      </c>
      <c r="U108" s="3" t="str" cm="1">
        <f t="array" ref="U108">_FV(表格1[[#This Row],[代號]],"Official name",TRUE)</f>
        <v>ALLIS ELECTRIC CO., LTD.</v>
      </c>
    </row>
    <row r="109" spans="1:21" x14ac:dyDescent="0.25">
      <c r="A109" t="s">
        <v>109</v>
      </c>
      <c r="B109" s="2" t="e" vm="111">
        <v>#VALUE!</v>
      </c>
      <c r="C109" s="3" cm="1">
        <f t="array" ref="C109">_FV(表格1[[#This Row],[代號]],"52 week high",TRUE)</f>
        <v>71.400000000000006</v>
      </c>
      <c r="D109" s="3" cm="1">
        <f t="array" ref="D109">_FV(表格1[[#This Row],[代號]],"52 week low",TRUE)</f>
        <v>26</v>
      </c>
      <c r="E109" s="4" cm="1">
        <f t="array" ref="E109">_FV(表格1[[#This Row],[代號]],"Beta")</f>
        <v>1.5666</v>
      </c>
      <c r="F109" s="3" cm="1">
        <f t="array" ref="F109">_FV(表格1[[#This Row],[代號]],"Change")</f>
        <v>0.15</v>
      </c>
      <c r="G109" s="3" cm="1">
        <f t="array" ref="G109">_FV(表格1[[#This Row],[代號]],"Change (%)",TRUE)</f>
        <v>5.0590000000000001E-3</v>
      </c>
      <c r="H109" s="3" t="e" cm="1" vm="2">
        <f t="array" ref="H109">_FV(表格1[[#This Row],[代號]],"Country/region",TRUE)</f>
        <v>#VALUE!</v>
      </c>
      <c r="I109" s="3" t="str" cm="1">
        <f t="array" ref="I109">_FV(表格1[[#This Row],[代號]],"Currency")</f>
        <v>TWD</v>
      </c>
      <c r="J109" s="3" cm="1">
        <f t="array" ref="J109">_FV(表格1[[#This Row],[代號]],"Employees")</f>
        <v>1039</v>
      </c>
      <c r="K109" s="3" t="str" cm="1">
        <f t="array" ref="K109">_FV(表格1[[#This Row],[代號]],"Exchange")</f>
        <v>Taiwan Stock Exchange</v>
      </c>
      <c r="L109" s="3" t="str" cm="1">
        <f t="array" ref="L109">_FV(表格1[[#This Row],[代號]],"Exchange abbreviation",TRUE)</f>
        <v>XTAI</v>
      </c>
      <c r="M109" s="3" t="str" cm="1">
        <f t="array" ref="M109">_FV(表格1[[#This Row],[代號]],"Headquarters")</f>
        <v>No.261, Jen Hwa Road, Tali District, TAICHUNG, TAICHUNG, 412 TW</v>
      </c>
      <c r="N109" s="3" cm="1">
        <f t="array" ref="N109">_FV(表格1[[#This Row],[代號]],"High")</f>
        <v>29.95</v>
      </c>
      <c r="O109" s="3" t="str" cm="1">
        <f t="array" ref="O109">_FV(表格1[[#This Row],[代號]],"Industry")</f>
        <v>Machinery, Equipment &amp; Components</v>
      </c>
      <c r="P109" s="3" t="str" cm="1">
        <f t="array" ref="P109">_FV(表格1[[#This Row],[代號]],"Instrument type",TRUE)</f>
        <v>Stock</v>
      </c>
      <c r="Q109" s="3" cm="1">
        <f t="array" ref="Q109">_FV(表格1[[#This Row],[代號]],"Last trade time",TRUE)</f>
        <v>44834.398912037039</v>
      </c>
      <c r="R109" s="3" cm="1">
        <f t="array" ref="R109">_FV(表格1[[#This Row],[代號]],"Low")</f>
        <v>28.5</v>
      </c>
      <c r="S109" s="3" cm="1">
        <f t="array" ref="S109">_FV(表格1[[#This Row],[代號]],"Market cap",TRUE)</f>
        <v>5407910000</v>
      </c>
      <c r="T109" s="3" t="str" cm="1">
        <f t="array" ref="T109">_FV(表格1[[#This Row],[代號]],"Name")</f>
        <v>REXON INDUSTRIAL CORP.,LTD</v>
      </c>
      <c r="U109" s="3" t="str" cm="1">
        <f t="array" ref="U109">_FV(表格1[[#This Row],[代號]],"Official name",TRUE)</f>
        <v>REXON INDUSTRIAL CORP.,LTD</v>
      </c>
    </row>
    <row r="110" spans="1:21" x14ac:dyDescent="0.25">
      <c r="A110" t="s">
        <v>110</v>
      </c>
      <c r="B110" s="2" t="e" vm="112">
        <v>#VALUE!</v>
      </c>
      <c r="C110" s="3" cm="1">
        <f t="array" ref="C110">_FV(表格1[[#This Row],[代號]],"52 week high",TRUE)</f>
        <v>33.799999999999997</v>
      </c>
      <c r="D110" s="3" cm="1">
        <f t="array" ref="D110">_FV(表格1[[#This Row],[代號]],"52 week low",TRUE)</f>
        <v>19.05</v>
      </c>
      <c r="E110" s="4" cm="1">
        <f t="array" ref="E110">_FV(表格1[[#This Row],[代號]],"Beta")</f>
        <v>0.83589999999999998</v>
      </c>
      <c r="F110" s="3" cm="1">
        <f t="array" ref="F110">_FV(表格1[[#This Row],[代號]],"Change")</f>
        <v>1.1499999999999999</v>
      </c>
      <c r="G110" s="3" cm="1">
        <f t="array" ref="G110">_FV(表格1[[#This Row],[代號]],"Change (%)",TRUE)</f>
        <v>5.5288000000000004E-2</v>
      </c>
      <c r="H110" s="3" t="e" cm="1" vm="2">
        <f t="array" ref="H110">_FV(表格1[[#This Row],[代號]],"Country/region",TRUE)</f>
        <v>#VALUE!</v>
      </c>
      <c r="I110" s="3" t="str" cm="1">
        <f t="array" ref="I110">_FV(表格1[[#This Row],[代號]],"Currency")</f>
        <v>TWD</v>
      </c>
      <c r="J110" s="3" cm="1">
        <f t="array" ref="J110">_FV(表格1[[#This Row],[代號]],"Employees")</f>
        <v>11</v>
      </c>
      <c r="K110" s="3" t="str" cm="1">
        <f t="array" ref="K110">_FV(表格1[[#This Row],[代號]],"Exchange")</f>
        <v>Taiwan Stock Exchange</v>
      </c>
      <c r="L110" s="3" t="str" cm="1">
        <f t="array" ref="L110">_FV(表格1[[#This Row],[代號]],"Exchange abbreviation",TRUE)</f>
        <v>XTAI</v>
      </c>
      <c r="M110" s="3" t="str" cm="1">
        <f t="array" ref="M110">_FV(表格1[[#This Row],[代號]],"Headquarters")</f>
        <v>6F-5, No.495, Guangfu South Road, Xinyi District, TAIPEI, TAIPEI, 110 TW</v>
      </c>
      <c r="N110" s="3" cm="1">
        <f t="array" ref="N110">_FV(表格1[[#This Row],[代號]],"High")</f>
        <v>22.85</v>
      </c>
      <c r="O110" s="3" t="str" cm="1">
        <f t="array" ref="O110">_FV(表格1[[#This Row],[代號]],"Industry")</f>
        <v>Coal</v>
      </c>
      <c r="P110" s="3" t="str" cm="1">
        <f t="array" ref="P110">_FV(表格1[[#This Row],[代號]],"Instrument type",TRUE)</f>
        <v>Stock</v>
      </c>
      <c r="Q110" s="3" cm="1">
        <f t="array" ref="Q110">_FV(表格1[[#This Row],[代號]],"Last trade time",TRUE)</f>
        <v>44834.398912037039</v>
      </c>
      <c r="R110" s="3" cm="1">
        <f t="array" ref="R110">_FV(表格1[[#This Row],[代號]],"Low")</f>
        <v>20.7</v>
      </c>
      <c r="S110" s="3" cm="1">
        <f t="array" ref="S110">_FV(表格1[[#This Row],[代號]],"Market cap",TRUE)</f>
        <v>783267600</v>
      </c>
      <c r="T110" s="3" t="str" cm="1">
        <f t="array" ref="T110">_FV(表格1[[#This Row],[代號]],"Name")</f>
        <v>FALCON POWER CO., LTD.</v>
      </c>
      <c r="U110" s="3" t="str" cm="1">
        <f t="array" ref="U110">_FV(表格1[[#This Row],[代號]],"Official name",TRUE)</f>
        <v>FALCON POWER CO., LTD.</v>
      </c>
    </row>
    <row r="111" spans="1:21" x14ac:dyDescent="0.25">
      <c r="A111" t="s">
        <v>111</v>
      </c>
      <c r="B111" s="2" t="e" vm="113">
        <v>#VALUE!</v>
      </c>
      <c r="C111" s="3" cm="1">
        <f t="array" ref="C111">_FV(表格1[[#This Row],[代號]],"52 week high",TRUE)</f>
        <v>29.5</v>
      </c>
      <c r="D111" s="3" cm="1">
        <f t="array" ref="D111">_FV(表格1[[#This Row],[代號]],"52 week low",TRUE)</f>
        <v>20</v>
      </c>
      <c r="E111" s="4" cm="1">
        <f t="array" ref="E111">_FV(表格1[[#This Row],[代號]],"Beta")</f>
        <v>1.2781</v>
      </c>
      <c r="F111" s="3" cm="1">
        <f t="array" ref="F111">_FV(表格1[[#This Row],[代號]],"Change")</f>
        <v>-0.05</v>
      </c>
      <c r="G111" s="3" cm="1">
        <f t="array" ref="G111">_FV(表格1[[#This Row],[代號]],"Change (%)",TRUE)</f>
        <v>-2.2370000000000003E-3</v>
      </c>
      <c r="H111" s="3" t="e" cm="1" vm="2">
        <f t="array" ref="H111">_FV(表格1[[#This Row],[代號]],"Country/region",TRUE)</f>
        <v>#VALUE!</v>
      </c>
      <c r="I111" s="3" t="str" cm="1">
        <f t="array" ref="I111">_FV(表格1[[#This Row],[代號]],"Currency")</f>
        <v>TWD</v>
      </c>
      <c r="J111" s="3" cm="1">
        <f t="array" ref="J111">_FV(表格1[[#This Row],[代號]],"Employees")</f>
        <v>2496</v>
      </c>
      <c r="K111" s="3" t="str" cm="1">
        <f t="array" ref="K111">_FV(表格1[[#This Row],[代號]],"Exchange")</f>
        <v>Taiwan Stock Exchange</v>
      </c>
      <c r="L111" s="3" t="str" cm="1">
        <f t="array" ref="L111">_FV(表格1[[#This Row],[代號]],"Exchange abbreviation",TRUE)</f>
        <v>XTAI</v>
      </c>
      <c r="M111" s="3" t="str" cm="1">
        <f t="array" ref="M111">_FV(表格1[[#This Row],[代號]],"Headquarters")</f>
        <v>No.112, Section 1, Shipai Road, Shipai Li, CHANGHUA, CHANGHUA, 500 TW</v>
      </c>
      <c r="N111" s="3" cm="1">
        <f t="array" ref="N111">_FV(表格1[[#This Row],[代號]],"High")</f>
        <v>22.45</v>
      </c>
      <c r="O111" s="3" t="str" cm="1">
        <f t="array" ref="O111">_FV(表格1[[#This Row],[代號]],"Industry")</f>
        <v>Leisure Products</v>
      </c>
      <c r="P111" s="3" t="str" cm="1">
        <f t="array" ref="P111">_FV(表格1[[#This Row],[代號]],"Instrument type",TRUE)</f>
        <v>Stock</v>
      </c>
      <c r="Q111" s="3" cm="1">
        <f t="array" ref="Q111">_FV(表格1[[#This Row],[代號]],"Last trade time",TRUE)</f>
        <v>44834.398912037039</v>
      </c>
      <c r="R111" s="3" cm="1">
        <f t="array" ref="R111">_FV(表格1[[#This Row],[代號]],"Low")</f>
        <v>21.25</v>
      </c>
      <c r="S111" s="3" cm="1">
        <f t="array" ref="S111">_FV(表格1[[#This Row],[代號]],"Market cap",TRUE)</f>
        <v>5032776000</v>
      </c>
      <c r="T111" s="3" t="str" cm="1">
        <f t="array" ref="T111">_FV(表格1[[#This Row],[代號]],"Name")</f>
        <v>Lee Chi Enterprises Co., Ltd.</v>
      </c>
      <c r="U111" s="3" t="str" cm="1">
        <f t="array" ref="U111">_FV(表格1[[#This Row],[代號]],"Official name",TRUE)</f>
        <v>Lee Chi Enterprises Co., Ltd.</v>
      </c>
    </row>
    <row r="112" spans="1:21" x14ac:dyDescent="0.25">
      <c r="A112" t="s">
        <v>112</v>
      </c>
      <c r="B112" s="2" t="e" vm="114">
        <v>#VALUE!</v>
      </c>
      <c r="C112" s="3" cm="1">
        <f t="array" ref="C112">_FV(表格1[[#This Row],[代號]],"52 week high",TRUE)</f>
        <v>46.6</v>
      </c>
      <c r="D112" s="3" cm="1">
        <f t="array" ref="D112">_FV(表格1[[#This Row],[代號]],"52 week low",TRUE)</f>
        <v>32.549999999999997</v>
      </c>
      <c r="E112" s="4" cm="1">
        <f t="array" ref="E112">_FV(表格1[[#This Row],[代號]],"Beta")</f>
        <v>0.60709999999999997</v>
      </c>
      <c r="F112" s="3" cm="1">
        <f t="array" ref="F112">_FV(表格1[[#This Row],[代號]],"Change")</f>
        <v>-0.1</v>
      </c>
      <c r="G112" s="3" cm="1">
        <f t="array" ref="G112">_FV(表格1[[#This Row],[代號]],"Change (%)",TRUE)</f>
        <v>-2.398E-3</v>
      </c>
      <c r="H112" s="3" t="e" cm="1" vm="2">
        <f t="array" ref="H112">_FV(表格1[[#This Row],[代號]],"Country/region",TRUE)</f>
        <v>#VALUE!</v>
      </c>
      <c r="I112" s="3" t="str" cm="1">
        <f t="array" ref="I112">_FV(表格1[[#This Row],[代號]],"Currency")</f>
        <v>TWD</v>
      </c>
      <c r="J112" s="3" cm="1">
        <f t="array" ref="J112">_FV(表格1[[#This Row],[代號]],"Employees")</f>
        <v>714</v>
      </c>
      <c r="K112" s="3" t="str" cm="1">
        <f t="array" ref="K112">_FV(表格1[[#This Row],[代號]],"Exchange")</f>
        <v>Taiwan Stock Exchange</v>
      </c>
      <c r="L112" s="3" t="str" cm="1">
        <f t="array" ref="L112">_FV(表格1[[#This Row],[代號]],"Exchange abbreviation",TRUE)</f>
        <v>XTAI</v>
      </c>
      <c r="M112" s="3" t="str" cm="1">
        <f t="array" ref="M112">_FV(表格1[[#This Row],[代號]],"Headquarters")</f>
        <v>No.10, Jilin Road, Chung Li District, JHONGLI, TAOYUAN, 320 TW</v>
      </c>
      <c r="N112" s="3" cm="1">
        <f t="array" ref="N112">_FV(表格1[[#This Row],[代號]],"High")</f>
        <v>41.7</v>
      </c>
      <c r="O112" s="3" t="str" cm="1">
        <f t="array" ref="O112">_FV(表格1[[#This Row],[代號]],"Industry")</f>
        <v>Machinery, Equipment &amp; Components</v>
      </c>
      <c r="P112" s="3" t="str" cm="1">
        <f t="array" ref="P112">_FV(表格1[[#This Row],[代號]],"Instrument type",TRUE)</f>
        <v>Stock</v>
      </c>
      <c r="Q112" s="3" cm="1">
        <f t="array" ref="Q112">_FV(表格1[[#This Row],[代號]],"Last trade time",TRUE)</f>
        <v>44834.398912037039</v>
      </c>
      <c r="R112" s="3" cm="1">
        <f t="array" ref="R112">_FV(表格1[[#This Row],[代號]],"Low")</f>
        <v>39.6</v>
      </c>
      <c r="S112" s="3" cm="1">
        <f t="array" ref="S112">_FV(表格1[[#This Row],[代號]],"Market cap",TRUE)</f>
        <v>10860040000</v>
      </c>
      <c r="T112" s="3" t="str" cm="1">
        <f t="array" ref="T112">_FV(表格1[[#This Row],[代號]],"Name")</f>
        <v>FORTUNE ELECTRIC CO., LTD</v>
      </c>
      <c r="U112" s="3" t="str" cm="1">
        <f t="array" ref="U112">_FV(表格1[[#This Row],[代號]],"Official name",TRUE)</f>
        <v>FORTUNE ELECTRIC CO., LTD</v>
      </c>
    </row>
    <row r="113" spans="1:21" x14ac:dyDescent="0.25">
      <c r="A113" t="s">
        <v>113</v>
      </c>
      <c r="B113" s="2" t="e" vm="115">
        <v>#VALUE!</v>
      </c>
      <c r="C113" s="3" cm="1">
        <f t="array" ref="C113">_FV(表格1[[#This Row],[代號]],"52 week high",TRUE)</f>
        <v>44.6</v>
      </c>
      <c r="D113" s="3" cm="1">
        <f t="array" ref="D113">_FV(表格1[[#This Row],[代號]],"52 week low",TRUE)</f>
        <v>33.299999999999997</v>
      </c>
      <c r="E113" s="4" cm="1">
        <f t="array" ref="E113">_FV(表格1[[#This Row],[代號]],"Beta")</f>
        <v>0.7157</v>
      </c>
      <c r="F113" s="3" cm="1">
        <f t="array" ref="F113">_FV(表格1[[#This Row],[代號]],"Change")</f>
        <v>-0.2</v>
      </c>
      <c r="G113" s="3" cm="1">
        <f t="array" ref="G113">_FV(表格1[[#This Row],[代號]],"Change (%)",TRUE)</f>
        <v>-5.7140000000000003E-3</v>
      </c>
      <c r="H113" s="3" t="e" cm="1" vm="2">
        <f t="array" ref="H113">_FV(表格1[[#This Row],[代號]],"Country/region",TRUE)</f>
        <v>#VALUE!</v>
      </c>
      <c r="I113" s="3" t="str" cm="1">
        <f t="array" ref="I113">_FV(表格1[[#This Row],[代號]],"Currency")</f>
        <v>TWD</v>
      </c>
      <c r="J113" s="3" cm="1">
        <f t="array" ref="J113">_FV(表格1[[#This Row],[代號]],"Employees")</f>
        <v>761</v>
      </c>
      <c r="K113" s="3" t="str" cm="1">
        <f t="array" ref="K113">_FV(表格1[[#This Row],[代號]],"Exchange")</f>
        <v>Taiwan Stock Exchange</v>
      </c>
      <c r="L113" s="3" t="str" cm="1">
        <f t="array" ref="L113">_FV(表格1[[#This Row],[代號]],"Exchange abbreviation",TRUE)</f>
        <v>XTAI</v>
      </c>
      <c r="M113" s="3" t="str" cm="1">
        <f t="array" ref="M113">_FV(表格1[[#This Row],[代號]],"Headquarters")</f>
        <v>No.11, Shin-Sin Road, South District, TAINAN, TAINAN, 702 TW</v>
      </c>
      <c r="N113" s="3" cm="1">
        <f t="array" ref="N113">_FV(表格1[[#This Row],[代號]],"High")</f>
        <v>35</v>
      </c>
      <c r="O113" s="3" t="str" cm="1">
        <f t="array" ref="O113">_FV(表格1[[#This Row],[代號]],"Industry")</f>
        <v>Automobiles &amp; Auto Parts</v>
      </c>
      <c r="P113" s="3" t="str" cm="1">
        <f t="array" ref="P113">_FV(表格1[[#This Row],[代號]],"Instrument type",TRUE)</f>
        <v>Stock</v>
      </c>
      <c r="Q113" s="3" cm="1">
        <f t="array" ref="Q113">_FV(表格1[[#This Row],[代號]],"Last trade time",TRUE)</f>
        <v>44834.398912037039</v>
      </c>
      <c r="R113" s="3" cm="1">
        <f t="array" ref="R113">_FV(表格1[[#This Row],[代號]],"Low")</f>
        <v>34.65</v>
      </c>
      <c r="S113" s="3" cm="1">
        <f t="array" ref="S113">_FV(表格1[[#This Row],[代號]],"Market cap",TRUE)</f>
        <v>2652804000</v>
      </c>
      <c r="T113" s="3" t="str" cm="1">
        <f t="array" ref="T113">_FV(表格1[[#This Row],[代號]],"Name")</f>
        <v>TA YIH INDUSTRIAL CO., LTD.</v>
      </c>
      <c r="U113" s="3" t="str" cm="1">
        <f t="array" ref="U113">_FV(表格1[[#This Row],[代號]],"Official name",TRUE)</f>
        <v>TA YIH INDUSTRIAL CO., LTD.</v>
      </c>
    </row>
    <row r="114" spans="1:21" x14ac:dyDescent="0.25">
      <c r="A114" t="s">
        <v>114</v>
      </c>
      <c r="B114" s="2" t="e" vm="116">
        <v>#VALUE!</v>
      </c>
      <c r="C114" s="3" cm="1">
        <f t="array" ref="C114">_FV(表格1[[#This Row],[代號]],"52 week high",TRUE)</f>
        <v>34.15</v>
      </c>
      <c r="D114" s="3" cm="1">
        <f t="array" ref="D114">_FV(表格1[[#This Row],[代號]],"52 week low",TRUE)</f>
        <v>17.7</v>
      </c>
      <c r="E114" s="4" cm="1">
        <f t="array" ref="E114">_FV(表格1[[#This Row],[代號]],"Beta")</f>
        <v>0.82220000000000004</v>
      </c>
      <c r="F114" s="3" cm="1">
        <f t="array" ref="F114">_FV(表格1[[#This Row],[代號]],"Change")</f>
        <v>-0.4</v>
      </c>
      <c r="G114" s="3" cm="1">
        <f t="array" ref="G114">_FV(表格1[[#This Row],[代號]],"Change (%)",TRUE)</f>
        <v>-1.5038000000000001E-2</v>
      </c>
      <c r="H114" s="3" t="e" cm="1" vm="2">
        <f t="array" ref="H114">_FV(表格1[[#This Row],[代號]],"Country/region",TRUE)</f>
        <v>#VALUE!</v>
      </c>
      <c r="I114" s="3" t="str" cm="1">
        <f t="array" ref="I114">_FV(表格1[[#This Row],[代號]],"Currency")</f>
        <v>TWD</v>
      </c>
      <c r="J114" s="3" cm="1">
        <f t="array" ref="J114">_FV(表格1[[#This Row],[代號]],"Employees")</f>
        <v>4246</v>
      </c>
      <c r="K114" s="3" t="str" cm="1">
        <f t="array" ref="K114">_FV(表格1[[#This Row],[代號]],"Exchange")</f>
        <v>Taiwan Stock Exchange</v>
      </c>
      <c r="L114" s="3" t="str" cm="1">
        <f t="array" ref="L114">_FV(表格1[[#This Row],[代號]],"Exchange abbreviation",TRUE)</f>
        <v>XTAI</v>
      </c>
      <c r="M114" s="3" t="str" cm="1">
        <f t="array" ref="M114">_FV(表格1[[#This Row],[代號]],"Headquarters")</f>
        <v>No. 72-2, Shin-leh Road, South District, TAINAN, TAINAN, 702 TW</v>
      </c>
      <c r="N114" s="3" cm="1">
        <f t="array" ref="N114">_FV(表格1[[#This Row],[代號]],"High")</f>
        <v>26.3</v>
      </c>
      <c r="O114" s="3" t="str" cm="1">
        <f t="array" ref="O114">_FV(表格1[[#This Row],[代號]],"Industry")</f>
        <v>Automobiles &amp; Auto Parts</v>
      </c>
      <c r="P114" s="3" t="str" cm="1">
        <f t="array" ref="P114">_FV(表格1[[#This Row],[代號]],"Instrument type",TRUE)</f>
        <v>Stock</v>
      </c>
      <c r="Q114" s="3" cm="1">
        <f t="array" ref="Q114">_FV(表格1[[#This Row],[代號]],"Last trade time",TRUE)</f>
        <v>44834.398912037039</v>
      </c>
      <c r="R114" s="3" cm="1">
        <f t="array" ref="R114">_FV(表格1[[#This Row],[代號]],"Low")</f>
        <v>25.35</v>
      </c>
      <c r="S114" s="3" cm="1">
        <f t="array" ref="S114">_FV(表格1[[#This Row],[代號]],"Market cap",TRUE)</f>
        <v>9523925000</v>
      </c>
      <c r="T114" s="3" t="str" cm="1">
        <f t="array" ref="T114">_FV(表格1[[#This Row],[代號]],"Name")</f>
        <v>T.Y.C. BROTHER INDUSTRIAL CO., LTD.</v>
      </c>
      <c r="U114" s="3" t="str" cm="1">
        <f t="array" ref="U114">_FV(表格1[[#This Row],[代號]],"Official name",TRUE)</f>
        <v>T.Y.C. BROTHER INDUSTRIAL CO., LTD.</v>
      </c>
    </row>
    <row r="115" spans="1:21" x14ac:dyDescent="0.25">
      <c r="A115" t="s">
        <v>115</v>
      </c>
      <c r="B115" s="2" t="e" vm="117">
        <v>#VALUE!</v>
      </c>
      <c r="C115" s="3" cm="1">
        <f t="array" ref="C115">_FV(表格1[[#This Row],[代號]],"52 week high",TRUE)</f>
        <v>30.4</v>
      </c>
      <c r="D115" s="3" cm="1">
        <f t="array" ref="D115">_FV(表格1[[#This Row],[代號]],"52 week low",TRUE)</f>
        <v>9.5</v>
      </c>
      <c r="E115" s="4" cm="1">
        <f t="array" ref="E115">_FV(表格1[[#This Row],[代號]],"Beta")</f>
        <v>0.56030000000000002</v>
      </c>
      <c r="F115" s="3" cm="1">
        <f t="array" ref="F115">_FV(表格1[[#This Row],[代號]],"Change")</f>
        <v>-0.15</v>
      </c>
      <c r="G115" s="3" cm="1">
        <f t="array" ref="G115">_FV(表格1[[#This Row],[代號]],"Change (%)",TRUE)</f>
        <v>-5.9059999999999998E-3</v>
      </c>
      <c r="H115" s="3" t="e" cm="1" vm="2">
        <f t="array" ref="H115">_FV(表格1[[#This Row],[代號]],"Country/region",TRUE)</f>
        <v>#VALUE!</v>
      </c>
      <c r="I115" s="3" t="str" cm="1">
        <f t="array" ref="I115">_FV(表格1[[#This Row],[代號]],"Currency")</f>
        <v>TWD</v>
      </c>
      <c r="J115" s="3" cm="1">
        <f t="array" ref="J115">_FV(表格1[[#This Row],[代號]],"Employees")</f>
        <v>448</v>
      </c>
      <c r="K115" s="3" t="str" cm="1">
        <f t="array" ref="K115">_FV(表格1[[#This Row],[代號]],"Exchange")</f>
        <v>Taiwan Stock Exchange</v>
      </c>
      <c r="L115" s="3" t="str" cm="1">
        <f t="array" ref="L115">_FV(表格1[[#This Row],[代號]],"Exchange abbreviation",TRUE)</f>
        <v>XTAI</v>
      </c>
      <c r="M115" s="3" t="str" cm="1">
        <f t="array" ref="M115">_FV(表格1[[#This Row],[代號]],"Headquarters")</f>
        <v>No.48, Nieh Hsi Road, Luchu District, TAOYUAN, TAOYUAN, 338 TW</v>
      </c>
      <c r="N115" s="3" cm="1">
        <f t="array" ref="N115">_FV(表格1[[#This Row],[代號]],"High")</f>
        <v>25.35</v>
      </c>
      <c r="O115" s="3" t="str" cm="1">
        <f t="array" ref="O115">_FV(表格1[[#This Row],[代號]],"Industry")</f>
        <v>Automobiles &amp; Auto Parts</v>
      </c>
      <c r="P115" s="3" t="str" cm="1">
        <f t="array" ref="P115">_FV(表格1[[#This Row],[代號]],"Instrument type",TRUE)</f>
        <v>Stock</v>
      </c>
      <c r="Q115" s="3" cm="1">
        <f t="array" ref="Q115">_FV(表格1[[#This Row],[代號]],"Last trade time",TRUE)</f>
        <v>44834.398912037039</v>
      </c>
      <c r="R115" s="3" cm="1">
        <f t="array" ref="R115">_FV(表格1[[#This Row],[代號]],"Low")</f>
        <v>24.1</v>
      </c>
      <c r="S115" s="3" cm="1">
        <f t="array" ref="S115">_FV(表格1[[#This Row],[代號]],"Market cap",TRUE)</f>
        <v>4174087000</v>
      </c>
      <c r="T115" s="3" t="str" cm="1">
        <f t="array" ref="T115">_FV(表格1[[#This Row],[代號]],"Name")</f>
        <v>GORDON AUTO BODY PARTS CO., LTD</v>
      </c>
      <c r="U115" s="3" t="str" cm="1">
        <f t="array" ref="U115">_FV(表格1[[#This Row],[代號]],"Official name",TRUE)</f>
        <v>GORDON AUTO BODY PARTS CO., LTD</v>
      </c>
    </row>
    <row r="116" spans="1:21" x14ac:dyDescent="0.25">
      <c r="A116" t="s">
        <v>116</v>
      </c>
      <c r="B116" s="2" t="e" vm="118">
        <v>#VALUE!</v>
      </c>
      <c r="C116" s="3" cm="1">
        <f t="array" ref="C116">_FV(表格1[[#This Row],[代號]],"52 week high",TRUE)</f>
        <v>66.3</v>
      </c>
      <c r="D116" s="3" cm="1">
        <f t="array" ref="D116">_FV(表格1[[#This Row],[代號]],"52 week low",TRUE)</f>
        <v>55.6</v>
      </c>
      <c r="E116" s="4" cm="1">
        <f t="array" ref="E116">_FV(表格1[[#This Row],[代號]],"Beta")</f>
        <v>0.73</v>
      </c>
      <c r="F116" s="3" cm="1">
        <f t="array" ref="F116">_FV(表格1[[#This Row],[代號]],"Change")</f>
        <v>-0.5</v>
      </c>
      <c r="G116" s="3" cm="1">
        <f t="array" ref="G116">_FV(表格1[[#This Row],[代號]],"Change (%)",TRUE)</f>
        <v>-8.5319999999999997E-3</v>
      </c>
      <c r="H116" s="3" t="e" cm="1" vm="2">
        <f t="array" ref="H116">_FV(表格1[[#This Row],[代號]],"Country/region",TRUE)</f>
        <v>#VALUE!</v>
      </c>
      <c r="I116" s="3" t="str" cm="1">
        <f t="array" ref="I116">_FV(表格1[[#This Row],[代號]],"Currency")</f>
        <v>TWD</v>
      </c>
      <c r="J116" s="3" cm="1">
        <f t="array" ref="J116">_FV(表格1[[#This Row],[代號]],"Employees")</f>
        <v>297</v>
      </c>
      <c r="K116" s="3" t="str" cm="1">
        <f t="array" ref="K116">_FV(表格1[[#This Row],[代號]],"Exchange")</f>
        <v>Taiwan Stock Exchange</v>
      </c>
      <c r="L116" s="3" t="str" cm="1">
        <f t="array" ref="L116">_FV(表格1[[#This Row],[代號]],"Exchange abbreviation",TRUE)</f>
        <v>XTAI</v>
      </c>
      <c r="M116" s="3" t="str" cm="1">
        <f t="array" ref="M116">_FV(表格1[[#This Row],[代號]],"Headquarters")</f>
        <v>No.100, Hsin Chiang Road, Yang Mei District, TAOYUAN, TAOYUAN, 326 TW</v>
      </c>
      <c r="N116" s="3" cm="1">
        <f t="array" ref="N116">_FV(表格1[[#This Row],[代號]],"High")</f>
        <v>58.6</v>
      </c>
      <c r="O116" s="3" t="str" cm="1">
        <f t="array" ref="O116">_FV(表格1[[#This Row],[代號]],"Industry")</f>
        <v>Automobiles &amp; Auto Parts</v>
      </c>
      <c r="P116" s="3" t="str" cm="1">
        <f t="array" ref="P116">_FV(表格1[[#This Row],[代號]],"Instrument type",TRUE)</f>
        <v>Stock</v>
      </c>
      <c r="Q116" s="3" cm="1">
        <f t="array" ref="Q116">_FV(表格1[[#This Row],[代號]],"Last trade time",TRUE)</f>
        <v>44834.398912037039</v>
      </c>
      <c r="R116" s="3" cm="1">
        <f t="array" ref="R116">_FV(表格1[[#This Row],[代號]],"Low")</f>
        <v>57.5</v>
      </c>
      <c r="S116" s="3" cm="1">
        <f t="array" ref="S116">_FV(表格1[[#This Row],[代號]],"Market cap",TRUE)</f>
        <v>4264548000</v>
      </c>
      <c r="T116" s="3" t="str" cm="1">
        <f t="array" ref="T116">_FV(表格1[[#This Row],[代號]],"Name")</f>
        <v>KIAN SHEN CORPORATION</v>
      </c>
      <c r="U116" s="3" t="str" cm="1">
        <f t="array" ref="U116">_FV(表格1[[#This Row],[代號]],"Official name",TRUE)</f>
        <v>KIAN SHEN CORPORATION</v>
      </c>
    </row>
    <row r="117" spans="1:21" x14ac:dyDescent="0.25">
      <c r="A117" t="s">
        <v>117</v>
      </c>
      <c r="B117" s="2" t="e" vm="119">
        <v>#VALUE!</v>
      </c>
      <c r="C117" s="3" cm="1">
        <f t="array" ref="C117">_FV(表格1[[#This Row],[代號]],"52 week high",TRUE)</f>
        <v>61</v>
      </c>
      <c r="D117" s="3" cm="1">
        <f t="array" ref="D117">_FV(表格1[[#This Row],[代號]],"52 week low",TRUE)</f>
        <v>40.1</v>
      </c>
      <c r="E117" s="4" cm="1">
        <f t="array" ref="E117">_FV(表格1[[#This Row],[代號]],"Beta")</f>
        <v>1.1926000000000001</v>
      </c>
      <c r="F117" s="3" cm="1">
        <f t="array" ref="F117">_FV(表格1[[#This Row],[代號]],"Change")</f>
        <v>-0.1</v>
      </c>
      <c r="G117" s="3" cm="1">
        <f t="array" ref="G117">_FV(表格1[[#This Row],[代號]],"Change (%)",TRUE)</f>
        <v>-1.9880000000000002E-3</v>
      </c>
      <c r="H117" s="3" t="e" cm="1" vm="2">
        <f t="array" ref="H117">_FV(表格1[[#This Row],[代號]],"Country/region",TRUE)</f>
        <v>#VALUE!</v>
      </c>
      <c r="I117" s="3" t="str" cm="1">
        <f t="array" ref="I117">_FV(表格1[[#This Row],[代號]],"Currency")</f>
        <v>TWD</v>
      </c>
      <c r="J117" s="3" cm="1">
        <f t="array" ref="J117">_FV(表格1[[#This Row],[代號]],"Employees")</f>
        <v>178</v>
      </c>
      <c r="K117" s="3" t="str" cm="1">
        <f t="array" ref="K117">_FV(表格1[[#This Row],[代號]],"Exchange")</f>
        <v>Taiwan Stock Exchange</v>
      </c>
      <c r="L117" s="3" t="str" cm="1">
        <f t="array" ref="L117">_FV(表格1[[#This Row],[代號]],"Exchange abbreviation",TRUE)</f>
        <v>XTAI</v>
      </c>
      <c r="M117" s="3" t="str" cm="1">
        <f t="array" ref="M117">_FV(表格1[[#This Row],[代號]],"Headquarters")</f>
        <v>No. 51, Haishan Central Street, Luzhu District, TAOYUAN, TAOYUAN, 338 TW</v>
      </c>
      <c r="N117" s="3" cm="1">
        <f t="array" ref="N117">_FV(表格1[[#This Row],[代號]],"High")</f>
        <v>50.2</v>
      </c>
      <c r="O117" s="3" t="str" cm="1">
        <f t="array" ref="O117">_FV(表格1[[#This Row],[代號]],"Industry")</f>
        <v>Leisure Products</v>
      </c>
      <c r="P117" s="3" t="str" cm="1">
        <f t="array" ref="P117">_FV(表格1[[#This Row],[代號]],"Instrument type",TRUE)</f>
        <v>Stock</v>
      </c>
      <c r="Q117" s="3" cm="1">
        <f t="array" ref="Q117">_FV(表格1[[#This Row],[代號]],"Last trade time",TRUE)</f>
        <v>44834.398912037039</v>
      </c>
      <c r="R117" s="3" cm="1">
        <f t="array" ref="R117">_FV(表格1[[#This Row],[代號]],"Low")</f>
        <v>48.5</v>
      </c>
      <c r="S117" s="3" cm="1">
        <f t="array" ref="S117">_FV(表格1[[#This Row],[代號]],"Market cap",TRUE)</f>
        <v>3012000000</v>
      </c>
      <c r="T117" s="3" t="str" cm="1">
        <f t="array" ref="T117">_FV(表格1[[#This Row],[代號]],"Name")</f>
        <v>SUN RACE STURMEY-ARCHER INC.</v>
      </c>
      <c r="U117" s="3" t="str" cm="1">
        <f t="array" ref="U117">_FV(表格1[[#This Row],[代號]],"Official name",TRUE)</f>
        <v>SUN RACE STURMEY-ARCHER INC.</v>
      </c>
    </row>
    <row r="118" spans="1:21" x14ac:dyDescent="0.25">
      <c r="A118" t="s">
        <v>118</v>
      </c>
      <c r="B118" s="2" t="e" vm="120">
        <v>#VALUE!</v>
      </c>
      <c r="C118" s="3" cm="1">
        <f t="array" ref="C118">_FV(表格1[[#This Row],[代號]],"52 week high",TRUE)</f>
        <v>48</v>
      </c>
      <c r="D118" s="3" cm="1">
        <f t="array" ref="D118">_FV(表格1[[#This Row],[代號]],"52 week low",TRUE)</f>
        <v>40.1</v>
      </c>
      <c r="E118" s="4" cm="1">
        <f t="array" ref="E118">_FV(表格1[[#This Row],[代號]],"Beta")</f>
        <v>0.79220000000000002</v>
      </c>
      <c r="F118" s="3" cm="1">
        <f t="array" ref="F118">_FV(表格1[[#This Row],[代號]],"Change")</f>
        <v>-0.15</v>
      </c>
      <c r="G118" s="3" cm="1">
        <f t="array" ref="G118">_FV(表格1[[#This Row],[代號]],"Change (%)",TRUE)</f>
        <v>-3.676E-3</v>
      </c>
      <c r="H118" s="3" t="e" cm="1" vm="2">
        <f t="array" ref="H118">_FV(表格1[[#This Row],[代號]],"Country/region",TRUE)</f>
        <v>#VALUE!</v>
      </c>
      <c r="I118" s="3" t="str" cm="1">
        <f t="array" ref="I118">_FV(表格1[[#This Row],[代號]],"Currency")</f>
        <v>TWD</v>
      </c>
      <c r="J118" s="3" cm="1">
        <f t="array" ref="J118">_FV(表格1[[#This Row],[代號]],"Employees")</f>
        <v>762</v>
      </c>
      <c r="K118" s="3" t="str" cm="1">
        <f t="array" ref="K118">_FV(表格1[[#This Row],[代號]],"Exchange")</f>
        <v>Taiwan Stock Exchange</v>
      </c>
      <c r="L118" s="3" t="str" cm="1">
        <f t="array" ref="L118">_FV(表格1[[#This Row],[代號]],"Exchange abbreviation",TRUE)</f>
        <v>XTAI</v>
      </c>
      <c r="M118" s="3" t="str" cm="1">
        <f t="array" ref="M118">_FV(表格1[[#This Row],[代號]],"Headquarters")</f>
        <v>No.24, 36th Road, Industrial Zone, TAICHUNG, TAICHUNG, 407 TW</v>
      </c>
      <c r="N118" s="3" cm="1">
        <f t="array" ref="N118">_FV(表格1[[#This Row],[代號]],"High")</f>
        <v>40.700000000000003</v>
      </c>
      <c r="O118" s="3" t="str" cm="1">
        <f t="array" ref="O118">_FV(表格1[[#This Row],[代號]],"Industry")</f>
        <v>Machinery, Equipment &amp; Components</v>
      </c>
      <c r="P118" s="3" t="str" cm="1">
        <f t="array" ref="P118">_FV(表格1[[#This Row],[代號]],"Instrument type",TRUE)</f>
        <v>Stock</v>
      </c>
      <c r="Q118" s="3" cm="1">
        <f t="array" ref="Q118">_FV(表格1[[#This Row],[代號]],"Last trade time",TRUE)</f>
        <v>44834.398912037039</v>
      </c>
      <c r="R118" s="3" cm="1">
        <f t="array" ref="R118">_FV(表格1[[#This Row],[代號]],"Low")</f>
        <v>40.1</v>
      </c>
      <c r="S118" s="3" cm="1">
        <f t="array" ref="S118">_FV(表格1[[#This Row],[代號]],"Market cap",TRUE)</f>
        <v>5632896000</v>
      </c>
      <c r="T118" s="3" t="str" cm="1">
        <f t="array" ref="T118">_FV(表格1[[#This Row],[代號]],"Name")</f>
        <v>BASSO INDUSTRY CORP.</v>
      </c>
      <c r="U118" s="3" t="str" cm="1">
        <f t="array" ref="U118">_FV(表格1[[#This Row],[代號]],"Official name",TRUE)</f>
        <v>BASSO INDUSTRY CORP.</v>
      </c>
    </row>
    <row r="119" spans="1:21" x14ac:dyDescent="0.25">
      <c r="A119" t="s">
        <v>119</v>
      </c>
      <c r="B119" s="2" t="e" vm="121">
        <v>#VALUE!</v>
      </c>
      <c r="C119" s="3" cm="1">
        <f t="array" ref="C119">_FV(表格1[[#This Row],[代號]],"52 week high",TRUE)</f>
        <v>12.2</v>
      </c>
      <c r="D119" s="3" cm="1">
        <f t="array" ref="D119">_FV(表格1[[#This Row],[代號]],"52 week low",TRUE)</f>
        <v>8.83</v>
      </c>
      <c r="E119" s="4" cm="1">
        <f t="array" ref="E119">_FV(表格1[[#This Row],[代號]],"Beta")</f>
        <v>1.4701</v>
      </c>
      <c r="F119" s="3" cm="1">
        <f t="array" ref="F119">_FV(表格1[[#This Row],[代號]],"Change")</f>
        <v>-0.09</v>
      </c>
      <c r="G119" s="3" cm="1">
        <f t="array" ref="G119">_FV(表格1[[#This Row],[代號]],"Change (%)",TRUE)</f>
        <v>-9.3460000000000001E-3</v>
      </c>
      <c r="H119" s="3" t="e" cm="1" vm="2">
        <f t="array" ref="H119">_FV(表格1[[#This Row],[代號]],"Country/region",TRUE)</f>
        <v>#VALUE!</v>
      </c>
      <c r="I119" s="3" t="str" cm="1">
        <f t="array" ref="I119">_FV(表格1[[#This Row],[代號]],"Currency")</f>
        <v>TWD</v>
      </c>
      <c r="J119" s="3" cm="1">
        <f t="array" ref="J119">_FV(表格1[[#This Row],[代號]],"Employees")</f>
        <v>544</v>
      </c>
      <c r="K119" s="3" t="str" cm="1">
        <f t="array" ref="K119">_FV(表格1[[#This Row],[代號]],"Exchange")</f>
        <v>Taiwan Stock Exchange</v>
      </c>
      <c r="L119" s="3" t="str" cm="1">
        <f t="array" ref="L119">_FV(表格1[[#This Row],[代號]],"Exchange abbreviation",TRUE)</f>
        <v>XTAI</v>
      </c>
      <c r="M119" s="3" t="str" cm="1">
        <f t="array" ref="M119">_FV(表格1[[#This Row],[代號]],"Headquarters")</f>
        <v>5F, No.88, Section 6, Zhongshan North Road, TAIPEI, TAIPEI, 111 TW</v>
      </c>
      <c r="N119" s="3" cm="1">
        <f t="array" ref="N119">_FV(表格1[[#This Row],[代號]],"High")</f>
        <v>9.5500000000000007</v>
      </c>
      <c r="O119" s="3" t="str" cm="1">
        <f t="array" ref="O119">_FV(表格1[[#This Row],[代號]],"Industry")</f>
        <v>Machinery, Equipment &amp; Components</v>
      </c>
      <c r="P119" s="3" t="str" cm="1">
        <f t="array" ref="P119">_FV(表格1[[#This Row],[代號]],"Instrument type",TRUE)</f>
        <v>Stock</v>
      </c>
      <c r="Q119" s="3" cm="1">
        <f t="array" ref="Q119">_FV(表格1[[#This Row],[代號]],"Last trade time",TRUE)</f>
        <v>44834.398912037039</v>
      </c>
      <c r="R119" s="3" cm="1">
        <f t="array" ref="R119">_FV(表格1[[#This Row],[代號]],"Low")</f>
        <v>9.36</v>
      </c>
      <c r="S119" s="3" cm="1">
        <f t="array" ref="S119">_FV(表格1[[#This Row],[代號]],"Market cap",TRUE)</f>
        <v>1853918000</v>
      </c>
      <c r="T119" s="3" t="str" cm="1">
        <f t="array" ref="T119">_FV(表格1[[#This Row],[代號]],"Name")</f>
        <v>ANDERSON INDUSTRIAL CORP.</v>
      </c>
      <c r="U119" s="3" t="str" cm="1">
        <f t="array" ref="U119">_FV(表格1[[#This Row],[代號]],"Official name",TRUE)</f>
        <v>ANDERSON INDUSTRIAL CORP.</v>
      </c>
    </row>
    <row r="120" spans="1:21" x14ac:dyDescent="0.25">
      <c r="A120" t="s">
        <v>120</v>
      </c>
      <c r="B120" s="2" t="e" vm="122">
        <v>#VALUE!</v>
      </c>
      <c r="C120" s="3" cm="1">
        <f t="array" ref="C120">_FV(表格1[[#This Row],[代號]],"52 week high",TRUE)</f>
        <v>33.18</v>
      </c>
      <c r="D120" s="3" cm="1">
        <f t="array" ref="D120">_FV(表格1[[#This Row],[代號]],"52 week low",TRUE)</f>
        <v>14.35</v>
      </c>
      <c r="E120" s="4" cm="1">
        <f t="array" ref="E120">_FV(表格1[[#This Row],[代號]],"Beta")</f>
        <v>0.89780000000000004</v>
      </c>
      <c r="F120" s="3" cm="1">
        <f t="array" ref="F120">_FV(表格1[[#This Row],[代號]],"Change")</f>
        <v>0.65</v>
      </c>
      <c r="G120" s="3" cm="1">
        <f t="array" ref="G120">_FV(表格1[[#This Row],[代號]],"Change (%)",TRUE)</f>
        <v>3.1476999999999998E-2</v>
      </c>
      <c r="H120" s="3" t="e" cm="1" vm="2">
        <f t="array" ref="H120">_FV(表格1[[#This Row],[代號]],"Country/region",TRUE)</f>
        <v>#VALUE!</v>
      </c>
      <c r="I120" s="3" t="str" cm="1">
        <f t="array" ref="I120">_FV(表格1[[#This Row],[代號]],"Currency")</f>
        <v>TWD</v>
      </c>
      <c r="J120" s="3" cm="1">
        <f t="array" ref="J120">_FV(表格1[[#This Row],[代號]],"Employees")</f>
        <v>42</v>
      </c>
      <c r="K120" s="3" t="str" cm="1">
        <f t="array" ref="K120">_FV(表格1[[#This Row],[代號]],"Exchange")</f>
        <v>Taiwan Stock Exchange</v>
      </c>
      <c r="L120" s="3" t="str" cm="1">
        <f t="array" ref="L120">_FV(表格1[[#This Row],[代號]],"Exchange abbreviation",TRUE)</f>
        <v>XTAI</v>
      </c>
      <c r="M120" s="3" t="str" cm="1">
        <f t="array" ref="M120">_FV(表格1[[#This Row],[代號]],"Headquarters")</f>
        <v>7F-1, No. 114, Chenggong Road, North District, TAINAN, TAINAN, 704 TW</v>
      </c>
      <c r="N120" s="3" cm="1">
        <f t="array" ref="N120">_FV(表格1[[#This Row],[代號]],"High")</f>
        <v>21.4</v>
      </c>
      <c r="O120" s="3" t="str" cm="1">
        <f t="array" ref="O120">_FV(表格1[[#This Row],[代號]],"Industry")</f>
        <v>Machinery, Equipment &amp; Components</v>
      </c>
      <c r="P120" s="3" t="str" cm="1">
        <f t="array" ref="P120">_FV(表格1[[#This Row],[代號]],"Instrument type",TRUE)</f>
        <v>Stock</v>
      </c>
      <c r="Q120" s="3" cm="1">
        <f t="array" ref="Q120">_FV(表格1[[#This Row],[代號]],"Last trade time",TRUE)</f>
        <v>44834.398912037039</v>
      </c>
      <c r="R120" s="3" cm="1">
        <f t="array" ref="R120">_FV(表格1[[#This Row],[代號]],"Low")</f>
        <v>19.850000000000001</v>
      </c>
      <c r="S120" s="3" cm="1">
        <f t="array" ref="S120">_FV(表格1[[#This Row],[代號]],"Market cap",TRUE)</f>
        <v>3098846000</v>
      </c>
      <c r="T120" s="3" t="str" cm="1">
        <f t="array" ref="T120">_FV(表格1[[#This Row],[代號]],"Name")</f>
        <v>LUXE GREEN ENERGY TECHNOLOGY CO.,LTD.</v>
      </c>
      <c r="U120" s="3" t="str" cm="1">
        <f t="array" ref="U120">_FV(表格1[[#This Row],[代號]],"Official name",TRUE)</f>
        <v>LUXE GREEN ENERGY TECHNOLOGY CO.,LTD.</v>
      </c>
    </row>
    <row r="121" spans="1:21" x14ac:dyDescent="0.25">
      <c r="A121" t="s">
        <v>121</v>
      </c>
      <c r="B121" s="2" t="e" vm="123">
        <v>#VALUE!</v>
      </c>
      <c r="C121" s="3" cm="1">
        <f t="array" ref="C121">_FV(表格1[[#This Row],[代號]],"52 week high",TRUE)</f>
        <v>35.5</v>
      </c>
      <c r="D121" s="3" cm="1">
        <f t="array" ref="D121">_FV(表格1[[#This Row],[代號]],"52 week low",TRUE)</f>
        <v>29</v>
      </c>
      <c r="E121" s="4" cm="1">
        <f t="array" ref="E121">_FV(表格1[[#This Row],[代號]],"Beta")</f>
        <v>0.82489999999999997</v>
      </c>
      <c r="F121" s="3" cm="1">
        <f t="array" ref="F121">_FV(表格1[[#This Row],[代號]],"Change")</f>
        <v>0.05</v>
      </c>
      <c r="G121" s="3" cm="1">
        <f t="array" ref="G121">_FV(表格1[[#This Row],[代號]],"Change (%)",TRUE)</f>
        <v>1.6919999999999999E-3</v>
      </c>
      <c r="H121" s="3" t="e" cm="1" vm="2">
        <f t="array" ref="H121">_FV(表格1[[#This Row],[代號]],"Country/region",TRUE)</f>
        <v>#VALUE!</v>
      </c>
      <c r="I121" s="3" t="str" cm="1">
        <f t="array" ref="I121">_FV(表格1[[#This Row],[代號]],"Currency")</f>
        <v>TWD</v>
      </c>
      <c r="J121" s="3" cm="1">
        <f t="array" ref="J121">_FV(表格1[[#This Row],[代號]],"Employees")</f>
        <v>615</v>
      </c>
      <c r="K121" s="3" t="str" cm="1">
        <f t="array" ref="K121">_FV(表格1[[#This Row],[代號]],"Exchange")</f>
        <v>Taiwan Stock Exchange</v>
      </c>
      <c r="L121" s="3" t="str" cm="1">
        <f t="array" ref="L121">_FV(表格1[[#This Row],[代號]],"Exchange abbreviation",TRUE)</f>
        <v>XTAI</v>
      </c>
      <c r="M121" s="3" t="str" cm="1">
        <f t="array" ref="M121">_FV(表格1[[#This Row],[代號]],"Headquarters")</f>
        <v>No.629, Suezhetou Section, Kwanpu Road, Wenshan Li, SINPU, HSINCHU, 305 TW</v>
      </c>
      <c r="N121" s="3" cm="1">
        <f t="array" ref="N121">_FV(表格1[[#This Row],[代號]],"High")</f>
        <v>29.6</v>
      </c>
      <c r="O121" s="3" t="str" cm="1">
        <f t="array" ref="O121">_FV(表格1[[#This Row],[代號]],"Industry")</f>
        <v>Machinery, Equipment &amp; Components</v>
      </c>
      <c r="P121" s="3" t="str" cm="1">
        <f t="array" ref="P121">_FV(表格1[[#This Row],[代號]],"Instrument type",TRUE)</f>
        <v>Stock</v>
      </c>
      <c r="Q121" s="3" cm="1">
        <f t="array" ref="Q121">_FV(表格1[[#This Row],[代號]],"Last trade time",TRUE)</f>
        <v>44834.398912037039</v>
      </c>
      <c r="R121" s="3" cm="1">
        <f t="array" ref="R121">_FV(表格1[[#This Row],[代號]],"Low")</f>
        <v>29.2</v>
      </c>
      <c r="S121" s="3" cm="1">
        <f t="array" ref="S121">_FV(表格1[[#This Row],[代號]],"Market cap",TRUE)</f>
        <v>2859188000</v>
      </c>
      <c r="T121" s="3" t="str" cm="1">
        <f t="array" ref="T121">_FV(表格1[[#This Row],[代號]],"Name")</f>
        <v>Awea mechantronic co.,ltd</v>
      </c>
      <c r="U121" s="3" t="str" cm="1">
        <f t="array" ref="U121">_FV(表格1[[#This Row],[代號]],"Official name",TRUE)</f>
        <v>Awea mechantronic co.,ltd</v>
      </c>
    </row>
    <row r="122" spans="1:21" x14ac:dyDescent="0.25">
      <c r="A122" t="s">
        <v>122</v>
      </c>
      <c r="B122" s="2" t="e" vm="124">
        <v>#VALUE!</v>
      </c>
      <c r="C122" s="3" cm="1">
        <f t="array" ref="C122">_FV(表格1[[#This Row],[代號]],"52 week high",TRUE)</f>
        <v>16.399999999999999</v>
      </c>
      <c r="D122" s="3" cm="1">
        <f t="array" ref="D122">_FV(表格1[[#This Row],[代號]],"52 week low",TRUE)</f>
        <v>13.25</v>
      </c>
      <c r="E122" s="4" cm="1">
        <f t="array" ref="E122">_FV(表格1[[#This Row],[代號]],"Beta")</f>
        <v>0.85860000000000003</v>
      </c>
      <c r="F122" s="3" cm="1">
        <f t="array" ref="F122">_FV(表格1[[#This Row],[代號]],"Change")</f>
        <v>0.2</v>
      </c>
      <c r="G122" s="3" cm="1">
        <f t="array" ref="G122">_FV(表格1[[#This Row],[代號]],"Change (%)",TRUE)</f>
        <v>1.4705999999999999E-2</v>
      </c>
      <c r="H122" s="3" t="e" cm="1" vm="2">
        <f t="array" ref="H122">_FV(表格1[[#This Row],[代號]],"Country/region",TRUE)</f>
        <v>#VALUE!</v>
      </c>
      <c r="I122" s="3" t="str" cm="1">
        <f t="array" ref="I122">_FV(表格1[[#This Row],[代號]],"Currency")</f>
        <v>TWD</v>
      </c>
      <c r="J122" s="3" cm="1">
        <f t="array" ref="J122">_FV(表格1[[#This Row],[代號]],"Employees")</f>
        <v>796</v>
      </c>
      <c r="K122" s="3" t="str" cm="1">
        <f t="array" ref="K122">_FV(表格1[[#This Row],[代號]],"Exchange")</f>
        <v>Taiwan Stock Exchange</v>
      </c>
      <c r="L122" s="3" t="str" cm="1">
        <f t="array" ref="L122">_FV(表格1[[#This Row],[代號]],"Exchange abbreviation",TRUE)</f>
        <v>XTAI</v>
      </c>
      <c r="M122" s="3" t="str" cm="1">
        <f t="array" ref="M122">_FV(表格1[[#This Row],[代號]],"Headquarters")</f>
        <v>11F, No. 128, Section 3, Min Shen East Road, Songshan District, TAIPEI, TAIPEI, 105 TW</v>
      </c>
      <c r="N122" s="3" cm="1">
        <f t="array" ref="N122">_FV(表格1[[#This Row],[代號]],"High")</f>
        <v>14</v>
      </c>
      <c r="O122" s="3" t="str" cm="1">
        <f t="array" ref="O122">_FV(表格1[[#This Row],[代號]],"Industry")</f>
        <v>Machinery, Equipment &amp; Components</v>
      </c>
      <c r="P122" s="3" t="str" cm="1">
        <f t="array" ref="P122">_FV(表格1[[#This Row],[代號]],"Instrument type",TRUE)</f>
        <v>Stock</v>
      </c>
      <c r="Q122" s="3" cm="1">
        <f t="array" ref="Q122">_FV(表格1[[#This Row],[代號]],"Last trade time",TRUE)</f>
        <v>44834.398912037039</v>
      </c>
      <c r="R122" s="3" cm="1">
        <f t="array" ref="R122">_FV(表格1[[#This Row],[代號]],"Low")</f>
        <v>13.3</v>
      </c>
      <c r="S122" s="3" cm="1">
        <f t="array" ref="S122">_FV(表格1[[#This Row],[代號]],"Market cap",TRUE)</f>
        <v>2533792000</v>
      </c>
      <c r="T122" s="3" t="str" cm="1">
        <f t="array" ref="T122">_FV(表格1[[#This Row],[代號]],"Name")</f>
        <v>KAULIN MANUFACTURING CO. LTD.</v>
      </c>
      <c r="U122" s="3" t="str" cm="1">
        <f t="array" ref="U122">_FV(表格1[[#This Row],[代號]],"Official name",TRUE)</f>
        <v>KAULIN MANUFACTURING CO. LTD.</v>
      </c>
    </row>
    <row r="123" spans="1:21" x14ac:dyDescent="0.25">
      <c r="A123" t="s">
        <v>123</v>
      </c>
      <c r="B123" s="2" t="e" vm="125">
        <v>#VALUE!</v>
      </c>
      <c r="C123" s="3" cm="1">
        <f t="array" ref="C123">_FV(表格1[[#This Row],[代號]],"52 week high",TRUE)</f>
        <v>36.85</v>
      </c>
      <c r="D123" s="3" cm="1">
        <f t="array" ref="D123">_FV(表格1[[#This Row],[代號]],"52 week low",TRUE)</f>
        <v>28.15</v>
      </c>
      <c r="E123" s="4" cm="1">
        <f t="array" ref="E123">_FV(表格1[[#This Row],[代號]],"Beta")</f>
        <v>0.50409999999999999</v>
      </c>
      <c r="F123" s="3" cm="1">
        <f t="array" ref="F123">_FV(表格1[[#This Row],[代號]],"Change")</f>
        <v>0.15</v>
      </c>
      <c r="G123" s="3" cm="1">
        <f t="array" ref="G123">_FV(表格1[[#This Row],[代號]],"Change (%)",TRUE)</f>
        <v>5.1190000000000003E-3</v>
      </c>
      <c r="H123" s="3" t="e" cm="1" vm="2">
        <f t="array" ref="H123">_FV(表格1[[#This Row],[代號]],"Country/region",TRUE)</f>
        <v>#VALUE!</v>
      </c>
      <c r="I123" s="3" t="str" cm="1">
        <f t="array" ref="I123">_FV(表格1[[#This Row],[代號]],"Currency")</f>
        <v>TWD</v>
      </c>
      <c r="J123" s="3" cm="1">
        <f t="array" ref="J123">_FV(表格1[[#This Row],[代號]],"Employees")</f>
        <v>4713</v>
      </c>
      <c r="K123" s="3" t="str" cm="1">
        <f t="array" ref="K123">_FV(表格1[[#This Row],[代號]],"Exchange")</f>
        <v>Taiwan Stock Exchange</v>
      </c>
      <c r="L123" s="3" t="str" cm="1">
        <f t="array" ref="L123">_FV(表格1[[#This Row],[代號]],"Exchange abbreviation",TRUE)</f>
        <v>XTAI</v>
      </c>
      <c r="M123" s="3" t="str" cm="1">
        <f t="array" ref="M123">_FV(表格1[[#This Row],[代號]],"Headquarters")</f>
        <v>4F, No.85, Section 4, Jen Ai Road, Da'an District, TAIPEI, TAIPEI, 106 TW</v>
      </c>
      <c r="N123" s="3" cm="1">
        <f t="array" ref="N123">_FV(表格1[[#This Row],[代號]],"High")</f>
        <v>29.9</v>
      </c>
      <c r="O123" s="3" t="str" cm="1">
        <f t="array" ref="O123">_FV(表格1[[#This Row],[代號]],"Industry")</f>
        <v>Metals &amp; Mining</v>
      </c>
      <c r="P123" s="3" t="str" cm="1">
        <f t="array" ref="P123">_FV(表格1[[#This Row],[代號]],"Instrument type",TRUE)</f>
        <v>Stock</v>
      </c>
      <c r="Q123" s="3" cm="1">
        <f t="array" ref="Q123">_FV(表格1[[#This Row],[代號]],"Last trade time",TRUE)</f>
        <v>44834.398912037039</v>
      </c>
      <c r="R123" s="3" cm="1">
        <f t="array" ref="R123">_FV(表格1[[#This Row],[代號]],"Low")</f>
        <v>28.9</v>
      </c>
      <c r="S123" s="3" cm="1">
        <f t="array" ref="S123">_FV(表格1[[#This Row],[代號]],"Market cap",TRUE)</f>
        <v>11076800000</v>
      </c>
      <c r="T123" s="3" t="str" cm="1">
        <f t="array" ref="T123">_FV(表格1[[#This Row],[代號]],"Name")</f>
        <v>CHINA METAL PRODUCTS CO., LTD.</v>
      </c>
      <c r="U123" s="3" t="str" cm="1">
        <f t="array" ref="U123">_FV(表格1[[#This Row],[代號]],"Official name",TRUE)</f>
        <v>CHINA METAL PRODUCTS CO., LTD.</v>
      </c>
    </row>
    <row r="124" spans="1:21" x14ac:dyDescent="0.25">
      <c r="A124" t="s">
        <v>124</v>
      </c>
      <c r="B124" s="2" t="e" vm="126">
        <v>#VALUE!</v>
      </c>
      <c r="C124" s="3" cm="1">
        <f t="array" ref="C124">_FV(表格1[[#This Row],[代號]],"52 week high",TRUE)</f>
        <v>77.099999999999994</v>
      </c>
      <c r="D124" s="3" cm="1">
        <f t="array" ref="D124">_FV(表格1[[#This Row],[代號]],"52 week low",TRUE)</f>
        <v>39.4</v>
      </c>
      <c r="E124" s="4" cm="1">
        <f t="array" ref="E124">_FV(表格1[[#This Row],[代號]],"Beta")</f>
        <v>1.3391999999999999</v>
      </c>
      <c r="F124" s="3" cm="1">
        <f t="array" ref="F124">_FV(表格1[[#This Row],[代號]],"Change")</f>
        <v>-0.1</v>
      </c>
      <c r="G124" s="3" cm="1">
        <f t="array" ref="G124">_FV(表格1[[#This Row],[代號]],"Change (%)",TRUE)</f>
        <v>-1.9380000000000001E-3</v>
      </c>
      <c r="H124" s="3" t="e" cm="1" vm="2">
        <f t="array" ref="H124">_FV(表格1[[#This Row],[代號]],"Country/region",TRUE)</f>
        <v>#VALUE!</v>
      </c>
      <c r="I124" s="3" t="str" cm="1">
        <f t="array" ref="I124">_FV(表格1[[#This Row],[代號]],"Currency")</f>
        <v>TWD</v>
      </c>
      <c r="J124" s="3" cm="1">
        <f t="array" ref="J124">_FV(表格1[[#This Row],[代號]],"Employees")</f>
        <v>1146</v>
      </c>
      <c r="K124" s="3" t="str" cm="1">
        <f t="array" ref="K124">_FV(表格1[[#This Row],[代號]],"Exchange")</f>
        <v>Taiwan Stock Exchange</v>
      </c>
      <c r="L124" s="3" t="str" cm="1">
        <f t="array" ref="L124">_FV(表格1[[#This Row],[代號]],"Exchange abbreviation",TRUE)</f>
        <v>XTAI</v>
      </c>
      <c r="M124" s="3" t="str" cm="1">
        <f t="array" ref="M124">_FV(表格1[[#This Row],[代號]],"Headquarters")</f>
        <v>No. 85, Section 4, Chung-Ching Road, Ta-Ya District., TAICHUNG, TAICHUNG, 428 TW</v>
      </c>
      <c r="N124" s="3" cm="1">
        <f t="array" ref="N124">_FV(表格1[[#This Row],[代號]],"High")</f>
        <v>51.5</v>
      </c>
      <c r="O124" s="3" t="str" cm="1">
        <f t="array" ref="O124">_FV(表格1[[#This Row],[代號]],"Industry")</f>
        <v>Automobiles &amp; Auto Parts</v>
      </c>
      <c r="P124" s="3" t="str" cm="1">
        <f t="array" ref="P124">_FV(表格1[[#This Row],[代號]],"Instrument type",TRUE)</f>
        <v>Stock</v>
      </c>
      <c r="Q124" s="3" cm="1">
        <f t="array" ref="Q124">_FV(表格1[[#This Row],[代號]],"Last trade time",TRUE)</f>
        <v>44834.398912037039</v>
      </c>
      <c r="R124" s="3" cm="1">
        <f t="array" ref="R124">_FV(表格1[[#This Row],[代號]],"Low")</f>
        <v>49.25</v>
      </c>
      <c r="S124" s="3" cm="1">
        <f t="array" ref="S124">_FV(表格1[[#This Row],[代號]],"Market cap",TRUE)</f>
        <v>5075195000</v>
      </c>
      <c r="T124" s="3" t="str" cm="1">
        <f t="array" ref="T124">_FV(表格1[[#This Row],[代號]],"Name")</f>
        <v>MOBILETRON ELECTRONICS CO.,LTD.</v>
      </c>
      <c r="U124" s="3" t="str" cm="1">
        <f t="array" ref="U124">_FV(表格1[[#This Row],[代號]],"Official name",TRUE)</f>
        <v>MOBILETRON ELECTRONICS CO.,LTD.</v>
      </c>
    </row>
    <row r="125" spans="1:21" x14ac:dyDescent="0.25">
      <c r="A125" t="s">
        <v>125</v>
      </c>
      <c r="B125" s="2" t="e" vm="127">
        <v>#VALUE!</v>
      </c>
      <c r="C125" s="3" cm="1">
        <f t="array" ref="C125">_FV(表格1[[#This Row],[代號]],"52 week high",TRUE)</f>
        <v>47.8</v>
      </c>
      <c r="D125" s="3" cm="1">
        <f t="array" ref="D125">_FV(表格1[[#This Row],[代號]],"52 week low",TRUE)</f>
        <v>37.799999999999997</v>
      </c>
      <c r="E125" s="4" cm="1">
        <f t="array" ref="E125">_FV(表格1[[#This Row],[代號]],"Beta")</f>
        <v>0.8972</v>
      </c>
      <c r="F125" s="3" cm="1">
        <f t="array" ref="F125">_FV(表格1[[#This Row],[代號]],"Change")</f>
        <v>0</v>
      </c>
      <c r="G125" s="3" cm="1">
        <f t="array" ref="G125">_FV(表格1[[#This Row],[代號]],"Change (%)",TRUE)</f>
        <v>0</v>
      </c>
      <c r="H125" s="3" t="e" cm="1" vm="2">
        <f t="array" ref="H125">_FV(表格1[[#This Row],[代號]],"Country/region",TRUE)</f>
        <v>#VALUE!</v>
      </c>
      <c r="I125" s="3" t="str" cm="1">
        <f t="array" ref="I125">_FV(表格1[[#This Row],[代號]],"Currency")</f>
        <v>TWD</v>
      </c>
      <c r="J125" s="3" cm="1">
        <f t="array" ref="J125">_FV(表格1[[#This Row],[代號]],"Employees")</f>
        <v>1203</v>
      </c>
      <c r="K125" s="3" t="str" cm="1">
        <f t="array" ref="K125">_FV(表格1[[#This Row],[代號]],"Exchange")</f>
        <v>Taiwan Stock Exchange</v>
      </c>
      <c r="L125" s="3" t="str" cm="1">
        <f t="array" ref="L125">_FV(表格1[[#This Row],[代號]],"Exchange abbreviation",TRUE)</f>
        <v>XTAI</v>
      </c>
      <c r="M125" s="3" t="str" cm="1">
        <f t="array" ref="M125">_FV(表格1[[#This Row],[代號]],"Headquarters")</f>
        <v>8F, No. 88, Chenggong 2nd Road, Qianzhen District, KAOHSIUNG, KAOHSIUNG, 806 TW</v>
      </c>
      <c r="N125" s="3" cm="1">
        <f t="array" ref="N125">_FV(表格1[[#This Row],[代號]],"High")</f>
        <v>42.1</v>
      </c>
      <c r="O125" s="3" t="str" cm="1">
        <f t="array" ref="O125">_FV(表格1[[#This Row],[代號]],"Industry")</f>
        <v>Construction &amp; Engineering</v>
      </c>
      <c r="P125" s="3" t="str" cm="1">
        <f t="array" ref="P125">_FV(表格1[[#This Row],[代號]],"Instrument type",TRUE)</f>
        <v>Stock</v>
      </c>
      <c r="Q125" s="3" cm="1">
        <f t="array" ref="Q125">_FV(表格1[[#This Row],[代號]],"Last trade time",TRUE)</f>
        <v>44834.398912037039</v>
      </c>
      <c r="R125" s="3" cm="1">
        <f t="array" ref="R125">_FV(表格1[[#This Row],[代號]],"Low")</f>
        <v>41.9</v>
      </c>
      <c r="S125" s="3" cm="1">
        <f t="array" ref="S125">_FV(表格1[[#This Row],[代號]],"Market cap",TRUE)</f>
        <v>5203376330</v>
      </c>
      <c r="T125" s="3" t="str" cm="1">
        <f t="array" ref="T125">_FV(表格1[[#This Row],[代號]],"Name")</f>
        <v>China Ecotek Corp.</v>
      </c>
      <c r="U125" s="3" t="str" cm="1">
        <f t="array" ref="U125">_FV(表格1[[#This Row],[代號]],"Official name",TRUE)</f>
        <v>China Ecotek Corp.</v>
      </c>
    </row>
    <row r="126" spans="1:21" x14ac:dyDescent="0.25">
      <c r="A126" t="s">
        <v>126</v>
      </c>
      <c r="B126" s="2" t="e" vm="128">
        <v>#VALUE!</v>
      </c>
      <c r="C126" s="3" cm="1">
        <f t="array" ref="C126">_FV(表格1[[#This Row],[代號]],"52 week high",TRUE)</f>
        <v>99.1</v>
      </c>
      <c r="D126" s="3" cm="1">
        <f t="array" ref="D126">_FV(表格1[[#This Row],[代號]],"52 week low",TRUE)</f>
        <v>57.6</v>
      </c>
      <c r="E126" s="4" cm="1">
        <f t="array" ref="E126">_FV(表格1[[#This Row],[代號]],"Beta")</f>
        <v>0.97289999999999999</v>
      </c>
      <c r="F126" s="3" cm="1">
        <f t="array" ref="F126">_FV(表格1[[#This Row],[代號]],"Change")</f>
        <v>0.3</v>
      </c>
      <c r="G126" s="3" cm="1">
        <f t="array" ref="G126">_FV(表格1[[#This Row],[代號]],"Change (%)",TRUE)</f>
        <v>3.2890000000000003E-3</v>
      </c>
      <c r="H126" s="3" t="e" cm="1" vm="2">
        <f t="array" ref="H126">_FV(表格1[[#This Row],[代號]],"Country/region",TRUE)</f>
        <v>#VALUE!</v>
      </c>
      <c r="I126" s="3" t="str" cm="1">
        <f t="array" ref="I126">_FV(表格1[[#This Row],[代號]],"Currency")</f>
        <v>TWD</v>
      </c>
      <c r="J126" s="3" cm="1">
        <f t="array" ref="J126">_FV(表格1[[#This Row],[代號]],"Employees")</f>
        <v>1343</v>
      </c>
      <c r="K126" s="3" t="str" cm="1">
        <f t="array" ref="K126">_FV(表格1[[#This Row],[代號]],"Exchange")</f>
        <v>Taiwan Stock Exchange</v>
      </c>
      <c r="L126" s="3" t="str" cm="1">
        <f t="array" ref="L126">_FV(表格1[[#This Row],[代號]],"Exchange abbreviation",TRUE)</f>
        <v>XTAI</v>
      </c>
      <c r="M126" s="3" t="str" cm="1">
        <f t="array" ref="M126">_FV(表格1[[#This Row],[代號]],"Headquarters")</f>
        <v>No.115, Jen-Hua Road, Tali District, TAICHUNG, TAICHUNG, 412 TW</v>
      </c>
      <c r="N126" s="3" cm="1">
        <f t="array" ref="N126">_FV(表格1[[#This Row],[代號]],"High")</f>
        <v>91.7</v>
      </c>
      <c r="O126" s="3" t="str" cm="1">
        <f t="array" ref="O126">_FV(表格1[[#This Row],[代號]],"Industry")</f>
        <v>Automobiles &amp; Auto Parts</v>
      </c>
      <c r="P126" s="3" t="str" cm="1">
        <f t="array" ref="P126">_FV(表格1[[#This Row],[代號]],"Instrument type",TRUE)</f>
        <v>Stock</v>
      </c>
      <c r="Q126" s="3" cm="1">
        <f t="array" ref="Q126">_FV(表格1[[#This Row],[代號]],"Last trade time",TRUE)</f>
        <v>44834.398912037039</v>
      </c>
      <c r="R126" s="3" cm="1">
        <f t="array" ref="R126">_FV(表格1[[#This Row],[代號]],"Low")</f>
        <v>85.1</v>
      </c>
      <c r="S126" s="3" cm="1">
        <f t="array" ref="S126">_FV(表格1[[#This Row],[代號]],"Market cap",TRUE)</f>
        <v>25575850000</v>
      </c>
      <c r="T126" s="3" t="str" cm="1">
        <f t="array" ref="T126">_FV(表格1[[#This Row],[代號]],"Name")</f>
        <v>HOTA INDUSTRIAL MFG. CO., LTD.</v>
      </c>
      <c r="U126" s="3" t="str" cm="1">
        <f t="array" ref="U126">_FV(表格1[[#This Row],[代號]],"Official name",TRUE)</f>
        <v>HOTA INDUSTRIAL MFG. CO., LTD.</v>
      </c>
    </row>
    <row r="127" spans="1:21" x14ac:dyDescent="0.25">
      <c r="A127" t="s">
        <v>127</v>
      </c>
      <c r="B127" s="2" t="e" vm="129">
        <v>#VALUE!</v>
      </c>
      <c r="C127" s="3" cm="1">
        <f t="array" ref="C127">_FV(表格1[[#This Row],[代號]],"52 week high",TRUE)</f>
        <v>147</v>
      </c>
      <c r="D127" s="3" cm="1">
        <f t="array" ref="D127">_FV(表格1[[#This Row],[代號]],"52 week low",TRUE)</f>
        <v>133.5</v>
      </c>
      <c r="E127" s="4" cm="1">
        <f t="array" ref="E127">_FV(表格1[[#This Row],[代號]],"Beta")</f>
        <v>0.33710000000000001</v>
      </c>
      <c r="F127" s="3" cm="1">
        <f t="array" ref="F127">_FV(表格1[[#This Row],[代號]],"Change")</f>
        <v>0.5</v>
      </c>
      <c r="G127" s="3" cm="1">
        <f t="array" ref="G127">_FV(表格1[[#This Row],[代號]],"Change (%)",TRUE)</f>
        <v>3.6359999999999999E-3</v>
      </c>
      <c r="H127" s="3" t="e" cm="1" vm="2">
        <f t="array" ref="H127">_FV(表格1[[#This Row],[代號]],"Country/region",TRUE)</f>
        <v>#VALUE!</v>
      </c>
      <c r="I127" s="3" t="str" cm="1">
        <f t="array" ref="I127">_FV(表格1[[#This Row],[代號]],"Currency")</f>
        <v>TWD</v>
      </c>
      <c r="J127" s="3" cm="1">
        <f t="array" ref="J127">_FV(表格1[[#This Row],[代號]],"Employees")</f>
        <v>3882</v>
      </c>
      <c r="K127" s="3" t="str" cm="1">
        <f t="array" ref="K127">_FV(表格1[[#This Row],[代號]],"Exchange")</f>
        <v>Taiwan Stock Exchange</v>
      </c>
      <c r="L127" s="3" t="str" cm="1">
        <f t="array" ref="L127">_FV(表格1[[#This Row],[代號]],"Exchange abbreviation",TRUE)</f>
        <v>XTAI</v>
      </c>
      <c r="M127" s="3" t="str" cm="1">
        <f t="array" ref="M127">_FV(表格1[[#This Row],[代號]],"Headquarters")</f>
        <v>No.6, Tzu-Li 3 Road, NANTOU, NANTOU, 540 TW</v>
      </c>
      <c r="N127" s="3" cm="1">
        <f t="array" ref="N127">_FV(表格1[[#This Row],[代號]],"High")</f>
        <v>138</v>
      </c>
      <c r="O127" s="3" t="str" cm="1">
        <f t="array" ref="O127">_FV(表格1[[#This Row],[代號]],"Industry")</f>
        <v>Machinery, Equipment &amp; Components</v>
      </c>
      <c r="P127" s="3" t="str" cm="1">
        <f t="array" ref="P127">_FV(表格1[[#This Row],[代號]],"Instrument type",TRUE)</f>
        <v>Stock</v>
      </c>
      <c r="Q127" s="3" cm="1">
        <f t="array" ref="Q127">_FV(表格1[[#This Row],[代號]],"Last trade time",TRUE)</f>
        <v>44834.398912037039</v>
      </c>
      <c r="R127" s="3" cm="1">
        <f t="array" ref="R127">_FV(表格1[[#This Row],[代號]],"Low")</f>
        <v>136</v>
      </c>
      <c r="S127" s="3" cm="1">
        <f t="array" ref="S127">_FV(表格1[[#This Row],[代號]],"Market cap",TRUE)</f>
        <v>11325160000</v>
      </c>
      <c r="T127" s="3" t="str" cm="1">
        <f t="array" ref="T127">_FV(表格1[[#This Row],[代號]],"Name")</f>
        <v>KUNG LONG BATTERIES INDUSTRIAL CO., LTD.</v>
      </c>
      <c r="U127" s="3" t="str" cm="1">
        <f t="array" ref="U127">_FV(表格1[[#This Row],[代號]],"Official name",TRUE)</f>
        <v>KUNG LONG BATTERIES INDUSTRIAL CO., LTD.</v>
      </c>
    </row>
    <row r="128" spans="1:21" x14ac:dyDescent="0.25">
      <c r="A128" t="s">
        <v>128</v>
      </c>
      <c r="B128" s="2" t="e" vm="130">
        <v>#VALUE!</v>
      </c>
      <c r="C128" s="3" cm="1">
        <f t="array" ref="C128">_FV(表格1[[#This Row],[代號]],"52 week high",TRUE)</f>
        <v>12.3</v>
      </c>
      <c r="D128" s="3" cm="1">
        <f t="array" ref="D128">_FV(表格1[[#This Row],[代號]],"52 week low",TRUE)</f>
        <v>5.28</v>
      </c>
      <c r="E128" s="4" cm="1">
        <f t="array" ref="E128">_FV(表格1[[#This Row],[代號]],"Beta")</f>
        <v>1.1906000000000001</v>
      </c>
      <c r="F128" s="3" cm="1">
        <f t="array" ref="F128">_FV(表格1[[#This Row],[代號]],"Change")</f>
        <v>0.14000000000000001</v>
      </c>
      <c r="G128" s="3" cm="1">
        <f t="array" ref="G128">_FV(表格1[[#This Row],[代號]],"Change (%)",TRUE)</f>
        <v>2.0259999999999997E-2</v>
      </c>
      <c r="H128" s="3" t="e" cm="1" vm="2">
        <f t="array" ref="H128">_FV(表格1[[#This Row],[代號]],"Country/region",TRUE)</f>
        <v>#VALUE!</v>
      </c>
      <c r="I128" s="3" t="str" cm="1">
        <f t="array" ref="I128">_FV(表格1[[#This Row],[代號]],"Currency")</f>
        <v>TWD</v>
      </c>
      <c r="J128" s="3" cm="1">
        <f t="array" ref="J128">_FV(表格1[[#This Row],[代號]],"Employees")</f>
        <v>370</v>
      </c>
      <c r="K128" s="3" t="str" cm="1">
        <f t="array" ref="K128">_FV(表格1[[#This Row],[代號]],"Exchange")</f>
        <v>Taiwan Stock Exchange</v>
      </c>
      <c r="L128" s="3" t="str" cm="1">
        <f t="array" ref="L128">_FV(表格1[[#This Row],[代號]],"Exchange abbreviation",TRUE)</f>
        <v>XTAI</v>
      </c>
      <c r="M128" s="3" t="str" cm="1">
        <f t="array" ref="M128">_FV(表格1[[#This Row],[代號]],"Headquarters")</f>
        <v>No.93, Section 3, Dazun Road, Zhongli District, TAOYUAN, TAOYUAN, 320 TW</v>
      </c>
      <c r="N128" s="3" cm="1">
        <f t="array" ref="N128">_FV(表格1[[#This Row],[代號]],"High")</f>
        <v>7.05</v>
      </c>
      <c r="O128" s="3" t="str" cm="1">
        <f t="array" ref="O128">_FV(表格1[[#This Row],[代號]],"Industry")</f>
        <v>Machinery, Equipment &amp; Components</v>
      </c>
      <c r="P128" s="3" t="str" cm="1">
        <f t="array" ref="P128">_FV(表格1[[#This Row],[代號]],"Instrument type",TRUE)</f>
        <v>Stock</v>
      </c>
      <c r="Q128" s="3" cm="1">
        <f t="array" ref="Q128">_FV(表格1[[#This Row],[代號]],"Last trade time",TRUE)</f>
        <v>44833.399178240739</v>
      </c>
      <c r="R128" s="3" cm="1">
        <f t="array" ref="R128">_FV(表格1[[#This Row],[代號]],"Low")</f>
        <v>6.93</v>
      </c>
      <c r="S128" s="3" cm="1">
        <f t="array" ref="S128">_FV(表格1[[#This Row],[代號]],"Market cap",TRUE)</f>
        <v>238917450</v>
      </c>
      <c r="T128" s="3" t="str" cm="1">
        <f t="array" ref="T128">_FV(表格1[[#This Row],[代號]],"Name")</f>
        <v>JENN FENG INDUSTRIAL TOOLS CO., LTD.</v>
      </c>
      <c r="U128" s="3" t="str" cm="1">
        <f t="array" ref="U128">_FV(表格1[[#This Row],[代號]],"Official name",TRUE)</f>
        <v>JENN FENG INDUSTRIAL TOOLS CO., LTD.</v>
      </c>
    </row>
    <row r="129" spans="1:21" x14ac:dyDescent="0.25">
      <c r="A129" t="s">
        <v>129</v>
      </c>
      <c r="B129" s="2" t="e" vm="131">
        <v>#VALUE!</v>
      </c>
      <c r="C129" s="3" cm="1">
        <f t="array" ref="C129">_FV(表格1[[#This Row],[代號]],"52 week high",TRUE)</f>
        <v>50.3</v>
      </c>
      <c r="D129" s="3" cm="1">
        <f t="array" ref="D129">_FV(表格1[[#This Row],[代號]],"52 week low",TRUE)</f>
        <v>16.7</v>
      </c>
      <c r="E129" s="4" cm="1">
        <f t="array" ref="E129">_FV(表格1[[#This Row],[代號]],"Beta")</f>
        <v>1.1087</v>
      </c>
      <c r="F129" s="3" cm="1">
        <f t="array" ref="F129">_FV(表格1[[#This Row],[代號]],"Change")</f>
        <v>0</v>
      </c>
      <c r="G129" s="3" cm="1">
        <f t="array" ref="G129">_FV(表格1[[#This Row],[代號]],"Change (%)",TRUE)</f>
        <v>0</v>
      </c>
      <c r="H129" s="3" t="e" cm="1" vm="2">
        <f t="array" ref="H129">_FV(表格1[[#This Row],[代號]],"Country/region",TRUE)</f>
        <v>#VALUE!</v>
      </c>
      <c r="I129" s="3" t="str" cm="1">
        <f t="array" ref="I129">_FV(表格1[[#This Row],[代號]],"Currency")</f>
        <v>TWD</v>
      </c>
      <c r="J129" s="3" cm="1">
        <f t="array" ref="J129">_FV(表格1[[#This Row],[代號]],"Employees")</f>
        <v>239</v>
      </c>
      <c r="K129" s="3" t="str" cm="1">
        <f t="array" ref="K129">_FV(表格1[[#This Row],[代號]],"Exchange")</f>
        <v>Taiwan Stock Exchange</v>
      </c>
      <c r="L129" s="3" t="str" cm="1">
        <f t="array" ref="L129">_FV(表格1[[#This Row],[代號]],"Exchange abbreviation",TRUE)</f>
        <v>XTAI</v>
      </c>
      <c r="M129" s="3" t="str" cm="1">
        <f t="array" ref="M129">_FV(表格1[[#This Row],[代號]],"Headquarters")</f>
        <v>No.78, Yongfeng Road, Taiping District, TAICHUNG, TAICHUNG, 411 TW</v>
      </c>
      <c r="N129" s="3" cm="1">
        <f t="array" ref="N129">_FV(表格1[[#This Row],[代號]],"High")</f>
        <v>31.8</v>
      </c>
      <c r="O129" s="3" t="str" cm="1">
        <f t="array" ref="O129">_FV(表格1[[#This Row],[代號]],"Industry")</f>
        <v>Machinery, Equipment &amp; Components</v>
      </c>
      <c r="P129" s="3" t="str" cm="1">
        <f t="array" ref="P129">_FV(表格1[[#This Row],[代號]],"Instrument type",TRUE)</f>
        <v>Stock</v>
      </c>
      <c r="Q129" s="3" cm="1">
        <f t="array" ref="Q129">_FV(表格1[[#This Row],[代號]],"Last trade time",TRUE)</f>
        <v>44834.398912037039</v>
      </c>
      <c r="R129" s="3" cm="1">
        <f t="array" ref="R129">_FV(表格1[[#This Row],[代號]],"Low")</f>
        <v>30.2</v>
      </c>
      <c r="S129" s="3" cm="1">
        <f t="array" ref="S129">_FV(表格1[[#This Row],[代號]],"Market cap",TRUE)</f>
        <v>2068960500</v>
      </c>
      <c r="T129" s="3" t="str" cm="1">
        <f t="array" ref="T129">_FV(表格1[[#This Row],[代號]],"Name")</f>
        <v>CHIU TING MACHINERY CO.,LTD.</v>
      </c>
      <c r="U129" s="3" t="str" cm="1">
        <f t="array" ref="U129">_FV(表格1[[#This Row],[代號]],"Official name",TRUE)</f>
        <v>CHIU TING MACHINERY CO.,LTD.</v>
      </c>
    </row>
    <row r="130" spans="1:21" x14ac:dyDescent="0.25">
      <c r="A130" t="s">
        <v>130</v>
      </c>
      <c r="B130" s="2" t="e" vm="132">
        <v>#VALUE!</v>
      </c>
      <c r="C130" s="3" cm="1">
        <f t="array" ref="C130">_FV(表格1[[#This Row],[代號]],"52 week high",TRUE)</f>
        <v>18.3</v>
      </c>
      <c r="D130" s="3" cm="1">
        <f t="array" ref="D130">_FV(表格1[[#This Row],[代號]],"52 week low",TRUE)</f>
        <v>13.65</v>
      </c>
      <c r="E130" s="4" cm="1">
        <f t="array" ref="E130">_FV(表格1[[#This Row],[代號]],"Beta")</f>
        <v>0.46460000000000001</v>
      </c>
      <c r="F130" s="3" cm="1">
        <f t="array" ref="F130">_FV(表格1[[#This Row],[代號]],"Change")</f>
        <v>-0.05</v>
      </c>
      <c r="G130" s="3" cm="1">
        <f t="array" ref="G130">_FV(表格1[[#This Row],[代號]],"Change (%)",TRUE)</f>
        <v>-3.2469999999999999E-3</v>
      </c>
      <c r="H130" s="3" t="e" cm="1" vm="2">
        <f t="array" ref="H130">_FV(表格1[[#This Row],[代號]],"Country/region",TRUE)</f>
        <v>#VALUE!</v>
      </c>
      <c r="I130" s="3" t="str" cm="1">
        <f t="array" ref="I130">_FV(表格1[[#This Row],[代號]],"Currency")</f>
        <v>TWD</v>
      </c>
      <c r="J130" s="3" cm="1">
        <f t="array" ref="J130">_FV(表格1[[#This Row],[代號]],"Employees")</f>
        <v>117</v>
      </c>
      <c r="K130" s="3" t="str" cm="1">
        <f t="array" ref="K130">_FV(表格1[[#This Row],[代號]],"Exchange")</f>
        <v>Taiwan Stock Exchange</v>
      </c>
      <c r="L130" s="3" t="str" cm="1">
        <f t="array" ref="L130">_FV(表格1[[#This Row],[代號]],"Exchange abbreviation",TRUE)</f>
        <v>XTAI</v>
      </c>
      <c r="M130" s="3" t="str" cm="1">
        <f t="array" ref="M130">_FV(表格1[[#This Row],[代號]],"Headquarters")</f>
        <v>No.1056, Chungshan Road, Shenkang District, TAICHUNG, TAICHUNG, 429 TW</v>
      </c>
      <c r="N130" s="3" cm="1">
        <f t="array" ref="N130">_FV(表格1[[#This Row],[代號]],"High")</f>
        <v>15.35</v>
      </c>
      <c r="O130" s="3" t="str" cm="1">
        <f t="array" ref="O130">_FV(表格1[[#This Row],[代號]],"Industry")</f>
        <v>Machinery, Equipment &amp; Components</v>
      </c>
      <c r="P130" s="3" t="str" cm="1">
        <f t="array" ref="P130">_FV(表格1[[#This Row],[代號]],"Instrument type",TRUE)</f>
        <v>Stock</v>
      </c>
      <c r="Q130" s="3" cm="1">
        <f t="array" ref="Q130">_FV(表格1[[#This Row],[代號]],"Last trade time",TRUE)</f>
        <v>44834.398912037039</v>
      </c>
      <c r="R130" s="3" cm="1">
        <f t="array" ref="R130">_FV(表格1[[#This Row],[代號]],"Low")</f>
        <v>15.05</v>
      </c>
      <c r="S130" s="3" cm="1">
        <f t="array" ref="S130">_FV(表格1[[#This Row],[代號]],"Market cap",TRUE)</f>
        <v>1312020000</v>
      </c>
      <c r="T130" s="3" t="str" cm="1">
        <f t="array" ref="T130">_FV(表格1[[#This Row],[代號]],"Name")</f>
        <v>ROUNDTOP MACHINERY INDUSTRIES CO., LTD</v>
      </c>
      <c r="U130" s="3" t="str" cm="1">
        <f t="array" ref="U130">_FV(表格1[[#This Row],[代號]],"Official name",TRUE)</f>
        <v>ROUNDTOP MACHINERY INDUSTRIES CO., LTD</v>
      </c>
    </row>
    <row r="131" spans="1:21" x14ac:dyDescent="0.25">
      <c r="A131" t="s">
        <v>131</v>
      </c>
      <c r="B131" s="2" t="e" vm="133">
        <v>#VALUE!</v>
      </c>
      <c r="C131" s="3" cm="1">
        <f t="array" ref="C131">_FV(表格1[[#This Row],[代號]],"52 week high",TRUE)</f>
        <v>60.4</v>
      </c>
      <c r="D131" s="3" cm="1">
        <f t="array" ref="D131">_FV(表格1[[#This Row],[代號]],"52 week low",TRUE)</f>
        <v>29.75</v>
      </c>
      <c r="E131" s="4" cm="1">
        <f t="array" ref="E131">_FV(表格1[[#This Row],[代號]],"Beta")</f>
        <v>0.90880000000000005</v>
      </c>
      <c r="F131" s="3" cm="1">
        <f t="array" ref="F131">_FV(表格1[[#This Row],[代號]],"Change")</f>
        <v>-0.25</v>
      </c>
      <c r="G131" s="3" cm="1">
        <f t="array" ref="G131">_FV(表格1[[#This Row],[代號]],"Change (%)",TRUE)</f>
        <v>-8.0649999999999993E-3</v>
      </c>
      <c r="H131" s="3" t="e" cm="1" vm="2">
        <f t="array" ref="H131">_FV(表格1[[#This Row],[代號]],"Country/region",TRUE)</f>
        <v>#VALUE!</v>
      </c>
      <c r="I131" s="3" t="str" cm="1">
        <f t="array" ref="I131">_FV(表格1[[#This Row],[代號]],"Currency")</f>
        <v>TWD</v>
      </c>
      <c r="J131" s="3" cm="1">
        <f t="array" ref="J131">_FV(表格1[[#This Row],[代號]],"Employees")</f>
        <v>503</v>
      </c>
      <c r="K131" s="3" t="str" cm="1">
        <f t="array" ref="K131">_FV(表格1[[#This Row],[代號]],"Exchange")</f>
        <v>Taiwan Stock Exchange</v>
      </c>
      <c r="L131" s="3" t="str" cm="1">
        <f t="array" ref="L131">_FV(表格1[[#This Row],[代號]],"Exchange abbreviation",TRUE)</f>
        <v>XTAI</v>
      </c>
      <c r="M131" s="3" t="str" cm="1">
        <f t="array" ref="M131">_FV(表格1[[#This Row],[代號]],"Headquarters")</f>
        <v>No.41, Nantsuen Road, Holi District, TAICHUNG, TAICHUNG, 421 TW</v>
      </c>
      <c r="N131" s="3" cm="1">
        <f t="array" ref="N131">_FV(表格1[[#This Row],[代號]],"High")</f>
        <v>30.9</v>
      </c>
      <c r="O131" s="3" t="str" cm="1">
        <f t="array" ref="O131">_FV(表格1[[#This Row],[代號]],"Industry")</f>
        <v>Machinery, Equipment &amp; Components</v>
      </c>
      <c r="P131" s="3" t="str" cm="1">
        <f t="array" ref="P131">_FV(表格1[[#This Row],[代號]],"Instrument type",TRUE)</f>
        <v>Stock</v>
      </c>
      <c r="Q131" s="3" cm="1">
        <f t="array" ref="Q131">_FV(表格1[[#This Row],[代號]],"Last trade time",TRUE)</f>
        <v>44834.398912037039</v>
      </c>
      <c r="R131" s="3" cm="1">
        <f t="array" ref="R131">_FV(表格1[[#This Row],[代號]],"Low")</f>
        <v>29.75</v>
      </c>
      <c r="S131" s="3" cm="1">
        <f t="array" ref="S131">_FV(表格1[[#This Row],[代號]],"Market cap",TRUE)</f>
        <v>2423100000</v>
      </c>
      <c r="T131" s="3" t="str" cm="1">
        <f t="array" ref="T131">_FV(表格1[[#This Row],[代號]],"Name")</f>
        <v>Chang Type Industrial Co.,Ltd.</v>
      </c>
      <c r="U131" s="3" t="str" cm="1">
        <f t="array" ref="U131">_FV(表格1[[#This Row],[代號]],"Official name",TRUE)</f>
        <v>Chang Type Industrial Co.,Ltd.</v>
      </c>
    </row>
    <row r="132" spans="1:21" x14ac:dyDescent="0.25">
      <c r="A132" t="s">
        <v>132</v>
      </c>
      <c r="B132" s="2" t="e" vm="134">
        <v>#VALUE!</v>
      </c>
      <c r="C132" s="3" cm="1">
        <f t="array" ref="C132">_FV(表格1[[#This Row],[代號]],"52 week high",TRUE)</f>
        <v>161</v>
      </c>
      <c r="D132" s="3" cm="1">
        <f t="array" ref="D132">_FV(表格1[[#This Row],[代號]],"52 week low",TRUE)</f>
        <v>120</v>
      </c>
      <c r="E132" s="4" cm="1">
        <f t="array" ref="E132">_FV(表格1[[#This Row],[代號]],"Beta")</f>
        <v>0.37569999999999998</v>
      </c>
      <c r="F132" s="3" cm="1">
        <f t="array" ref="F132">_FV(表格1[[#This Row],[代號]],"Change")</f>
        <v>2</v>
      </c>
      <c r="G132" s="3" cm="1">
        <f t="array" ref="G132">_FV(表格1[[#This Row],[代號]],"Change (%)",TRUE)</f>
        <v>1.626E-2</v>
      </c>
      <c r="H132" s="3" t="e" cm="1" vm="2">
        <f t="array" ref="H132">_FV(表格1[[#This Row],[代號]],"Country/region",TRUE)</f>
        <v>#VALUE!</v>
      </c>
      <c r="I132" s="3" t="str" cm="1">
        <f t="array" ref="I132">_FV(表格1[[#This Row],[代號]],"Currency")</f>
        <v>TWD</v>
      </c>
      <c r="J132" s="3" cm="1">
        <f t="array" ref="J132">_FV(表格1[[#This Row],[代號]],"Employees")</f>
        <v>3437</v>
      </c>
      <c r="K132" s="3" t="str" cm="1">
        <f t="array" ref="K132">_FV(表格1[[#This Row],[代號]],"Exchange")</f>
        <v>Taiwan Stock Exchange</v>
      </c>
      <c r="L132" s="3" t="str" cm="1">
        <f t="array" ref="L132">_FV(表格1[[#This Row],[代號]],"Exchange abbreviation",TRUE)</f>
        <v>XTAI</v>
      </c>
      <c r="M132" s="3" t="str" cm="1">
        <f t="array" ref="M132">_FV(表格1[[#This Row],[代號]],"Headquarters")</f>
        <v>No.78, Yong Cheng Road, Taiping District, TAICHUNG, TAICHUNG, 411 TW</v>
      </c>
      <c r="N132" s="3" cm="1">
        <f t="array" ref="N132">_FV(表格1[[#This Row],[代號]],"High")</f>
        <v>125</v>
      </c>
      <c r="O132" s="3" t="str" cm="1">
        <f t="array" ref="O132">_FV(表格1[[#This Row],[代號]],"Industry")</f>
        <v>Household Goods</v>
      </c>
      <c r="P132" s="3" t="str" cm="1">
        <f t="array" ref="P132">_FV(表格1[[#This Row],[代號]],"Instrument type",TRUE)</f>
        <v>Stock</v>
      </c>
      <c r="Q132" s="3" cm="1">
        <f t="array" ref="Q132">_FV(表格1[[#This Row],[代號]],"Last trade time",TRUE)</f>
        <v>44834.398912037039</v>
      </c>
      <c r="R132" s="3" cm="1">
        <f t="array" ref="R132">_FV(表格1[[#This Row],[代號]],"Low")</f>
        <v>122</v>
      </c>
      <c r="S132" s="3" cm="1">
        <f t="array" ref="S132">_FV(表格1[[#This Row],[代號]],"Market cap",TRUE)</f>
        <v>7566954000</v>
      </c>
      <c r="T132" s="3" t="str" cm="1">
        <f t="array" ref="T132">_FV(表格1[[#This Row],[代號]],"Name")</f>
        <v>ZENG HSING INDUSTRIAL CO., LTD.</v>
      </c>
      <c r="U132" s="3" t="str" cm="1">
        <f t="array" ref="U132">_FV(表格1[[#This Row],[代號]],"Official name",TRUE)</f>
        <v>ZENG HSING INDUSTRIAL CO., LTD.</v>
      </c>
    </row>
    <row r="133" spans="1:21" x14ac:dyDescent="0.25">
      <c r="A133" t="s">
        <v>133</v>
      </c>
      <c r="B133" s="2" t="e" vm="135">
        <v>#VALUE!</v>
      </c>
      <c r="C133" s="3" cm="1">
        <f t="array" ref="C133">_FV(表格1[[#This Row],[代號]],"52 week high",TRUE)</f>
        <v>183</v>
      </c>
      <c r="D133" s="3" cm="1">
        <f t="array" ref="D133">_FV(表格1[[#This Row],[代號]],"52 week low",TRUE)</f>
        <v>65.400000000000006</v>
      </c>
      <c r="E133" s="4" cm="1">
        <f t="array" ref="E133">_FV(表格1[[#This Row],[代號]],"Beta")</f>
        <v>1.202</v>
      </c>
      <c r="F133" s="3" cm="1">
        <f t="array" ref="F133">_FV(表格1[[#This Row],[代號]],"Change")</f>
        <v>1</v>
      </c>
      <c r="G133" s="3" cm="1">
        <f t="array" ref="G133">_FV(表格1[[#This Row],[代號]],"Change (%)",TRUE)</f>
        <v>8.3330000000000001E-3</v>
      </c>
      <c r="H133" s="3" t="e" cm="1" vm="2">
        <f t="array" ref="H133">_FV(表格1[[#This Row],[代號]],"Country/region",TRUE)</f>
        <v>#VALUE!</v>
      </c>
      <c r="I133" s="3" t="str" cm="1">
        <f t="array" ref="I133">_FV(表格1[[#This Row],[代號]],"Currency")</f>
        <v>TWD</v>
      </c>
      <c r="J133" s="3" cm="1">
        <f t="array" ref="J133">_FV(表格1[[#This Row],[代號]],"Employees")</f>
        <v>1643</v>
      </c>
      <c r="K133" s="3" t="str" cm="1">
        <f t="array" ref="K133">_FV(表格1[[#This Row],[代號]],"Exchange")</f>
        <v>Taiwan Stock Exchange</v>
      </c>
      <c r="L133" s="3" t="str" cm="1">
        <f t="array" ref="L133">_FV(表格1[[#This Row],[代號]],"Exchange abbreviation",TRUE)</f>
        <v>XTAI</v>
      </c>
      <c r="M133" s="3" t="str" cm="1">
        <f t="array" ref="M133">_FV(表格1[[#This Row],[代號]],"Headquarters")</f>
        <v>No. 64, Zhongshan Road, Yingge Distict., TAIPEI, TAIPEI, 239 TW</v>
      </c>
      <c r="N133" s="3" cm="1">
        <f t="array" ref="N133">_FV(表格1[[#This Row],[代號]],"High")</f>
        <v>122.5</v>
      </c>
      <c r="O133" s="3" t="str" cm="1">
        <f t="array" ref="O133">_FV(表格1[[#This Row],[代號]],"Industry")</f>
        <v>Machinery, Equipment &amp; Components</v>
      </c>
      <c r="P133" s="3" t="str" cm="1">
        <f t="array" ref="P133">_FV(表格1[[#This Row],[代號]],"Instrument type",TRUE)</f>
        <v>Stock</v>
      </c>
      <c r="Q133" s="3" cm="1">
        <f t="array" ref="Q133">_FV(表格1[[#This Row],[代號]],"Last trade time",TRUE)</f>
        <v>44834.398912037039</v>
      </c>
      <c r="R133" s="3" cm="1">
        <f t="array" ref="R133">_FV(表格1[[#This Row],[代號]],"Low")</f>
        <v>115</v>
      </c>
      <c r="S133" s="3" cm="1">
        <f t="array" ref="S133">_FV(表格1[[#This Row],[代號]],"Market cap",TRUE)</f>
        <v>17318250000</v>
      </c>
      <c r="T133" s="3" t="str" cm="1">
        <f t="array" ref="T133">_FV(表格1[[#This Row],[代號]],"Name")</f>
        <v>KINIK COMPANY</v>
      </c>
      <c r="U133" s="3" t="str" cm="1">
        <f t="array" ref="U133">_FV(表格1[[#This Row],[代號]],"Official name",TRUE)</f>
        <v>KINIK COMPANY</v>
      </c>
    </row>
    <row r="134" spans="1:21" x14ac:dyDescent="0.25">
      <c r="A134" t="s">
        <v>134</v>
      </c>
      <c r="B134" s="2" t="e" vm="136">
        <v>#VALUE!</v>
      </c>
      <c r="C134" s="3" cm="1">
        <f t="array" ref="C134">_FV(表格1[[#This Row],[代號]],"52 week high",TRUE)</f>
        <v>32.450000000000003</v>
      </c>
      <c r="D134" s="3" cm="1">
        <f t="array" ref="D134">_FV(表格1[[#This Row],[代號]],"52 week low",TRUE)</f>
        <v>18.5</v>
      </c>
      <c r="E134" s="4" cm="1">
        <f t="array" ref="E134">_FV(表格1[[#This Row],[代號]],"Beta")</f>
        <v>1.2931999999999999</v>
      </c>
      <c r="F134" s="3" cm="1">
        <f t="array" ref="F134">_FV(表格1[[#This Row],[代號]],"Change")</f>
        <v>-0.25</v>
      </c>
      <c r="G134" s="3" cm="1">
        <f t="array" ref="G134">_FV(表格1[[#This Row],[代號]],"Change (%)",TRUE)</f>
        <v>-1.0373E-2</v>
      </c>
      <c r="H134" s="3" t="e" cm="1" vm="2">
        <f t="array" ref="H134">_FV(表格1[[#This Row],[代號]],"Country/region",TRUE)</f>
        <v>#VALUE!</v>
      </c>
      <c r="I134" s="3" t="str" cm="1">
        <f t="array" ref="I134">_FV(表格1[[#This Row],[代號]],"Currency")</f>
        <v>TWD</v>
      </c>
      <c r="J134" s="3" cm="1">
        <f t="array" ref="J134">_FV(表格1[[#This Row],[代號]],"Employees")</f>
        <v>884</v>
      </c>
      <c r="K134" s="3" t="str" cm="1">
        <f t="array" ref="K134">_FV(表格1[[#This Row],[代號]],"Exchange")</f>
        <v>Taiwan Stock Exchange</v>
      </c>
      <c r="L134" s="3" t="str" cm="1">
        <f t="array" ref="L134">_FV(表格1[[#This Row],[代號]],"Exchange abbreviation",TRUE)</f>
        <v>XTAI</v>
      </c>
      <c r="M134" s="3" t="str" cm="1">
        <f t="array" ref="M134">_FV(表格1[[#This Row],[代號]],"Headquarters")</f>
        <v>No.18, Chung-Shan Street, Fu-Lo Village, MINSYONG, CHIAYI, 621 TW</v>
      </c>
      <c r="N134" s="3" cm="1">
        <f t="array" ref="N134">_FV(表格1[[#This Row],[代號]],"High")</f>
        <v>24</v>
      </c>
      <c r="O134" s="3" t="str" cm="1">
        <f t="array" ref="O134">_FV(表格1[[#This Row],[代號]],"Industry")</f>
        <v>Automobiles &amp; Auto Parts</v>
      </c>
      <c r="P134" s="3" t="str" cm="1">
        <f t="array" ref="P134">_FV(表格1[[#This Row],[代號]],"Instrument type",TRUE)</f>
        <v>Stock</v>
      </c>
      <c r="Q134" s="3" cm="1">
        <f t="array" ref="Q134">_FV(表格1[[#This Row],[代號]],"Last trade time",TRUE)</f>
        <v>44834.398912037039</v>
      </c>
      <c r="R134" s="3" cm="1">
        <f t="array" ref="R134">_FV(表格1[[#This Row],[代號]],"Low")</f>
        <v>22.85</v>
      </c>
      <c r="S134" s="3" cm="1">
        <f t="array" ref="S134">_FV(表格1[[#This Row],[代號]],"Market cap",TRUE)</f>
        <v>2458615000</v>
      </c>
      <c r="T134" s="3" t="str" cm="1">
        <f t="array" ref="T134">_FV(表格1[[#This Row],[代號]],"Name")</f>
        <v>TSANG YOW INDUSTRIAL CO.,LTD.</v>
      </c>
      <c r="U134" s="3" t="str" cm="1">
        <f t="array" ref="U134">_FV(表格1[[#This Row],[代號]],"Official name",TRUE)</f>
        <v>TSANG YOW INDUSTRIAL CO.,LTD.</v>
      </c>
    </row>
    <row r="135" spans="1:21" x14ac:dyDescent="0.25">
      <c r="A135" t="s">
        <v>135</v>
      </c>
      <c r="B135" s="2" t="e" vm="137">
        <v>#VALUE!</v>
      </c>
      <c r="C135" s="3" cm="1">
        <f t="array" ref="C135">_FV(表格1[[#This Row],[代號]],"52 week high",TRUE)</f>
        <v>75.5</v>
      </c>
      <c r="D135" s="3" cm="1">
        <f t="array" ref="D135">_FV(表格1[[#This Row],[代號]],"52 week low",TRUE)</f>
        <v>58.1</v>
      </c>
      <c r="E135" s="4" cm="1">
        <f t="array" ref="E135">_FV(表格1[[#This Row],[代號]],"Beta")</f>
        <v>0.76190000000000002</v>
      </c>
      <c r="F135" s="3" cm="1">
        <f t="array" ref="F135">_FV(表格1[[#This Row],[代號]],"Change")</f>
        <v>0.2</v>
      </c>
      <c r="G135" s="3" cm="1">
        <f t="array" ref="G135">_FV(表格1[[#This Row],[代號]],"Change (%)",TRUE)</f>
        <v>3.1700000000000001E-3</v>
      </c>
      <c r="H135" s="3" t="e" cm="1" vm="2">
        <f t="array" ref="H135">_FV(表格1[[#This Row],[代號]],"Country/region",TRUE)</f>
        <v>#VALUE!</v>
      </c>
      <c r="I135" s="3" t="str" cm="1">
        <f t="array" ref="I135">_FV(表格1[[#This Row],[代號]],"Currency")</f>
        <v>TWD</v>
      </c>
      <c r="J135" s="3" cm="1">
        <f t="array" ref="J135">_FV(表格1[[#This Row],[代號]],"Employees")</f>
        <v>5677</v>
      </c>
      <c r="K135" s="3" t="str" cm="1">
        <f t="array" ref="K135">_FV(表格1[[#This Row],[代號]],"Exchange")</f>
        <v>Taiwan Stock Exchange</v>
      </c>
      <c r="L135" s="3" t="str" cm="1">
        <f t="array" ref="L135">_FV(表格1[[#This Row],[代號]],"Exchange abbreviation",TRUE)</f>
        <v>XTAI</v>
      </c>
      <c r="M135" s="3" t="str" cm="1">
        <f t="array" ref="M135">_FV(表格1[[#This Row],[代號]],"Headquarters")</f>
        <v>9F, No.168, Jiankang Road, Zhonghe District, NEW TAIPEI, NEW TAIPEI, 235 TW</v>
      </c>
      <c r="N135" s="3" cm="1">
        <f t="array" ref="N135">_FV(表格1[[#This Row],[代號]],"High")</f>
        <v>63.3</v>
      </c>
      <c r="O135" s="3" t="str" cm="1">
        <f t="array" ref="O135">_FV(表格1[[#This Row],[代號]],"Industry")</f>
        <v>Electronic Equipment &amp; Parts</v>
      </c>
      <c r="P135" s="3" t="str" cm="1">
        <f t="array" ref="P135">_FV(表格1[[#This Row],[代號]],"Instrument type",TRUE)</f>
        <v>Stock</v>
      </c>
      <c r="Q135" s="3" cm="1">
        <f t="array" ref="Q135">_FV(表格1[[#This Row],[代號]],"Last trade time",TRUE)</f>
        <v>44834.398912037039</v>
      </c>
      <c r="R135" s="3" cm="1">
        <f t="array" ref="R135">_FV(表格1[[#This Row],[代號]],"Low")</f>
        <v>62.1</v>
      </c>
      <c r="S135" s="3" cm="1">
        <f t="array" ref="S135">_FV(表格1[[#This Row],[代號]],"Market cap",TRUE)</f>
        <v>7831740000</v>
      </c>
      <c r="T135" s="3" t="str" cm="1">
        <f t="array" ref="T135">_FV(表格1[[#This Row],[代號]],"Name")</f>
        <v>Syncmold Enterprise Corp.</v>
      </c>
      <c r="U135" s="3" t="str" cm="1">
        <f t="array" ref="U135">_FV(表格1[[#This Row],[代號]],"Official name",TRUE)</f>
        <v>Syncmold Enterprise Corp.</v>
      </c>
    </row>
    <row r="136" spans="1:21" x14ac:dyDescent="0.25">
      <c r="A136" t="s">
        <v>136</v>
      </c>
      <c r="B136" s="2" t="e" vm="138">
        <v>#VALUE!</v>
      </c>
      <c r="C136" s="3" cm="1">
        <f t="array" ref="C136">_FV(表格1[[#This Row],[代號]],"52 week high",TRUE)</f>
        <v>64.900000000000006</v>
      </c>
      <c r="D136" s="3" cm="1">
        <f t="array" ref="D136">_FV(表格1[[#This Row],[代號]],"52 week low",TRUE)</f>
        <v>53.9</v>
      </c>
      <c r="E136" s="4" cm="1">
        <f t="array" ref="E136">_FV(表格1[[#This Row],[代號]],"Beta")</f>
        <v>0.61280000000000001</v>
      </c>
      <c r="F136" s="3" cm="1">
        <f t="array" ref="F136">_FV(表格1[[#This Row],[代號]],"Change")</f>
        <v>2.1</v>
      </c>
      <c r="G136" s="3" cm="1">
        <f t="array" ref="G136">_FV(表格1[[#This Row],[代號]],"Change (%)",TRUE)</f>
        <v>3.4596000000000002E-2</v>
      </c>
      <c r="H136" s="3" t="e" cm="1" vm="2">
        <f t="array" ref="H136">_FV(表格1[[#This Row],[代號]],"Country/region",TRUE)</f>
        <v>#VALUE!</v>
      </c>
      <c r="I136" s="3" t="str" cm="1">
        <f t="array" ref="I136">_FV(表格1[[#This Row],[代號]],"Currency")</f>
        <v>TWD</v>
      </c>
      <c r="J136" s="3" cm="1">
        <f t="array" ref="J136">_FV(表格1[[#This Row],[代號]],"Employees")</f>
        <v>1070</v>
      </c>
      <c r="K136" s="3" t="str" cm="1">
        <f t="array" ref="K136">_FV(表格1[[#This Row],[代號]],"Exchange")</f>
        <v>Taiwan Stock Exchange</v>
      </c>
      <c r="L136" s="3" t="str" cm="1">
        <f t="array" ref="L136">_FV(表格1[[#This Row],[代號]],"Exchange abbreviation",TRUE)</f>
        <v>XTAI</v>
      </c>
      <c r="M136" s="3" t="str" cm="1">
        <f t="array" ref="M136">_FV(表格1[[#This Row],[代號]],"Headquarters")</f>
        <v>No.13, 5th Road, Taichung Industrial Park, Hsieh Ho Li, Situn District, TAICHUNG, TAICHUNG, 407 TW</v>
      </c>
      <c r="N136" s="3" cm="1">
        <f t="array" ref="N136">_FV(表格1[[#This Row],[代號]],"High")</f>
        <v>62.8</v>
      </c>
      <c r="O136" s="3" t="str" cm="1">
        <f t="array" ref="O136">_FV(表格1[[#This Row],[代號]],"Industry")</f>
        <v>Machinery, Equipment &amp; Components</v>
      </c>
      <c r="P136" s="3" t="str" cm="1">
        <f t="array" ref="P136">_FV(表格1[[#This Row],[代號]],"Instrument type",TRUE)</f>
        <v>Stock</v>
      </c>
      <c r="Q136" s="3" cm="1">
        <f t="array" ref="Q136">_FV(表格1[[#This Row],[代號]],"Last trade time",TRUE)</f>
        <v>44834.398912037039</v>
      </c>
      <c r="R136" s="3" cm="1">
        <f t="array" ref="R136">_FV(表格1[[#This Row],[代號]],"Low")</f>
        <v>62.8</v>
      </c>
      <c r="S136" s="3" cm="1">
        <f t="array" ref="S136">_FV(表格1[[#This Row],[代號]],"Market cap",TRUE)</f>
        <v>6933144000</v>
      </c>
      <c r="T136" s="3" t="str" cm="1">
        <f t="array" ref="T136">_FV(表格1[[#This Row],[代號]],"Name")</f>
        <v>GOODWAY MACHINE CORP.</v>
      </c>
      <c r="U136" s="3" t="str" cm="1">
        <f t="array" ref="U136">_FV(表格1[[#This Row],[代號]],"Official name",TRUE)</f>
        <v>GOODWAY MACHINE CORP.</v>
      </c>
    </row>
    <row r="137" spans="1:21" x14ac:dyDescent="0.25">
      <c r="A137" t="s">
        <v>137</v>
      </c>
      <c r="B137" s="2" t="e" vm="139">
        <v>#VALUE!</v>
      </c>
      <c r="C137" s="3" cm="1">
        <f t="array" ref="C137">_FV(表格1[[#This Row],[代號]],"52 week high",TRUE)</f>
        <v>28.95</v>
      </c>
      <c r="D137" s="3" cm="1">
        <f t="array" ref="D137">_FV(表格1[[#This Row],[代號]],"52 week low",TRUE)</f>
        <v>22.45</v>
      </c>
      <c r="E137" s="4" cm="1">
        <f t="array" ref="E137">_FV(表格1[[#This Row],[代號]],"Beta")</f>
        <v>1.0899000000000001</v>
      </c>
      <c r="F137" s="3" cm="1">
        <f t="array" ref="F137">_FV(表格1[[#This Row],[代號]],"Change")</f>
        <v>-0.3</v>
      </c>
      <c r="G137" s="3" cm="1">
        <f t="array" ref="G137">_FV(表格1[[#This Row],[代號]],"Change (%)",TRUE)</f>
        <v>-1.2848E-2</v>
      </c>
      <c r="H137" s="3" t="e" cm="1" vm="2">
        <f t="array" ref="H137">_FV(表格1[[#This Row],[代號]],"Country/region",TRUE)</f>
        <v>#VALUE!</v>
      </c>
      <c r="I137" s="3" t="str" cm="1">
        <f t="array" ref="I137">_FV(表格1[[#This Row],[代號]],"Currency")</f>
        <v>TWD</v>
      </c>
      <c r="J137" s="3" cm="1">
        <f t="array" ref="J137">_FV(表格1[[#This Row],[代號]],"Employees")</f>
        <v>528</v>
      </c>
      <c r="K137" s="3" t="str" cm="1">
        <f t="array" ref="K137">_FV(表格1[[#This Row],[代號]],"Exchange")</f>
        <v>Taiwan Stock Exchange</v>
      </c>
      <c r="L137" s="3" t="str" cm="1">
        <f t="array" ref="L137">_FV(表格1[[#This Row],[代號]],"Exchange abbreviation",TRUE)</f>
        <v>XTAI</v>
      </c>
      <c r="M137" s="3" t="str" cm="1">
        <f t="array" ref="M137">_FV(表格1[[#This Row],[代號]],"Headquarters")</f>
        <v>No. 28, Kung-Chiu Road, Houliao Village, FANGYUAN, CHANGHUA, 528 TW</v>
      </c>
      <c r="N137" s="3" cm="1">
        <f t="array" ref="N137">_FV(表格1[[#This Row],[代號]],"High")</f>
        <v>23.1</v>
      </c>
      <c r="O137" s="3" t="str" cm="1">
        <f t="array" ref="O137">_FV(表格1[[#This Row],[代號]],"Industry")</f>
        <v>Automobiles &amp; Auto Parts</v>
      </c>
      <c r="P137" s="3" t="str" cm="1">
        <f t="array" ref="P137">_FV(表格1[[#This Row],[代號]],"Instrument type",TRUE)</f>
        <v>Stock</v>
      </c>
      <c r="Q137" s="3" cm="1">
        <f t="array" ref="Q137">_FV(表格1[[#This Row],[代號]],"Last trade time",TRUE)</f>
        <v>44834.398912037039</v>
      </c>
      <c r="R137" s="3" cm="1">
        <f t="array" ref="R137">_FV(表格1[[#This Row],[代號]],"Low")</f>
        <v>22.6</v>
      </c>
      <c r="S137" s="3" cm="1">
        <f t="array" ref="S137">_FV(表格1[[#This Row],[代號]],"Market cap",TRUE)</f>
        <v>1581794000</v>
      </c>
      <c r="T137" s="3" t="str" cm="1">
        <f t="array" ref="T137">_FV(表格1[[#This Row],[代號]],"Name")</f>
        <v>Cryomax Cooling System Corp.</v>
      </c>
      <c r="U137" s="3" t="str" cm="1">
        <f t="array" ref="U137">_FV(表格1[[#This Row],[代號]],"Official name",TRUE)</f>
        <v>Cryomax Cooling System Corp.</v>
      </c>
    </row>
    <row r="138" spans="1:21" x14ac:dyDescent="0.25">
      <c r="A138" t="s">
        <v>138</v>
      </c>
      <c r="B138" s="2" t="e" vm="140">
        <v>#VALUE!</v>
      </c>
      <c r="C138" s="3" cm="1">
        <f t="array" ref="C138">_FV(表格1[[#This Row],[代號]],"52 week high",TRUE)</f>
        <v>73.3</v>
      </c>
      <c r="D138" s="3" cm="1">
        <f t="array" ref="D138">_FV(表格1[[#This Row],[代號]],"52 week low",TRUE)</f>
        <v>50.9</v>
      </c>
      <c r="E138" s="4" cm="1">
        <f t="array" ref="E138">_FV(表格1[[#This Row],[代號]],"Beta")</f>
        <v>1.0425</v>
      </c>
      <c r="F138" s="3" cm="1">
        <f t="array" ref="F138">_FV(表格1[[#This Row],[代號]],"Change")</f>
        <v>0.9</v>
      </c>
      <c r="G138" s="3" cm="1">
        <f t="array" ref="G138">_FV(表格1[[#This Row],[代號]],"Change (%)",TRUE)</f>
        <v>1.4610000000000001E-2</v>
      </c>
      <c r="H138" s="3" t="e" cm="1" vm="2">
        <f t="array" ref="H138">_FV(表格1[[#This Row],[代號]],"Country/region",TRUE)</f>
        <v>#VALUE!</v>
      </c>
      <c r="I138" s="3" t="str" cm="1">
        <f t="array" ref="I138">_FV(表格1[[#This Row],[代號]],"Currency")</f>
        <v>TWD</v>
      </c>
      <c r="J138" s="3" cm="1">
        <f t="array" ref="J138">_FV(表格1[[#This Row],[代號]],"Employees")</f>
        <v>2091</v>
      </c>
      <c r="K138" s="3" t="str" cm="1">
        <f t="array" ref="K138">_FV(表格1[[#This Row],[代號]],"Exchange")</f>
        <v>Taiwan Stock Exchange</v>
      </c>
      <c r="L138" s="3" t="str" cm="1">
        <f t="array" ref="L138">_FV(表格1[[#This Row],[代號]],"Exchange abbreviation",TRUE)</f>
        <v>XTAI</v>
      </c>
      <c r="M138" s="3" t="str" cm="1">
        <f t="array" ref="M138">_FV(表格1[[#This Row],[代號]],"Headquarters")</f>
        <v>No.95, Huanghai Road, Beilun District, NINGBO, ZHEJIANG CN</v>
      </c>
      <c r="N138" s="3" cm="1">
        <f t="array" ref="N138">_FV(表格1[[#This Row],[代號]],"High")</f>
        <v>63</v>
      </c>
      <c r="O138" s="3" t="str" cm="1">
        <f t="array" ref="O138">_FV(表格1[[#This Row],[代號]],"Industry")</f>
        <v>Metals &amp; Mining</v>
      </c>
      <c r="P138" s="3" t="str" cm="1">
        <f t="array" ref="P138">_FV(表格1[[#This Row],[代號]],"Instrument type",TRUE)</f>
        <v>Stock</v>
      </c>
      <c r="Q138" s="3" cm="1">
        <f t="array" ref="Q138">_FV(表格1[[#This Row],[代號]],"Last trade time",TRUE)</f>
        <v>44834.398912037039</v>
      </c>
      <c r="R138" s="3" cm="1">
        <f t="array" ref="R138">_FV(表格1[[#This Row],[代號]],"Low")</f>
        <v>60.1</v>
      </c>
      <c r="S138" s="3" cm="1">
        <f t="array" ref="S138">_FV(表格1[[#This Row],[代號]],"Market cap",TRUE)</f>
        <v>6913595000</v>
      </c>
      <c r="T138" s="3" t="str" cm="1">
        <f t="array" ref="T138">_FV(表格1[[#This Row],[代號]],"Name")</f>
        <v>YEONG GUAN ENERGY TECHNOLOGY GROUP COMPANY LIMITED</v>
      </c>
      <c r="U138" s="3" t="str" cm="1">
        <f t="array" ref="U138">_FV(表格1[[#This Row],[代號]],"Official name",TRUE)</f>
        <v>YEONG GUAN ENERGY TECHNOLOGY GROUP COMPANY LIMITED</v>
      </c>
    </row>
    <row r="139" spans="1:21" x14ac:dyDescent="0.25">
      <c r="A139" t="s">
        <v>139</v>
      </c>
      <c r="B139" s="2" t="e" vm="141">
        <v>#VALUE!</v>
      </c>
      <c r="C139" s="3" cm="1">
        <f t="array" ref="C139">_FV(表格1[[#This Row],[代號]],"52 week high",TRUE)</f>
        <v>1080</v>
      </c>
      <c r="D139" s="3" cm="1">
        <f t="array" ref="D139">_FV(表格1[[#This Row],[代號]],"52 week low",TRUE)</f>
        <v>704</v>
      </c>
      <c r="E139" s="4" cm="1">
        <f t="array" ref="E139">_FV(表格1[[#This Row],[代號]],"Beta")</f>
        <v>1.1359999999999999</v>
      </c>
      <c r="F139" s="3" cm="1">
        <f t="array" ref="F139">_FV(表格1[[#This Row],[代號]],"Change")</f>
        <v>-17</v>
      </c>
      <c r="G139" s="3" cm="1">
        <f t="array" ref="G139">_FV(表格1[[#This Row],[代號]],"Change (%)",TRUE)</f>
        <v>-2.2696999999999998E-2</v>
      </c>
      <c r="H139" s="3" t="e" cm="1" vm="2">
        <f t="array" ref="H139">_FV(表格1[[#This Row],[代號]],"Country/region",TRUE)</f>
        <v>#VALUE!</v>
      </c>
      <c r="I139" s="3" t="str" cm="1">
        <f t="array" ref="I139">_FV(表格1[[#This Row],[代號]],"Currency")</f>
        <v>TWD</v>
      </c>
      <c r="J139" s="3" cm="1">
        <f t="array" ref="J139">_FV(表格1[[#This Row],[代號]],"Employees")</f>
        <v>3302</v>
      </c>
      <c r="K139" s="3" t="str" cm="1">
        <f t="array" ref="K139">_FV(表格1[[#This Row],[代號]],"Exchange")</f>
        <v>Taiwan Stock Exchange</v>
      </c>
      <c r="L139" s="3" t="str" cm="1">
        <f t="array" ref="L139">_FV(表格1[[#This Row],[代號]],"Exchange abbreviation",TRUE)</f>
        <v>XTAI</v>
      </c>
      <c r="M139" s="3" t="str" cm="1">
        <f t="array" ref="M139">_FV(表格1[[#This Row],[代號]],"Headquarters")</f>
        <v>No. 88, Siming East Road, High-tech Park, Fenghua District, NINGBO, ZHEJIANG CN</v>
      </c>
      <c r="N139" s="3" cm="1">
        <f t="array" ref="N139">_FV(表格1[[#This Row],[代號]],"High")</f>
        <v>740</v>
      </c>
      <c r="O139" s="3" t="str" cm="1">
        <f t="array" ref="O139">_FV(表格1[[#This Row],[代號]],"Industry")</f>
        <v>Machinery, Equipment &amp; Components</v>
      </c>
      <c r="P139" s="3" t="str" cm="1">
        <f t="array" ref="P139">_FV(表格1[[#This Row],[代號]],"Instrument type",TRUE)</f>
        <v>Stock</v>
      </c>
      <c r="Q139" s="3" cm="1">
        <f t="array" ref="Q139">_FV(表格1[[#This Row],[代號]],"Last trade time",TRUE)</f>
        <v>44834.398912037039</v>
      </c>
      <c r="R139" s="3" cm="1">
        <f t="array" ref="R139">_FV(表格1[[#This Row],[代號]],"Low")</f>
        <v>704</v>
      </c>
      <c r="S139" s="3" cm="1">
        <f t="array" ref="S139">_FV(表格1[[#This Row],[代號]],"Market cap",TRUE)</f>
        <v>146400000000</v>
      </c>
      <c r="T139" s="3" t="str" cm="1">
        <f t="array" ref="T139">_FV(表格1[[#This Row],[代號]],"Name")</f>
        <v>AIRTAC INTERNATIONAL GROUP</v>
      </c>
      <c r="U139" s="3" t="str" cm="1">
        <f t="array" ref="U139">_FV(表格1[[#This Row],[代號]],"Official name",TRUE)</f>
        <v>AIRTAC INTERNATIONAL GROUP</v>
      </c>
    </row>
    <row r="140" spans="1:21" x14ac:dyDescent="0.25">
      <c r="A140" t="s">
        <v>140</v>
      </c>
      <c r="B140" s="2" t="e" vm="142">
        <v>#VALUE!</v>
      </c>
      <c r="C140" s="3" cm="1">
        <f t="array" ref="C140">_FV(表格1[[#This Row],[代號]],"52 week high",TRUE)</f>
        <v>86.82</v>
      </c>
      <c r="D140" s="3" cm="1">
        <f t="array" ref="D140">_FV(表格1[[#This Row],[代號]],"52 week low",TRUE)</f>
        <v>63.73</v>
      </c>
      <c r="E140" s="4" cm="1">
        <f t="array" ref="E140">_FV(表格1[[#This Row],[代號]],"Beta")</f>
        <v>1.6902999999999999</v>
      </c>
      <c r="F140" s="3" cm="1">
        <f t="array" ref="F140">_FV(表格1[[#This Row],[代號]],"Change")</f>
        <v>3.9</v>
      </c>
      <c r="G140" s="3" cm="1">
        <f t="array" ref="G140">_FV(表格1[[#This Row],[代號]],"Change (%)",TRUE)</f>
        <v>5.9090999999999998E-2</v>
      </c>
      <c r="H140" s="3" t="e" cm="1" vm="2">
        <f t="array" ref="H140">_FV(表格1[[#This Row],[代號]],"Country/region",TRUE)</f>
        <v>#VALUE!</v>
      </c>
      <c r="I140" s="3" t="str" cm="1">
        <f t="array" ref="I140">_FV(表格1[[#This Row],[代號]],"Currency")</f>
        <v>TWD</v>
      </c>
      <c r="J140" s="3" cm="1">
        <f t="array" ref="J140">_FV(表格1[[#This Row],[代號]],"Employees")</f>
        <v>443</v>
      </c>
      <c r="K140" s="3" t="str" cm="1">
        <f t="array" ref="K140">_FV(表格1[[#This Row],[代號]],"Exchange")</f>
        <v>Taiwan Stock Exchange</v>
      </c>
      <c r="L140" s="3" t="str" cm="1">
        <f t="array" ref="L140">_FV(表格1[[#This Row],[代號]],"Exchange abbreviation",TRUE)</f>
        <v>XTAI</v>
      </c>
      <c r="M140" s="3" t="str" cm="1">
        <f t="array" ref="M140">_FV(表格1[[#This Row],[代號]],"Headquarters")</f>
        <v>No. 3, Dali 1st Road, Shinshi District, Southern Taiwan Science Park, TAINAN, TAINAN, 741 TW</v>
      </c>
      <c r="N140" s="3" cm="1">
        <f t="array" ref="N140">_FV(表格1[[#This Row],[代號]],"High")</f>
        <v>69.900000000000006</v>
      </c>
      <c r="O140" s="3" t="str" cm="1">
        <f t="array" ref="O140">_FV(表格1[[#This Row],[代號]],"Industry")</f>
        <v>Machinery, Equipment &amp; Components</v>
      </c>
      <c r="P140" s="3" t="str" cm="1">
        <f t="array" ref="P140">_FV(表格1[[#This Row],[代號]],"Instrument type",TRUE)</f>
        <v>Stock</v>
      </c>
      <c r="Q140" s="3" cm="1">
        <f t="array" ref="Q140">_FV(表格1[[#This Row],[代號]],"Last trade time",TRUE)</f>
        <v>44834.398912037039</v>
      </c>
      <c r="R140" s="3" cm="1">
        <f t="array" ref="R140">_FV(表格1[[#This Row],[代號]],"Low")</f>
        <v>66.3</v>
      </c>
      <c r="S140" s="3" cm="1">
        <f t="array" ref="S140">_FV(表格1[[#This Row],[代號]],"Market cap",TRUE)</f>
        <v>6239400000</v>
      </c>
      <c r="T140" s="3" t="str" cm="1">
        <f t="array" ref="T140">_FV(表格1[[#This Row],[代號]],"Name")</f>
        <v>CHIEFTEK PRECISION CO., LTD.</v>
      </c>
      <c r="U140" s="3" t="str" cm="1">
        <f t="array" ref="U140">_FV(表格1[[#This Row],[代號]],"Official name",TRUE)</f>
        <v>CHIEFTEK PRECISION CO., LTD.</v>
      </c>
    </row>
    <row r="141" spans="1:21" x14ac:dyDescent="0.25">
      <c r="A141" t="s">
        <v>141</v>
      </c>
      <c r="B141" s="2" t="e" vm="143">
        <v>#VALUE!</v>
      </c>
      <c r="C141" s="3" cm="1">
        <f t="array" ref="C141">_FV(表格1[[#This Row],[代號]],"52 week high",TRUE)</f>
        <v>68</v>
      </c>
      <c r="D141" s="3" cm="1">
        <f t="array" ref="D141">_FV(表格1[[#This Row],[代號]],"52 week low",TRUE)</f>
        <v>36.200000000000003</v>
      </c>
      <c r="E141" s="4" cm="1">
        <f t="array" ref="E141">_FV(表格1[[#This Row],[代號]],"Beta")</f>
        <v>0.78039999999999998</v>
      </c>
      <c r="F141" s="3" cm="1">
        <f t="array" ref="F141">_FV(表格1[[#This Row],[代號]],"Change")</f>
        <v>1.1000000000000001</v>
      </c>
      <c r="G141" s="3" cm="1">
        <f t="array" ref="G141">_FV(表格1[[#This Row],[代號]],"Change (%)",TRUE)</f>
        <v>2.8608999999999999E-2</v>
      </c>
      <c r="H141" s="3" t="e" cm="1" vm="2">
        <f t="array" ref="H141">_FV(表格1[[#This Row],[代號]],"Country/region",TRUE)</f>
        <v>#VALUE!</v>
      </c>
      <c r="I141" s="3" t="str" cm="1">
        <f t="array" ref="I141">_FV(表格1[[#This Row],[代號]],"Currency")</f>
        <v>TWD</v>
      </c>
      <c r="J141" s="3" cm="1">
        <f t="array" ref="J141">_FV(表格1[[#This Row],[代號]],"Employees")</f>
        <v>642</v>
      </c>
      <c r="K141" s="3" t="str" cm="1">
        <f t="array" ref="K141">_FV(表格1[[#This Row],[代號]],"Exchange")</f>
        <v>Taiwan Stock Exchange</v>
      </c>
      <c r="L141" s="3" t="str" cm="1">
        <f t="array" ref="L141">_FV(表格1[[#This Row],[代號]],"Exchange abbreviation",TRUE)</f>
        <v>XTAI</v>
      </c>
      <c r="M141" s="3" t="str" cm="1">
        <f t="array" ref="M141">_FV(表格1[[#This Row],[代號]],"Headquarters")</f>
        <v>12F, No.111, Songjiang Road, Jhu Yuan Li, Jhongshan District, TAIPEI, TAIPEI, 104 TW</v>
      </c>
      <c r="N141" s="3" cm="1">
        <f t="array" ref="N141">_FV(表格1[[#This Row],[代號]],"High")</f>
        <v>39.65</v>
      </c>
      <c r="O141" s="3" t="str" cm="1">
        <f t="array" ref="O141">_FV(表格1[[#This Row],[代號]],"Industry")</f>
        <v>Leisure Products</v>
      </c>
      <c r="P141" s="3" t="str" cm="1">
        <f t="array" ref="P141">_FV(表格1[[#This Row],[代號]],"Instrument type",TRUE)</f>
        <v>Stock</v>
      </c>
      <c r="Q141" s="3" cm="1">
        <f t="array" ref="Q141">_FV(表格1[[#This Row],[代號]],"Last trade time",TRUE)</f>
        <v>44834.398912037039</v>
      </c>
      <c r="R141" s="3" cm="1">
        <f t="array" ref="R141">_FV(表格1[[#This Row],[代號]],"Low")</f>
        <v>37.549999999999997</v>
      </c>
      <c r="S141" s="3" cm="1">
        <f t="array" ref="S141">_FV(表格1[[#This Row],[代號]],"Market cap",TRUE)</f>
        <v>5304238000</v>
      </c>
      <c r="T141" s="3" t="str" cm="1">
        <f t="array" ref="T141">_FV(表格1[[#This Row],[代號]],"Name")</f>
        <v>Dyaco International Inc.</v>
      </c>
      <c r="U141" s="3" t="str" cm="1">
        <f t="array" ref="U141">_FV(表格1[[#This Row],[代號]],"Official name",TRUE)</f>
        <v>Dyaco International Inc.</v>
      </c>
    </row>
    <row r="142" spans="1:21" x14ac:dyDescent="0.25">
      <c r="A142" t="s">
        <v>142</v>
      </c>
      <c r="B142" s="2" t="e" vm="144">
        <v>#VALUE!</v>
      </c>
      <c r="C142" s="3" cm="1">
        <f t="array" ref="C142">_FV(表格1[[#This Row],[代號]],"52 week high",TRUE)</f>
        <v>34.799999999999997</v>
      </c>
      <c r="D142" s="3" cm="1">
        <f t="array" ref="D142">_FV(表格1[[#This Row],[代號]],"52 week low",TRUE)</f>
        <v>24.9</v>
      </c>
      <c r="E142" s="4" cm="1">
        <f t="array" ref="E142">_FV(表格1[[#This Row],[代號]],"Beta")</f>
        <v>0.30940000000000001</v>
      </c>
      <c r="F142" s="3" cm="1">
        <f t="array" ref="F142">_FV(表格1[[#This Row],[代號]],"Change")</f>
        <v>0.6</v>
      </c>
      <c r="G142" s="3" cm="1">
        <f t="array" ref="G142">_FV(表格1[[#This Row],[代號]],"Change (%)",TRUE)</f>
        <v>2.3529000000000001E-2</v>
      </c>
      <c r="H142" s="3" t="e" cm="1" vm="2">
        <f t="array" ref="H142">_FV(表格1[[#This Row],[代號]],"Country/region",TRUE)</f>
        <v>#VALUE!</v>
      </c>
      <c r="I142" s="3" t="str" cm="1">
        <f t="array" ref="I142">_FV(表格1[[#This Row],[代號]],"Currency")</f>
        <v>TWD</v>
      </c>
      <c r="J142" s="3" cm="1">
        <f t="array" ref="J142">_FV(表格1[[#This Row],[代號]],"Employees")</f>
        <v>687</v>
      </c>
      <c r="K142" s="3" t="str" cm="1">
        <f t="array" ref="K142">_FV(表格1[[#This Row],[代號]],"Exchange")</f>
        <v>Taiwan Stock Exchange</v>
      </c>
      <c r="L142" s="3" t="str" cm="1">
        <f t="array" ref="L142">_FV(表格1[[#This Row],[代號]],"Exchange abbreviation",TRUE)</f>
        <v>XTAI</v>
      </c>
      <c r="M142" s="3" t="str" cm="1">
        <f t="array" ref="M142">_FV(表格1[[#This Row],[代號]],"Headquarters")</f>
        <v>4F, No.58, Section 3, Chungshan North Road, Zhongshan District, TAIPEI, TAIPEI, 104 TW</v>
      </c>
      <c r="N142" s="3" cm="1">
        <f t="array" ref="N142">_FV(表格1[[#This Row],[代號]],"High")</f>
        <v>26.2</v>
      </c>
      <c r="O142" s="3" t="str" cm="1">
        <f t="array" ref="O142">_FV(表格1[[#This Row],[代號]],"Industry")</f>
        <v>Machinery, Equipment &amp; Components</v>
      </c>
      <c r="P142" s="3" t="str" cm="1">
        <f t="array" ref="P142">_FV(表格1[[#This Row],[代號]],"Instrument type",TRUE)</f>
        <v>Stock</v>
      </c>
      <c r="Q142" s="3" cm="1">
        <f t="array" ref="Q142">_FV(表格1[[#This Row],[代號]],"Last trade time",TRUE)</f>
        <v>44834.398912037039</v>
      </c>
      <c r="R142" s="3" cm="1">
        <f t="array" ref="R142">_FV(表格1[[#This Row],[代號]],"Low")</f>
        <v>24.9</v>
      </c>
      <c r="S142" s="3" cm="1">
        <f t="array" ref="S142">_FV(表格1[[#This Row],[代號]],"Market cap",TRUE)</f>
        <v>5003057000</v>
      </c>
      <c r="T142" s="3" t="str" cm="1">
        <f t="array" ref="T142">_FV(表格1[[#This Row],[代號]],"Name")</f>
        <v>CHINA WIRE &amp; CABLE CO., LTD.</v>
      </c>
      <c r="U142" s="3" t="str" cm="1">
        <f t="array" ref="U142">_FV(表格1[[#This Row],[代號]],"Official name",TRUE)</f>
        <v>CHINA WIRE &amp; CABLE CO., LTD.</v>
      </c>
    </row>
    <row r="143" spans="1:21" x14ac:dyDescent="0.25">
      <c r="A143" t="s">
        <v>143</v>
      </c>
      <c r="B143" s="2" t="e" vm="145">
        <v>#VALUE!</v>
      </c>
      <c r="C143" s="3" cm="1">
        <f t="array" ref="C143">_FV(表格1[[#This Row],[代號]],"52 week high",TRUE)</f>
        <v>32.799999999999997</v>
      </c>
      <c r="D143" s="3" cm="1">
        <f t="array" ref="D143">_FV(表格1[[#This Row],[代號]],"52 week low",TRUE)</f>
        <v>24.2</v>
      </c>
      <c r="E143" s="4" cm="1">
        <f t="array" ref="E143">_FV(表格1[[#This Row],[代號]],"Beta")</f>
        <v>0.77380000000000004</v>
      </c>
      <c r="F143" s="3" cm="1">
        <f t="array" ref="F143">_FV(表格1[[#This Row],[代號]],"Change")</f>
        <v>-0.1</v>
      </c>
      <c r="G143" s="3" cm="1">
        <f t="array" ref="G143">_FV(表格1[[#This Row],[代號]],"Change (%)",TRUE)</f>
        <v>-3.81E-3</v>
      </c>
      <c r="H143" s="3" t="e" cm="1" vm="2">
        <f t="array" ref="H143">_FV(表格1[[#This Row],[代號]],"Country/region",TRUE)</f>
        <v>#VALUE!</v>
      </c>
      <c r="I143" s="3" t="str" cm="1">
        <f t="array" ref="I143">_FV(表格1[[#This Row],[代號]],"Currency")</f>
        <v>TWD</v>
      </c>
      <c r="J143" s="3" cm="1">
        <f t="array" ref="J143">_FV(表格1[[#This Row],[代號]],"Employees")</f>
        <v>1932</v>
      </c>
      <c r="K143" s="3" t="str" cm="1">
        <f t="array" ref="K143">_FV(表格1[[#This Row],[代號]],"Exchange")</f>
        <v>Taiwan Stock Exchange</v>
      </c>
      <c r="L143" s="3" t="str" cm="1">
        <f t="array" ref="L143">_FV(表格1[[#This Row],[代號]],"Exchange abbreviation",TRUE)</f>
        <v>XTAI</v>
      </c>
      <c r="M143" s="3" t="str" cm="1">
        <f t="array" ref="M143">_FV(表格1[[#This Row],[代號]],"Headquarters")</f>
        <v>No.26-3, Dinghu Road, Dahua Li, Gueishan District, TAOYUAN, TAOYUAN, 333 TW</v>
      </c>
      <c r="N143" s="3" cm="1">
        <f t="array" ref="N143">_FV(表格1[[#This Row],[代號]],"High")</f>
        <v>26.25</v>
      </c>
      <c r="O143" s="3" t="str" cm="1">
        <f t="array" ref="O143">_FV(表格1[[#This Row],[代號]],"Industry")</f>
        <v>Household Goods</v>
      </c>
      <c r="P143" s="3" t="str" cm="1">
        <f t="array" ref="P143">_FV(表格1[[#This Row],[代號]],"Instrument type",TRUE)</f>
        <v>Stock</v>
      </c>
      <c r="Q143" s="3" cm="1">
        <f t="array" ref="Q143">_FV(表格1[[#This Row],[代號]],"Last trade time",TRUE)</f>
        <v>44834.398912037039</v>
      </c>
      <c r="R143" s="3" cm="1">
        <f t="array" ref="R143">_FV(表格1[[#This Row],[代號]],"Low")</f>
        <v>25.9</v>
      </c>
      <c r="S143" s="3" cm="1">
        <f t="array" ref="S143">_FV(表格1[[#This Row],[代號]],"Market cap",TRUE)</f>
        <v>10125280000</v>
      </c>
      <c r="T143" s="3" t="str" cm="1">
        <f t="array" ref="T143">_FV(表格1[[#This Row],[代號]],"Name")</f>
        <v>Sampo Corporation</v>
      </c>
      <c r="U143" s="3" t="str" cm="1">
        <f t="array" ref="U143">_FV(表格1[[#This Row],[代號]],"Official name",TRUE)</f>
        <v>Sampo Corporation</v>
      </c>
    </row>
    <row r="144" spans="1:21" x14ac:dyDescent="0.25">
      <c r="A144" t="s">
        <v>144</v>
      </c>
      <c r="B144" s="2" t="e" vm="146">
        <v>#VALUE!</v>
      </c>
      <c r="C144" s="3" cm="1">
        <f t="array" ref="C144">_FV(表格1[[#This Row],[代號]],"52 week high",TRUE)</f>
        <v>48.8</v>
      </c>
      <c r="D144" s="3" cm="1">
        <f t="array" ref="D144">_FV(表格1[[#This Row],[代號]],"52 week low",TRUE)</f>
        <v>22.62</v>
      </c>
      <c r="E144" s="4" cm="1">
        <f t="array" ref="E144">_FV(表格1[[#This Row],[代號]],"Beta")</f>
        <v>1.0891</v>
      </c>
      <c r="F144" s="3" cm="1">
        <f t="array" ref="F144">_FV(表格1[[#This Row],[代號]],"Change")</f>
        <v>0.5</v>
      </c>
      <c r="G144" s="3" cm="1">
        <f t="array" ref="G144">_FV(表格1[[#This Row],[代號]],"Change (%)",TRUE)</f>
        <v>1.2500000000000001E-2</v>
      </c>
      <c r="H144" s="3" t="e" cm="1" vm="2">
        <f t="array" ref="H144">_FV(表格1[[#This Row],[代號]],"Country/region",TRUE)</f>
        <v>#VALUE!</v>
      </c>
      <c r="I144" s="3" t="str" cm="1">
        <f t="array" ref="I144">_FV(表格1[[#This Row],[代號]],"Currency")</f>
        <v>TWD</v>
      </c>
      <c r="J144" s="3" cm="1">
        <f t="array" ref="J144">_FV(表格1[[#This Row],[代號]],"Employees")</f>
        <v>7651</v>
      </c>
      <c r="K144" s="3" t="str" cm="1">
        <f t="array" ref="K144">_FV(表格1[[#This Row],[代號]],"Exchange")</f>
        <v>Taiwan Stock Exchange</v>
      </c>
      <c r="L144" s="3" t="str" cm="1">
        <f t="array" ref="L144">_FV(表格1[[#This Row],[代號]],"Exchange abbreviation",TRUE)</f>
        <v>XTAI</v>
      </c>
      <c r="M144" s="3" t="str" cm="1">
        <f t="array" ref="M144">_FV(表格1[[#This Row],[代號]],"Headquarters")</f>
        <v>25F, No.1, Songzhi Road, Xinyi District, TAIPEI, TAIPEI, 110 TW</v>
      </c>
      <c r="N144" s="3" cm="1">
        <f t="array" ref="N144">_FV(表格1[[#This Row],[代號]],"High")</f>
        <v>40.5</v>
      </c>
      <c r="O144" s="3" t="str" cm="1">
        <f t="array" ref="O144">_FV(表格1[[#This Row],[代號]],"Industry")</f>
        <v>Machinery, Equipment &amp; Components</v>
      </c>
      <c r="P144" s="3" t="str" cm="1">
        <f t="array" ref="P144">_FV(表格1[[#This Row],[代號]],"Instrument type",TRUE)</f>
        <v>Stock</v>
      </c>
      <c r="Q144" s="3" cm="1">
        <f t="array" ref="Q144">_FV(表格1[[#This Row],[代號]],"Last trade time",TRUE)</f>
        <v>44834.398912037039</v>
      </c>
      <c r="R144" s="3" cm="1">
        <f t="array" ref="R144">_FV(表格1[[#This Row],[代號]],"Low")</f>
        <v>39.1</v>
      </c>
      <c r="S144" s="3" cm="1">
        <f t="array" ref="S144">_FV(表格1[[#This Row],[代號]],"Market cap",TRUE)</f>
        <v>151119000000</v>
      </c>
      <c r="T144" s="3" t="str" cm="1">
        <f t="array" ref="T144">_FV(表格1[[#This Row],[代號]],"Name")</f>
        <v>WALSIN LIHWA CORPORATION</v>
      </c>
      <c r="U144" s="3" t="str" cm="1">
        <f t="array" ref="U144">_FV(表格1[[#This Row],[代號]],"Official name",TRUE)</f>
        <v>WALSIN LIHWA CORPORATION</v>
      </c>
    </row>
    <row r="145" spans="1:21" x14ac:dyDescent="0.25">
      <c r="A145" t="s">
        <v>145</v>
      </c>
      <c r="B145" s="2" t="e" vm="147">
        <v>#VALUE!</v>
      </c>
      <c r="C145" s="3" cm="1">
        <f t="array" ref="C145">_FV(表格1[[#This Row],[代號]],"52 week high",TRUE)</f>
        <v>24.45</v>
      </c>
      <c r="D145" s="3" cm="1">
        <f t="array" ref="D145">_FV(表格1[[#This Row],[代號]],"52 week low",TRUE)</f>
        <v>12.2</v>
      </c>
      <c r="E145" s="4" cm="1">
        <f t="array" ref="E145">_FV(表格1[[#This Row],[代號]],"Beta")</f>
        <v>1.4730000000000001</v>
      </c>
      <c r="F145" s="3" cm="1">
        <f t="array" ref="F145">_FV(表格1[[#This Row],[代號]],"Change")</f>
        <v>0</v>
      </c>
      <c r="G145" s="3" cm="1">
        <f t="array" ref="G145">_FV(表格1[[#This Row],[代號]],"Change (%)",TRUE)</f>
        <v>0</v>
      </c>
      <c r="H145" s="3" t="e" cm="1" vm="2">
        <f t="array" ref="H145">_FV(表格1[[#This Row],[代號]],"Country/region",TRUE)</f>
        <v>#VALUE!</v>
      </c>
      <c r="I145" s="3" t="str" cm="1">
        <f t="array" ref="I145">_FV(表格1[[#This Row],[代號]],"Currency")</f>
        <v>TWD</v>
      </c>
      <c r="J145" s="3" cm="1">
        <f t="array" ref="J145">_FV(表格1[[#This Row],[代號]],"Employees")</f>
        <v>748</v>
      </c>
      <c r="K145" s="3" t="str" cm="1">
        <f t="array" ref="K145">_FV(表格1[[#This Row],[代號]],"Exchange")</f>
        <v>Taiwan Stock Exchange</v>
      </c>
      <c r="L145" s="3" t="str" cm="1">
        <f t="array" ref="L145">_FV(表格1[[#This Row],[代號]],"Exchange abbreviation",TRUE)</f>
        <v>XTAI</v>
      </c>
      <c r="M145" s="3" t="str" cm="1">
        <f t="array" ref="M145">_FV(表格1[[#This Row],[代號]],"Headquarters")</f>
        <v>No.170, Chung Cheng 4th Road, Chien Chin District, KAOHSIUNG, KAOHSIUNG, 801 TW</v>
      </c>
      <c r="N145" s="3" cm="1">
        <f t="array" ref="N145">_FV(表格1[[#This Row],[代號]],"High")</f>
        <v>12.6</v>
      </c>
      <c r="O145" s="3" t="str" cm="1">
        <f t="array" ref="O145">_FV(表格1[[#This Row],[代號]],"Industry")</f>
        <v>Machinery, Equipment &amp; Components</v>
      </c>
      <c r="P145" s="3" t="str" cm="1">
        <f t="array" ref="P145">_FV(表格1[[#This Row],[代號]],"Instrument type",TRUE)</f>
        <v>Stock</v>
      </c>
      <c r="Q145" s="3" cm="1">
        <f t="array" ref="Q145">_FV(表格1[[#This Row],[代號]],"Last trade time",TRUE)</f>
        <v>44834.398912037039</v>
      </c>
      <c r="R145" s="3" cm="1">
        <f t="array" ref="R145">_FV(表格1[[#This Row],[代號]],"Low")</f>
        <v>12.3</v>
      </c>
      <c r="S145" s="3" cm="1">
        <f t="array" ref="S145">_FV(表格1[[#This Row],[代號]],"Market cap",TRUE)</f>
        <v>7972946100</v>
      </c>
      <c r="T145" s="3" t="str" cm="1">
        <f t="array" ref="T145">_FV(表格1[[#This Row],[代號]],"Name")</f>
        <v>HUA ENG WIRE AND CABLE CO., LTD.</v>
      </c>
      <c r="U145" s="3" t="str" cm="1">
        <f t="array" ref="U145">_FV(表格1[[#This Row],[代號]],"Official name",TRUE)</f>
        <v>HUA ENG WIRE AND CABLE CO., LTD.</v>
      </c>
    </row>
    <row r="146" spans="1:21" x14ac:dyDescent="0.25">
      <c r="A146" t="s">
        <v>146</v>
      </c>
      <c r="B146" s="2" t="e" vm="148">
        <v>#VALUE!</v>
      </c>
      <c r="C146" s="3" cm="1">
        <f t="array" ref="C146">_FV(表格1[[#This Row],[代號]],"52 week high",TRUE)</f>
        <v>29.72</v>
      </c>
      <c r="D146" s="3" cm="1">
        <f t="array" ref="D146">_FV(表格1[[#This Row],[代號]],"52 week low",TRUE)</f>
        <v>17.600000000000001</v>
      </c>
      <c r="E146" s="4" cm="1">
        <f t="array" ref="E146">_FV(表格1[[#This Row],[代號]],"Beta")</f>
        <v>1.0466</v>
      </c>
      <c r="F146" s="3" cm="1">
        <f t="array" ref="F146">_FV(表格1[[#This Row],[代號]],"Change")</f>
        <v>-0.2</v>
      </c>
      <c r="G146" s="3" cm="1">
        <f t="array" ref="G146">_FV(表格1[[#This Row],[代號]],"Change (%)",TRUE)</f>
        <v>-1.0869999999999999E-2</v>
      </c>
      <c r="H146" s="3" t="e" cm="1" vm="2">
        <f t="array" ref="H146">_FV(表格1[[#This Row],[代號]],"Country/region",TRUE)</f>
        <v>#VALUE!</v>
      </c>
      <c r="I146" s="3" t="str" cm="1">
        <f t="array" ref="I146">_FV(表格1[[#This Row],[代號]],"Currency")</f>
        <v>TWD</v>
      </c>
      <c r="J146" s="3" cm="1">
        <f t="array" ref="J146">_FV(表格1[[#This Row],[代號]],"Employees")</f>
        <v>1665</v>
      </c>
      <c r="K146" s="3" t="str" cm="1">
        <f t="array" ref="K146">_FV(表格1[[#This Row],[代號]],"Exchange")</f>
        <v>Taiwan Stock Exchange</v>
      </c>
      <c r="L146" s="3" t="str" cm="1">
        <f t="array" ref="L146">_FV(表格1[[#This Row],[代號]],"Exchange abbreviation",TRUE)</f>
        <v>XTAI</v>
      </c>
      <c r="M146" s="3" t="str" cm="1">
        <f t="array" ref="M146">_FV(表格1[[#This Row],[代號]],"Headquarters")</f>
        <v>No.249, Section 2, Chung Shan Road, KuanMiao District, TAINAN, TAINAN, 718 TW</v>
      </c>
      <c r="N146" s="3" cm="1">
        <f t="array" ref="N146">_FV(表格1[[#This Row],[代號]],"High")</f>
        <v>18.25</v>
      </c>
      <c r="O146" s="3" t="str" cm="1">
        <f t="array" ref="O146">_FV(表格1[[#This Row],[代號]],"Industry")</f>
        <v>Machinery, Equipment &amp; Components</v>
      </c>
      <c r="P146" s="3" t="str" cm="1">
        <f t="array" ref="P146">_FV(表格1[[#This Row],[代號]],"Instrument type",TRUE)</f>
        <v>Stock</v>
      </c>
      <c r="Q146" s="3" cm="1">
        <f t="array" ref="Q146">_FV(表格1[[#This Row],[代號]],"Last trade time",TRUE)</f>
        <v>44834.398912037039</v>
      </c>
      <c r="R146" s="3" cm="1">
        <f t="array" ref="R146">_FV(表格1[[#This Row],[代號]],"Low")</f>
        <v>17.600000000000001</v>
      </c>
      <c r="S146" s="3" cm="1">
        <f t="array" ref="S146">_FV(表格1[[#This Row],[代號]],"Market cap",TRUE)</f>
        <v>12460610000</v>
      </c>
      <c r="T146" s="3" t="str" cm="1">
        <f t="array" ref="T146">_FV(表格1[[#This Row],[代號]],"Name")</f>
        <v>TA YA ELECTRIC WIRE &amp; CABLE CO., LTD.</v>
      </c>
      <c r="U146" s="3" t="str" cm="1">
        <f t="array" ref="U146">_FV(表格1[[#This Row],[代號]],"Official name",TRUE)</f>
        <v>TA YA ELECTRIC WIRE &amp; CABLE CO., LTD.</v>
      </c>
    </row>
    <row r="147" spans="1:21" x14ac:dyDescent="0.25">
      <c r="A147" t="s">
        <v>147</v>
      </c>
      <c r="B147" s="2" t="e" vm="149">
        <v>#VALUE!</v>
      </c>
      <c r="C147" s="3" cm="1">
        <f t="array" ref="C147">_FV(表格1[[#This Row],[代號]],"52 week high",TRUE)</f>
        <v>22.7</v>
      </c>
      <c r="D147" s="3" cm="1">
        <f t="array" ref="D147">_FV(表格1[[#This Row],[代號]],"52 week low",TRUE)</f>
        <v>9.9499999999999993</v>
      </c>
      <c r="E147" s="4" cm="1">
        <f t="array" ref="E147">_FV(表格1[[#This Row],[代號]],"Beta")</f>
        <v>0.81079999999999997</v>
      </c>
      <c r="F147" s="3" cm="1">
        <f t="array" ref="F147">_FV(表格1[[#This Row],[代號]],"Change")</f>
        <v>-0.05</v>
      </c>
      <c r="G147" s="3" cm="1">
        <f t="array" ref="G147">_FV(表格1[[#This Row],[代號]],"Change (%)",TRUE)</f>
        <v>-3.3E-3</v>
      </c>
      <c r="H147" s="3" t="e" cm="1" vm="2">
        <f t="array" ref="H147">_FV(表格1[[#This Row],[代號]],"Country/region",TRUE)</f>
        <v>#VALUE!</v>
      </c>
      <c r="I147" s="3" t="str" cm="1">
        <f t="array" ref="I147">_FV(表格1[[#This Row],[代號]],"Currency")</f>
        <v>TWD</v>
      </c>
      <c r="J147" s="3" cm="1">
        <f t="array" ref="J147">_FV(表格1[[#This Row],[代號]],"Employees")</f>
        <v>337</v>
      </c>
      <c r="K147" s="3" t="str" cm="1">
        <f t="array" ref="K147">_FV(表格1[[#This Row],[代號]],"Exchange")</f>
        <v>Taiwan Stock Exchange</v>
      </c>
      <c r="L147" s="3" t="str" cm="1">
        <f t="array" ref="L147">_FV(表格1[[#This Row],[代號]],"Exchange abbreviation",TRUE)</f>
        <v>XTAI</v>
      </c>
      <c r="M147" s="3" t="str" cm="1">
        <f t="array" ref="M147">_FV(表格1[[#This Row],[代號]],"Headquarters")</f>
        <v>Room B, 6F, NO.170, Dunhua North Road, TAIPEI, TAIPEI, 105 TW</v>
      </c>
      <c r="N147" s="3" cm="1">
        <f t="array" ref="N147">_FV(表格1[[#This Row],[代號]],"High")</f>
        <v>15.1</v>
      </c>
      <c r="O147" s="3" t="str" cm="1">
        <f t="array" ref="O147">_FV(表格1[[#This Row],[代號]],"Industry")</f>
        <v>Machinery, Equipment &amp; Components</v>
      </c>
      <c r="P147" s="3" t="str" cm="1">
        <f t="array" ref="P147">_FV(表格1[[#This Row],[代號]],"Instrument type",TRUE)</f>
        <v>Stock</v>
      </c>
      <c r="Q147" s="3" cm="1">
        <f t="array" ref="Q147">_FV(表格1[[#This Row],[代號]],"Last trade time",TRUE)</f>
        <v>44834.398912037039</v>
      </c>
      <c r="R147" s="3" cm="1">
        <f t="array" ref="R147">_FV(表格1[[#This Row],[代號]],"Low")</f>
        <v>14.55</v>
      </c>
      <c r="S147" s="3" cm="1">
        <f t="array" ref="S147">_FV(表格1[[#This Row],[代號]],"Market cap",TRUE)</f>
        <v>4873310000</v>
      </c>
      <c r="T147" s="3" t="str" cm="1">
        <f t="array" ref="T147">_FV(表格1[[#This Row],[代號]],"Name")</f>
        <v>CHINA ELECTRIC MFG. CORPORATION</v>
      </c>
      <c r="U147" s="3" t="str" cm="1">
        <f t="array" ref="U147">_FV(表格1[[#This Row],[代號]],"Official name",TRUE)</f>
        <v>CHINA ELECTRIC MFG. CORPORATION</v>
      </c>
    </row>
    <row r="148" spans="1:21" x14ac:dyDescent="0.25">
      <c r="A148" t="s">
        <v>148</v>
      </c>
      <c r="B148" s="2" t="e" vm="150">
        <v>#VALUE!</v>
      </c>
      <c r="C148" s="3" cm="1">
        <f t="array" ref="C148">_FV(表格1[[#This Row],[代號]],"52 week high",TRUE)</f>
        <v>33.15</v>
      </c>
      <c r="D148" s="3" cm="1">
        <f t="array" ref="D148">_FV(表格1[[#This Row],[代號]],"52 week low",TRUE)</f>
        <v>13.95</v>
      </c>
      <c r="E148" s="4" cm="1">
        <f t="array" ref="E148">_FV(表格1[[#This Row],[代號]],"Beta")</f>
        <v>1.1055999999999999</v>
      </c>
      <c r="F148" s="3" cm="1">
        <f t="array" ref="F148">_FV(表格1[[#This Row],[代號]],"Change")</f>
        <v>0.45</v>
      </c>
      <c r="G148" s="3" cm="1">
        <f t="array" ref="G148">_FV(表格1[[#This Row],[代號]],"Change (%)",TRUE)</f>
        <v>3.1358999999999998E-2</v>
      </c>
      <c r="H148" s="3" t="e" cm="1" vm="2">
        <f t="array" ref="H148">_FV(表格1[[#This Row],[代號]],"Country/region",TRUE)</f>
        <v>#VALUE!</v>
      </c>
      <c r="I148" s="3" t="str" cm="1">
        <f t="array" ref="I148">_FV(表格1[[#This Row],[代號]],"Currency")</f>
        <v>TWD</v>
      </c>
      <c r="J148" s="3" cm="1">
        <f t="array" ref="J148">_FV(表格1[[#This Row],[代號]],"Employees")</f>
        <v>455</v>
      </c>
      <c r="K148" s="3" t="str" cm="1">
        <f t="array" ref="K148">_FV(表格1[[#This Row],[代號]],"Exchange")</f>
        <v>Taiwan Stock Exchange</v>
      </c>
      <c r="L148" s="3" t="str" cm="1">
        <f t="array" ref="L148">_FV(表格1[[#This Row],[代號]],"Exchange abbreviation",TRUE)</f>
        <v>XTAI</v>
      </c>
      <c r="M148" s="3" t="str" cm="1">
        <f t="array" ref="M148">_FV(表格1[[#This Row],[代號]],"Headquarters")</f>
        <v>No. 2, Kuo-Chien 1st Road, Kuanyin District, TAOYUAN, TAOYUAN, 328 TW</v>
      </c>
      <c r="N148" s="3" cm="1">
        <f t="array" ref="N148">_FV(表格1[[#This Row],[代號]],"High")</f>
        <v>14.9</v>
      </c>
      <c r="O148" s="3" t="str" cm="1">
        <f t="array" ref="O148">_FV(表格1[[#This Row],[代號]],"Industry")</f>
        <v>Machinery, Equipment &amp; Components</v>
      </c>
      <c r="P148" s="3" t="str" cm="1">
        <f t="array" ref="P148">_FV(表格1[[#This Row],[代號]],"Instrument type",TRUE)</f>
        <v>Stock</v>
      </c>
      <c r="Q148" s="3" cm="1">
        <f t="array" ref="Q148">_FV(表格1[[#This Row],[代號]],"Last trade time",TRUE)</f>
        <v>44834.398912037039</v>
      </c>
      <c r="R148" s="3" cm="1">
        <f t="array" ref="R148">_FV(表格1[[#This Row],[代號]],"Low")</f>
        <v>14.1</v>
      </c>
      <c r="S148" s="3" cm="1">
        <f t="array" ref="S148">_FV(表格1[[#This Row],[代號]],"Market cap",TRUE)</f>
        <v>4677985000</v>
      </c>
      <c r="T148" s="3" t="str" cm="1">
        <f t="array" ref="T148">_FV(表格1[[#This Row],[代號]],"Name")</f>
        <v>HONG TAI ELECTRIC INDUSTRIAL CO.,LTD.</v>
      </c>
      <c r="U148" s="3" t="str" cm="1">
        <f t="array" ref="U148">_FV(表格1[[#This Row],[代號]],"Official name",TRUE)</f>
        <v>HONG TAI ELECTRIC INDUSTRIAL CO.,LTD.</v>
      </c>
    </row>
    <row r="149" spans="1:21" x14ac:dyDescent="0.25">
      <c r="A149" t="s">
        <v>149</v>
      </c>
      <c r="B149" s="2" t="e" vm="151">
        <v>#VALUE!</v>
      </c>
      <c r="C149" s="3" cm="1">
        <f t="array" ref="C149">_FV(表格1[[#This Row],[代號]],"52 week high",TRUE)</f>
        <v>39.4</v>
      </c>
      <c r="D149" s="3" cm="1">
        <f t="array" ref="D149">_FV(表格1[[#This Row],[代號]],"52 week low",TRUE)</f>
        <v>33.700000000000003</v>
      </c>
      <c r="E149" s="4" cm="1">
        <f t="array" ref="E149">_FV(表格1[[#This Row],[代號]],"Beta")</f>
        <v>0.48909999999999998</v>
      </c>
      <c r="F149" s="3" cm="1">
        <f t="array" ref="F149">_FV(表格1[[#This Row],[代號]],"Change")</f>
        <v>0.1</v>
      </c>
      <c r="G149" s="3" cm="1">
        <f t="array" ref="G149">_FV(表格1[[#This Row],[代號]],"Change (%)",TRUE)</f>
        <v>2.8649999999999999E-3</v>
      </c>
      <c r="H149" s="3" t="e" cm="1" vm="2">
        <f t="array" ref="H149">_FV(表格1[[#This Row],[代號]],"Country/region",TRUE)</f>
        <v>#VALUE!</v>
      </c>
      <c r="I149" s="3" t="str" cm="1">
        <f t="array" ref="I149">_FV(表格1[[#This Row],[代號]],"Currency")</f>
        <v>TWD</v>
      </c>
      <c r="J149" s="3" cm="1">
        <f t="array" ref="J149">_FV(表格1[[#This Row],[代號]],"Employees")</f>
        <v>1244</v>
      </c>
      <c r="K149" s="3" t="str" cm="1">
        <f t="array" ref="K149">_FV(表格1[[#This Row],[代號]],"Exchange")</f>
        <v>Taiwan Stock Exchange</v>
      </c>
      <c r="L149" s="3" t="str" cm="1">
        <f t="array" ref="L149">_FV(表格1[[#This Row],[代號]],"Exchange abbreviation",TRUE)</f>
        <v>XTAI</v>
      </c>
      <c r="M149" s="3" t="str" cm="1">
        <f t="array" ref="M149">_FV(表格1[[#This Row],[代號]],"Headquarters")</f>
        <v>10F, No.266, Sung Chiang Road, Jhongshan District, TAIPEI, TAIPEI, 104 TW</v>
      </c>
      <c r="N149" s="3" cm="1">
        <f t="array" ref="N149">_FV(表格1[[#This Row],[代號]],"High")</f>
        <v>35</v>
      </c>
      <c r="O149" s="3" t="str" cm="1">
        <f t="array" ref="O149">_FV(表格1[[#This Row],[代號]],"Industry")</f>
        <v>Household Goods</v>
      </c>
      <c r="P149" s="3" t="str" cm="1">
        <f t="array" ref="P149">_FV(表格1[[#This Row],[代號]],"Instrument type",TRUE)</f>
        <v>Stock</v>
      </c>
      <c r="Q149" s="3" cm="1">
        <f t="array" ref="Q149">_FV(表格1[[#This Row],[代號]],"Last trade time",TRUE)</f>
        <v>44834.398912037039</v>
      </c>
      <c r="R149" s="3" cm="1">
        <f t="array" ref="R149">_FV(表格1[[#This Row],[代號]],"Low")</f>
        <v>34.049999999999997</v>
      </c>
      <c r="S149" s="3" cm="1">
        <f t="array" ref="S149">_FV(表格1[[#This Row],[代號]],"Market cap",TRUE)</f>
        <v>9418969000</v>
      </c>
      <c r="T149" s="3" t="str" cm="1">
        <f t="array" ref="T149">_FV(表格1[[#This Row],[代號]],"Name")</f>
        <v>Taiwan Sanyo Electric Co.,Ltd.</v>
      </c>
      <c r="U149" s="3" t="str" cm="1">
        <f t="array" ref="U149">_FV(表格1[[#This Row],[代號]],"Official name",TRUE)</f>
        <v>Taiwan Sanyo Electric Co.,Ltd.</v>
      </c>
    </row>
    <row r="150" spans="1:21" x14ac:dyDescent="0.25">
      <c r="A150" t="s">
        <v>150</v>
      </c>
      <c r="B150" s="2" t="e" vm="152">
        <v>#VALUE!</v>
      </c>
      <c r="C150" s="3" cm="1">
        <f t="array" ref="C150">_FV(表格1[[#This Row],[代號]],"52 week high",TRUE)</f>
        <v>33.61</v>
      </c>
      <c r="D150" s="3" cm="1">
        <f t="array" ref="D150">_FV(表格1[[#This Row],[代號]],"52 week low",TRUE)</f>
        <v>27.2</v>
      </c>
      <c r="E150" s="4" cm="1">
        <f t="array" ref="E150">_FV(表格1[[#This Row],[代號]],"Beta")</f>
        <v>0.66610000000000003</v>
      </c>
      <c r="F150" s="3" cm="1">
        <f t="array" ref="F150">_FV(表格1[[#This Row],[代號]],"Change")</f>
        <v>0.4</v>
      </c>
      <c r="G150" s="3" cm="1">
        <f t="array" ref="G150">_FV(表格1[[#This Row],[代號]],"Change (%)",TRUE)</f>
        <v>1.4598999999999999E-2</v>
      </c>
      <c r="H150" s="3" t="e" cm="1" vm="2">
        <f t="array" ref="H150">_FV(表格1[[#This Row],[代號]],"Country/region",TRUE)</f>
        <v>#VALUE!</v>
      </c>
      <c r="I150" s="3" t="str" cm="1">
        <f t="array" ref="I150">_FV(表格1[[#This Row],[代號]],"Currency")</f>
        <v>TWD</v>
      </c>
      <c r="J150" s="3" cm="1">
        <f t="array" ref="J150">_FV(表格1[[#This Row],[代號]],"Employees")</f>
        <v>190</v>
      </c>
      <c r="K150" s="3" t="str" cm="1">
        <f t="array" ref="K150">_FV(表格1[[#This Row],[代號]],"Exchange")</f>
        <v>Taiwan Stock Exchange</v>
      </c>
      <c r="L150" s="3" t="str" cm="1">
        <f t="array" ref="L150">_FV(表格1[[#This Row],[代號]],"Exchange abbreviation",TRUE)</f>
        <v>XTAI</v>
      </c>
      <c r="M150" s="3" t="str" cm="1">
        <f t="array" ref="M150">_FV(表格1[[#This Row],[代號]],"Headquarters")</f>
        <v>No.369, Section 3, Yun-Lin Road, DOULIOU, YUNLIN, 640 TW</v>
      </c>
      <c r="N150" s="3" cm="1">
        <f t="array" ref="N150">_FV(表格1[[#This Row],[代號]],"High")</f>
        <v>27.8</v>
      </c>
      <c r="O150" s="3" t="str" cm="1">
        <f t="array" ref="O150">_FV(表格1[[#This Row],[代號]],"Industry")</f>
        <v>Machinery, Equipment &amp; Components</v>
      </c>
      <c r="P150" s="3" t="str" cm="1">
        <f t="array" ref="P150">_FV(表格1[[#This Row],[代號]],"Instrument type",TRUE)</f>
        <v>Stock</v>
      </c>
      <c r="Q150" s="3" cm="1">
        <f t="array" ref="Q150">_FV(表格1[[#This Row],[代號]],"Last trade time",TRUE)</f>
        <v>44834.398912037039</v>
      </c>
      <c r="R150" s="3" cm="1">
        <f t="array" ref="R150">_FV(表格1[[#This Row],[代號]],"Low")</f>
        <v>27.4</v>
      </c>
      <c r="S150" s="3" cm="1">
        <f t="array" ref="S150">_FV(表格1[[#This Row],[代號]],"Market cap",TRUE)</f>
        <v>4137719000</v>
      </c>
      <c r="T150" s="3" t="str" cm="1">
        <f t="array" ref="T150">_FV(表格1[[#This Row],[代號]],"Name")</f>
        <v>Dah San Electric Wire &amp; Cable Corp.</v>
      </c>
      <c r="U150" s="3" t="str" cm="1">
        <f t="array" ref="U150">_FV(表格1[[#This Row],[代號]],"Official name",TRUE)</f>
        <v>Dah San Electric Wire &amp; Cable Corp.</v>
      </c>
    </row>
    <row r="151" spans="1:21" x14ac:dyDescent="0.25">
      <c r="A151" t="s">
        <v>151</v>
      </c>
      <c r="B151" s="2" t="e" vm="153">
        <v>#VALUE!</v>
      </c>
      <c r="C151" s="3" cm="1">
        <f t="array" ref="C151">_FV(表格1[[#This Row],[代號]],"52 week high",TRUE)</f>
        <v>13.15</v>
      </c>
      <c r="D151" s="3" cm="1">
        <f t="array" ref="D151">_FV(表格1[[#This Row],[代號]],"52 week low",TRUE)</f>
        <v>7.2</v>
      </c>
      <c r="E151" s="4" cm="1">
        <f t="array" ref="E151">_FV(表格1[[#This Row],[代號]],"Beta")</f>
        <v>1.5351999999999999</v>
      </c>
      <c r="F151" s="3" cm="1">
        <f t="array" ref="F151">_FV(表格1[[#This Row],[代號]],"Change")</f>
        <v>0</v>
      </c>
      <c r="G151" s="3" cm="1">
        <f t="array" ref="G151">_FV(表格1[[#This Row],[代號]],"Change (%)",TRUE)</f>
        <v>0</v>
      </c>
      <c r="H151" s="3" t="e" cm="1" vm="2">
        <f t="array" ref="H151">_FV(表格1[[#This Row],[代號]],"Country/region",TRUE)</f>
        <v>#VALUE!</v>
      </c>
      <c r="I151" s="3" t="str" cm="1">
        <f t="array" ref="I151">_FV(表格1[[#This Row],[代號]],"Currency")</f>
        <v>TWD</v>
      </c>
      <c r="J151" s="3" cm="1">
        <f t="array" ref="J151">_FV(表格1[[#This Row],[代號]],"Employees")</f>
        <v>519</v>
      </c>
      <c r="K151" s="3" t="str" cm="1">
        <f t="array" ref="K151">_FV(表格1[[#This Row],[代號]],"Exchange")</f>
        <v>Taiwan Stock Exchange</v>
      </c>
      <c r="L151" s="3" t="str" cm="1">
        <f t="array" ref="L151">_FV(表格1[[#This Row],[代號]],"Exchange abbreviation",TRUE)</f>
        <v>XTAI</v>
      </c>
      <c r="M151" s="3" t="str" cm="1">
        <f t="array" ref="M151">_FV(表格1[[#This Row],[代號]],"Headquarters")</f>
        <v>1F, No.1, Lane 91, Section 2, Ren Ai Road, Zhongzheng District, TAIPEI, TAIPEI, 100 TW</v>
      </c>
      <c r="N151" s="3" cm="1">
        <f t="array" ref="N151">_FV(表格1[[#This Row],[代號]],"High")</f>
        <v>7.68</v>
      </c>
      <c r="O151" s="3" t="str" cm="1">
        <f t="array" ref="O151">_FV(表格1[[#This Row],[代號]],"Industry")</f>
        <v>Machinery, Equipment &amp; Components</v>
      </c>
      <c r="P151" s="3" t="str" cm="1">
        <f t="array" ref="P151">_FV(表格1[[#This Row],[代號]],"Instrument type",TRUE)</f>
        <v>Stock</v>
      </c>
      <c r="Q151" s="3" cm="1">
        <f t="array" ref="Q151">_FV(表格1[[#This Row],[代號]],"Last trade time",TRUE)</f>
        <v>44834.398912037039</v>
      </c>
      <c r="R151" s="3" cm="1">
        <f t="array" ref="R151">_FV(表格1[[#This Row],[代號]],"Low")</f>
        <v>7.56</v>
      </c>
      <c r="S151" s="3" cm="1">
        <f t="array" ref="S151">_FV(表格1[[#This Row],[代號]],"Market cap",TRUE)</f>
        <v>1491060480</v>
      </c>
      <c r="T151" s="3" t="str" cm="1">
        <f t="array" ref="T151">_FV(表格1[[#This Row],[代號]],"Name")</f>
        <v>EVERTOP WIRE CABLE CORPORATION</v>
      </c>
      <c r="U151" s="3" t="str" cm="1">
        <f t="array" ref="U151">_FV(表格1[[#This Row],[代號]],"Official name",TRUE)</f>
        <v>EVERTOP WIRE CABLE CORPORATION</v>
      </c>
    </row>
    <row r="152" spans="1:21" x14ac:dyDescent="0.25">
      <c r="A152" t="s">
        <v>152</v>
      </c>
      <c r="B152" s="2" t="e" vm="154">
        <v>#VALUE!</v>
      </c>
      <c r="C152" s="3" cm="1">
        <f t="array" ref="C152">_FV(表格1[[#This Row],[代號]],"52 week high",TRUE)</f>
        <v>18.62</v>
      </c>
      <c r="D152" s="3" cm="1">
        <f t="array" ref="D152">_FV(表格1[[#This Row],[代號]],"52 week low",TRUE)</f>
        <v>14.65</v>
      </c>
      <c r="E152" s="4" cm="1">
        <f t="array" ref="E152">_FV(表格1[[#This Row],[代號]],"Beta")</f>
        <v>0.8931</v>
      </c>
      <c r="F152" s="3" cm="1">
        <f t="array" ref="F152">_FV(表格1[[#This Row],[代號]],"Change")</f>
        <v>-0.15</v>
      </c>
      <c r="G152" s="3" cm="1">
        <f t="array" ref="G152">_FV(表格1[[#This Row],[代號]],"Change (%)",TRUE)</f>
        <v>-9.9010000000000001E-3</v>
      </c>
      <c r="H152" s="3" t="e" cm="1" vm="2">
        <f t="array" ref="H152">_FV(表格1[[#This Row],[代號]],"Country/region",TRUE)</f>
        <v>#VALUE!</v>
      </c>
      <c r="I152" s="3" t="str" cm="1">
        <f t="array" ref="I152">_FV(表格1[[#This Row],[代號]],"Currency")</f>
        <v>TWD</v>
      </c>
      <c r="J152" s="3" cm="1">
        <f t="array" ref="J152">_FV(表格1[[#This Row],[代號]],"Employees")</f>
        <v>607</v>
      </c>
      <c r="K152" s="3" t="str" cm="1">
        <f t="array" ref="K152">_FV(表格1[[#This Row],[代號]],"Exchange")</f>
        <v>Taiwan Stock Exchange</v>
      </c>
      <c r="L152" s="3" t="str" cm="1">
        <f t="array" ref="L152">_FV(表格1[[#This Row],[代號]],"Exchange abbreviation",TRUE)</f>
        <v>XTAI</v>
      </c>
      <c r="M152" s="3" t="str" cm="1">
        <f t="array" ref="M152">_FV(表格1[[#This Row],[代號]],"Headquarters")</f>
        <v>No. 231, Section 3, Chung-cheng Road, Jen-Teh District, TAINAN, TAINAN, 717 TW</v>
      </c>
      <c r="N152" s="3" cm="1">
        <f t="array" ref="N152">_FV(表格1[[#This Row],[代號]],"High")</f>
        <v>15.1</v>
      </c>
      <c r="O152" s="3" t="str" cm="1">
        <f t="array" ref="O152">_FV(表格1[[#This Row],[代號]],"Industry")</f>
        <v>Machinery, Equipment &amp; Components</v>
      </c>
      <c r="P152" s="3" t="str" cm="1">
        <f t="array" ref="P152">_FV(表格1[[#This Row],[代號]],"Instrument type",TRUE)</f>
        <v>Stock</v>
      </c>
      <c r="Q152" s="3" cm="1">
        <f t="array" ref="Q152">_FV(表格1[[#This Row],[代號]],"Last trade time",TRUE)</f>
        <v>44834.398912037039</v>
      </c>
      <c r="R152" s="3" cm="1">
        <f t="array" ref="R152">_FV(表格1[[#This Row],[代號]],"Low")</f>
        <v>14.65</v>
      </c>
      <c r="S152" s="3" cm="1">
        <f t="array" ref="S152">_FV(表格1[[#This Row],[代號]],"Market cap",TRUE)</f>
        <v>2365999000</v>
      </c>
      <c r="T152" s="3" t="str" cm="1">
        <f t="array" ref="T152">_FV(表格1[[#This Row],[代號]],"Name")</f>
        <v>JUNG SHING WIRE CO.,LTD.</v>
      </c>
      <c r="U152" s="3" t="str" cm="1">
        <f t="array" ref="U152">_FV(表格1[[#This Row],[代號]],"Official name",TRUE)</f>
        <v>JUNG SHING WIRE CO.,LTD.</v>
      </c>
    </row>
    <row r="153" spans="1:21" x14ac:dyDescent="0.25">
      <c r="A153" t="s">
        <v>153</v>
      </c>
      <c r="B153" s="2" t="e" vm="155">
        <v>#VALUE!</v>
      </c>
      <c r="C153" s="3" cm="1">
        <f t="array" ref="C153">_FV(表格1[[#This Row],[代號]],"52 week high",TRUE)</f>
        <v>16.5</v>
      </c>
      <c r="D153" s="3" cm="1">
        <f t="array" ref="D153">_FV(表格1[[#This Row],[代號]],"52 week low",TRUE)</f>
        <v>11.2</v>
      </c>
      <c r="E153" s="4" cm="1">
        <f t="array" ref="E153">_FV(表格1[[#This Row],[代號]],"Beta")</f>
        <v>1.0678000000000001</v>
      </c>
      <c r="F153" s="3" cm="1">
        <f t="array" ref="F153">_FV(表格1[[#This Row],[代號]],"Change")</f>
        <v>0.15</v>
      </c>
      <c r="G153" s="3" cm="1">
        <f t="array" ref="G153">_FV(表格1[[#This Row],[代號]],"Change (%)",TRUE)</f>
        <v>1.1152E-2</v>
      </c>
      <c r="H153" s="3" t="e" cm="1" vm="2">
        <f t="array" ref="H153">_FV(表格1[[#This Row],[代號]],"Country/region",TRUE)</f>
        <v>#VALUE!</v>
      </c>
      <c r="I153" s="3" t="str" cm="1">
        <f t="array" ref="I153">_FV(表格1[[#This Row],[代號]],"Currency")</f>
        <v>TWD</v>
      </c>
      <c r="J153" s="3" cm="1">
        <f t="array" ref="J153">_FV(表格1[[#This Row],[代號]],"Employees")</f>
        <v>293</v>
      </c>
      <c r="K153" s="3" t="str" cm="1">
        <f t="array" ref="K153">_FV(表格1[[#This Row],[代號]],"Exchange")</f>
        <v>Taiwan Stock Exchange</v>
      </c>
      <c r="L153" s="3" t="str" cm="1">
        <f t="array" ref="L153">_FV(表格1[[#This Row],[代號]],"Exchange abbreviation",TRUE)</f>
        <v>XTAI</v>
      </c>
      <c r="M153" s="3" t="str" cm="1">
        <f t="array" ref="M153">_FV(表格1[[#This Row],[代號]],"Headquarters")</f>
        <v>3F, No.36-9, Section 1, Fusing South Road, Jhongshan District, TAIPEI, TAIPEI, 104 TW</v>
      </c>
      <c r="N153" s="3" cm="1">
        <f t="array" ref="N153">_FV(表格1[[#This Row],[代號]],"High")</f>
        <v>13.65</v>
      </c>
      <c r="O153" s="3" t="str" cm="1">
        <f t="array" ref="O153">_FV(表格1[[#This Row],[代號]],"Industry")</f>
        <v>Machinery, Equipment &amp; Components</v>
      </c>
      <c r="P153" s="3" t="str" cm="1">
        <f t="array" ref="P153">_FV(表格1[[#This Row],[代號]],"Instrument type",TRUE)</f>
        <v>Stock</v>
      </c>
      <c r="Q153" s="3" cm="1">
        <f t="array" ref="Q153">_FV(表格1[[#This Row],[代號]],"Last trade time",TRUE)</f>
        <v>44834.398912037039</v>
      </c>
      <c r="R153" s="3" cm="1">
        <f t="array" ref="R153">_FV(表格1[[#This Row],[代號]],"Low")</f>
        <v>13.1</v>
      </c>
      <c r="S153" s="3" cm="1">
        <f t="array" ref="S153">_FV(表格1[[#This Row],[代號]],"Market cap",TRUE)</f>
        <v>2620608000</v>
      </c>
      <c r="T153" s="3" t="str" cm="1">
        <f t="array" ref="T153">_FV(表格1[[#This Row],[代號]],"Name")</f>
        <v>HOLD-KEY ELECTRIC WIRE &amp; CABLE CO., LTD</v>
      </c>
      <c r="U153" s="3" t="str" cm="1">
        <f t="array" ref="U153">_FV(表格1[[#This Row],[代號]],"Official name",TRUE)</f>
        <v>HOLD-KEY ELECTRIC WIRE &amp; CABLE CO., LTD</v>
      </c>
    </row>
    <row r="154" spans="1:21" x14ac:dyDescent="0.25">
      <c r="A154" t="s">
        <v>154</v>
      </c>
      <c r="B154" s="2" t="e" vm="156">
        <v>#VALUE!</v>
      </c>
      <c r="C154" s="3" cm="1">
        <f t="array" ref="C154">_FV(表格1[[#This Row],[代號]],"52 week high",TRUE)</f>
        <v>24.5</v>
      </c>
      <c r="D154" s="3" cm="1">
        <f t="array" ref="D154">_FV(表格1[[#This Row],[代號]],"52 week low",TRUE)</f>
        <v>16.399999999999999</v>
      </c>
      <c r="E154" s="4" cm="1">
        <f t="array" ref="E154">_FV(表格1[[#This Row],[代號]],"Beta")</f>
        <v>1.3913</v>
      </c>
      <c r="F154" s="3" cm="1">
        <f t="array" ref="F154">_FV(表格1[[#This Row],[代號]],"Change")</f>
        <v>-0.55000000000000004</v>
      </c>
      <c r="G154" s="3" cm="1">
        <f t="array" ref="G154">_FV(表格1[[#This Row],[代號]],"Change (%)",TRUE)</f>
        <v>-3.0470999999999998E-2</v>
      </c>
      <c r="H154" s="3" t="e" cm="1" vm="2">
        <f t="array" ref="H154">_FV(表格1[[#This Row],[代號]],"Country/region",TRUE)</f>
        <v>#VALUE!</v>
      </c>
      <c r="I154" s="3" t="str" cm="1">
        <f t="array" ref="I154">_FV(表格1[[#This Row],[代號]],"Currency")</f>
        <v>TWD</v>
      </c>
      <c r="J154" s="3" cm="1">
        <f t="array" ref="J154">_FV(表格1[[#This Row],[代號]],"Employees")</f>
        <v>8219</v>
      </c>
      <c r="K154" s="3" t="str" cm="1">
        <f t="array" ref="K154">_FV(表格1[[#This Row],[代號]],"Exchange")</f>
        <v>Taiwan Stock Exchange</v>
      </c>
      <c r="L154" s="3" t="str" cm="1">
        <f t="array" ref="L154">_FV(表格1[[#This Row],[代號]],"Exchange abbreviation",TRUE)</f>
        <v>XTAI</v>
      </c>
      <c r="M154" s="3" t="str" cm="1">
        <f t="array" ref="M154">_FV(表格1[[#This Row],[代號]],"Headquarters")</f>
        <v>Huangfengling Industrial Zone, Shiyan, BaoAn District, SHENZHEN, GUANGDONG, 518108 CN</v>
      </c>
      <c r="N154" s="3" cm="1">
        <f t="array" ref="N154">_FV(表格1[[#This Row],[代號]],"High")</f>
        <v>18.3</v>
      </c>
      <c r="O154" s="3" t="str" cm="1">
        <f t="array" ref="O154">_FV(表格1[[#This Row],[代號]],"Industry")</f>
        <v>Containers &amp; Packaging</v>
      </c>
      <c r="P154" s="3" t="str" cm="1">
        <f t="array" ref="P154">_FV(表格1[[#This Row],[代號]],"Instrument type",TRUE)</f>
        <v>Stock</v>
      </c>
      <c r="Q154" s="3" cm="1">
        <f t="array" ref="Q154">_FV(表格1[[#This Row],[代號]],"Last trade time",TRUE)</f>
        <v>44834.398912037039</v>
      </c>
      <c r="R154" s="3" cm="1">
        <f t="array" ref="R154">_FV(表格1[[#This Row],[代號]],"Low")</f>
        <v>17.3</v>
      </c>
      <c r="S154" s="3" cm="1">
        <f t="array" ref="S154">_FV(表格1[[#This Row],[代號]],"Market cap",TRUE)</f>
        <v>2547029000</v>
      </c>
      <c r="T154" s="3" t="str" cm="1">
        <f t="array" ref="T154">_FV(表格1[[#This Row],[代號]],"Name")</f>
        <v>Airmate (Cayman) International Co Limited</v>
      </c>
      <c r="U154" s="3" t="str" cm="1">
        <f t="array" ref="U154">_FV(表格1[[#This Row],[代號]],"Official name",TRUE)</f>
        <v>Airmate (Cayman) International Co Limited</v>
      </c>
    </row>
    <row r="155" spans="1:21" x14ac:dyDescent="0.25">
      <c r="A155" t="s">
        <v>155</v>
      </c>
      <c r="B155" s="2" t="e" vm="157">
        <v>#VALUE!</v>
      </c>
      <c r="C155" s="3" cm="1">
        <f t="array" ref="C155">_FV(表格1[[#This Row],[代號]],"52 week high",TRUE)</f>
        <v>29.15</v>
      </c>
      <c r="D155" s="3" cm="1">
        <f t="array" ref="D155">_FV(表格1[[#This Row],[代號]],"52 week low",TRUE)</f>
        <v>20.399999999999999</v>
      </c>
      <c r="E155" s="4" cm="1">
        <f t="array" ref="E155">_FV(表格1[[#This Row],[代號]],"Beta")</f>
        <v>0.43530000000000002</v>
      </c>
      <c r="F155" s="3" cm="1">
        <f t="array" ref="F155">_FV(表格1[[#This Row],[代號]],"Change")</f>
        <v>-0.15</v>
      </c>
      <c r="G155" s="3" cm="1">
        <f t="array" ref="G155">_FV(表格1[[#This Row],[代號]],"Change (%)",TRUE)</f>
        <v>-6.9610000000000002E-3</v>
      </c>
      <c r="H155" s="3" t="e" cm="1" vm="2">
        <f t="array" ref="H155">_FV(表格1[[#This Row],[代號]],"Country/region",TRUE)</f>
        <v>#VALUE!</v>
      </c>
      <c r="I155" s="3" t="str" cm="1">
        <f t="array" ref="I155">_FV(表格1[[#This Row],[代號]],"Currency")</f>
        <v>TWD</v>
      </c>
      <c r="J155" s="3" cm="1">
        <f t="array" ref="J155">_FV(表格1[[#This Row],[代號]],"Employees")</f>
        <v>1401</v>
      </c>
      <c r="K155" s="3" t="str" cm="1">
        <f t="array" ref="K155">_FV(表格1[[#This Row],[代號]],"Exchange")</f>
        <v>Taiwan Stock Exchange</v>
      </c>
      <c r="L155" s="3" t="str" cm="1">
        <f t="array" ref="L155">_FV(表格1[[#This Row],[代號]],"Exchange abbreviation",TRUE)</f>
        <v>XTAI</v>
      </c>
      <c r="M155" s="3" t="str" cm="1">
        <f t="array" ref="M155">_FV(表格1[[#This Row],[代號]],"Headquarters")</f>
        <v>No. 23, Hsiang Yang Road, Jhongjheng District, TAIPEI, TAIPEI, 100 TW</v>
      </c>
      <c r="N155" s="3" cm="1">
        <f t="array" ref="N155">_FV(表格1[[#This Row],[代號]],"High")</f>
        <v>21.55</v>
      </c>
      <c r="O155" s="3" t="str" cm="1">
        <f t="array" ref="O155">_FV(表格1[[#This Row],[代號]],"Industry")</f>
        <v>Pharmaceuticals</v>
      </c>
      <c r="P155" s="3" t="str" cm="1">
        <f t="array" ref="P155">_FV(表格1[[#This Row],[代號]],"Instrument type",TRUE)</f>
        <v>Stock</v>
      </c>
      <c r="Q155" s="3" cm="1">
        <f t="array" ref="Q155">_FV(表格1[[#This Row],[代號]],"Last trade time",TRUE)</f>
        <v>44834.398912037039</v>
      </c>
      <c r="R155" s="3" cm="1">
        <f t="array" ref="R155">_FV(表格1[[#This Row],[代號]],"Low")</f>
        <v>21.1</v>
      </c>
      <c r="S155" s="3" cm="1">
        <f t="array" ref="S155">_FV(表格1[[#This Row],[代號]],"Market cap",TRUE)</f>
        <v>6378936000</v>
      </c>
      <c r="T155" s="3" t="str" cm="1">
        <f t="array" ref="T155">_FV(表格1[[#This Row],[代號]],"Name")</f>
        <v>CHINA CHEMICAL &amp; PHARMACEUTICAL CO., LTD.</v>
      </c>
      <c r="U155" s="3" t="str" cm="1">
        <f t="array" ref="U155">_FV(表格1[[#This Row],[代號]],"Official name",TRUE)</f>
        <v>CHINA CHEMICAL &amp; PHARMACEUTICAL CO., LTD.</v>
      </c>
    </row>
    <row r="156" spans="1:21" x14ac:dyDescent="0.25">
      <c r="A156" t="s">
        <v>156</v>
      </c>
      <c r="B156" s="2" t="e" vm="158">
        <v>#VALUE!</v>
      </c>
      <c r="C156" s="3" cm="1">
        <f t="array" ref="C156">_FV(表格1[[#This Row],[代號]],"52 week high",TRUE)</f>
        <v>52.4</v>
      </c>
      <c r="D156" s="3" cm="1">
        <f t="array" ref="D156">_FV(表格1[[#This Row],[代號]],"52 week low",TRUE)</f>
        <v>42.5</v>
      </c>
      <c r="E156" s="4" cm="1">
        <f t="array" ref="E156">_FV(表格1[[#This Row],[代號]],"Beta")</f>
        <v>0.63660000000000005</v>
      </c>
      <c r="F156" s="3" cm="1">
        <f t="array" ref="F156">_FV(表格1[[#This Row],[代號]],"Change")</f>
        <v>0.5</v>
      </c>
      <c r="G156" s="3" cm="1">
        <f t="array" ref="G156">_FV(表格1[[#This Row],[代號]],"Change (%)",TRUE)</f>
        <v>1.1337999999999999E-2</v>
      </c>
      <c r="H156" s="3" t="e" cm="1" vm="2">
        <f t="array" ref="H156">_FV(表格1[[#This Row],[代號]],"Country/region",TRUE)</f>
        <v>#VALUE!</v>
      </c>
      <c r="I156" s="3" t="str" cm="1">
        <f t="array" ref="I156">_FV(表格1[[#This Row],[代號]],"Currency")</f>
        <v>TWD</v>
      </c>
      <c r="J156" s="3" cm="1">
        <f t="array" ref="J156">_FV(表格1[[#This Row],[代號]],"Employees")</f>
        <v>3839</v>
      </c>
      <c r="K156" s="3" t="str" cm="1">
        <f t="array" ref="K156">_FV(表格1[[#This Row],[代號]],"Exchange")</f>
        <v>Taiwan Stock Exchange</v>
      </c>
      <c r="L156" s="3" t="str" cm="1">
        <f t="array" ref="L156">_FV(表格1[[#This Row],[代號]],"Exchange abbreviation",TRUE)</f>
        <v>XTAI</v>
      </c>
      <c r="M156" s="3" t="str" cm="1">
        <f t="array" ref="M156">_FV(表格1[[#This Row],[代號]],"Headquarters")</f>
        <v>No. 100, Section 4, Yen-ping North Road, Datong District, TAIPEI, TAIPEI, 103 TW</v>
      </c>
      <c r="N156" s="3" cm="1">
        <f t="array" ref="N156">_FV(表格1[[#This Row],[代號]],"High")</f>
        <v>44.8</v>
      </c>
      <c r="O156" s="3" t="str" cm="1">
        <f t="array" ref="O156">_FV(表格1[[#This Row],[代號]],"Industry")</f>
        <v>Food &amp; Tobacco</v>
      </c>
      <c r="P156" s="3" t="str" cm="1">
        <f t="array" ref="P156">_FV(表格1[[#This Row],[代號]],"Instrument type",TRUE)</f>
        <v>Stock</v>
      </c>
      <c r="Q156" s="3" cm="1">
        <f t="array" ref="Q156">_FV(表格1[[#This Row],[代號]],"Last trade time",TRUE)</f>
        <v>44834.398912037039</v>
      </c>
      <c r="R156" s="3" cm="1">
        <f t="array" ref="R156">_FV(表格1[[#This Row],[代號]],"Low")</f>
        <v>43.3</v>
      </c>
      <c r="S156" s="3" cm="1">
        <f t="array" ref="S156">_FV(表格1[[#This Row],[代號]],"Market cap",TRUE)</f>
        <v>13118330000</v>
      </c>
      <c r="T156" s="3" t="str" cm="1">
        <f t="array" ref="T156">_FV(表格1[[#This Row],[代號]],"Name")</f>
        <v>Namchow Holdings Co., Ltd.</v>
      </c>
      <c r="U156" s="3" t="str" cm="1">
        <f t="array" ref="U156">_FV(表格1[[#This Row],[代號]],"Official name",TRUE)</f>
        <v>Namchow Holdings Co., Ltd.</v>
      </c>
    </row>
    <row r="157" spans="1:21" x14ac:dyDescent="0.25">
      <c r="A157" t="s">
        <v>157</v>
      </c>
      <c r="B157" s="2" t="e" vm="159">
        <v>#VALUE!</v>
      </c>
      <c r="C157" s="3" cm="1">
        <f t="array" ref="C157">_FV(表格1[[#This Row],[代號]],"52 week high",TRUE)</f>
        <v>166</v>
      </c>
      <c r="D157" s="3" cm="1">
        <f t="array" ref="D157">_FV(表格1[[#This Row],[代號]],"52 week low",TRUE)</f>
        <v>127.5</v>
      </c>
      <c r="E157" s="4" cm="1">
        <f t="array" ref="E157">_FV(表格1[[#This Row],[代號]],"Beta")</f>
        <v>0.37509999999999999</v>
      </c>
      <c r="F157" s="3" cm="1">
        <f t="array" ref="F157">_FV(表格1[[#This Row],[代號]],"Change")</f>
        <v>0.5</v>
      </c>
      <c r="G157" s="3" cm="1">
        <f t="array" ref="G157">_FV(表格1[[#This Row],[代號]],"Change (%)",TRUE)</f>
        <v>3.7450000000000001E-3</v>
      </c>
      <c r="H157" s="3" t="e" cm="1" vm="2">
        <f t="array" ref="H157">_FV(表格1[[#This Row],[代號]],"Country/region",TRUE)</f>
        <v>#VALUE!</v>
      </c>
      <c r="I157" s="3" t="str" cm="1">
        <f t="array" ref="I157">_FV(表格1[[#This Row],[代號]],"Currency")</f>
        <v>TWD</v>
      </c>
      <c r="J157" s="3" cm="1">
        <f t="array" ref="J157">_FV(表格1[[#This Row],[代號]],"Employees")</f>
        <v>501</v>
      </c>
      <c r="K157" s="3" t="str" cm="1">
        <f t="array" ref="K157">_FV(表格1[[#This Row],[代號]],"Exchange")</f>
        <v>Taiwan Stock Exchange</v>
      </c>
      <c r="L157" s="3" t="str" cm="1">
        <f t="array" ref="L157">_FV(表格1[[#This Row],[代號]],"Exchange abbreviation",TRUE)</f>
        <v>XTAI</v>
      </c>
      <c r="M157" s="3" t="str" cm="1">
        <f t="array" ref="M157">_FV(表格1[[#This Row],[代號]],"Headquarters")</f>
        <v>No. 402, Section 2, Jinling Road, Pingzhen District, TAOYUAN, TAOYUAN, 324 TW</v>
      </c>
      <c r="N157" s="3" cm="1">
        <f t="array" ref="N157">_FV(表格1[[#This Row],[代號]],"High")</f>
        <v>134</v>
      </c>
      <c r="O157" s="3" t="str" cm="1">
        <f t="array" ref="O157">_FV(表格1[[#This Row],[代號]],"Industry")</f>
        <v>Food &amp; Tobacco</v>
      </c>
      <c r="P157" s="3" t="str" cm="1">
        <f t="array" ref="P157">_FV(表格1[[#This Row],[代號]],"Instrument type",TRUE)</f>
        <v>Stock</v>
      </c>
      <c r="Q157" s="3" cm="1">
        <f t="array" ref="Q157">_FV(表格1[[#This Row],[代號]],"Last trade time",TRUE)</f>
        <v>44834.398912037039</v>
      </c>
      <c r="R157" s="3" cm="1">
        <f t="array" ref="R157">_FV(表格1[[#This Row],[代號]],"Low")</f>
        <v>130.5</v>
      </c>
      <c r="S157" s="3" cm="1">
        <f t="array" ref="S157">_FV(表格1[[#This Row],[代號]],"Market cap",TRUE)</f>
        <v>19850410000</v>
      </c>
      <c r="T157" s="3" t="str" cm="1">
        <f t="array" ref="T157">_FV(表格1[[#This Row],[代號]],"Name")</f>
        <v>GRAPE KING BIO LTD</v>
      </c>
      <c r="U157" s="3" t="str" cm="1">
        <f t="array" ref="U157">_FV(表格1[[#This Row],[代號]],"Official name",TRUE)</f>
        <v>GRAPE KING BIO LTD</v>
      </c>
    </row>
    <row r="158" spans="1:21" x14ac:dyDescent="0.25">
      <c r="A158" t="s">
        <v>158</v>
      </c>
      <c r="B158" s="2" t="e" vm="160">
        <v>#VALUE!</v>
      </c>
      <c r="C158" s="3" cm="1">
        <f t="array" ref="C158">_FV(表格1[[#This Row],[代號]],"52 week high",TRUE)</f>
        <v>73.099999999999994</v>
      </c>
      <c r="D158" s="3" cm="1">
        <f t="array" ref="D158">_FV(表格1[[#This Row],[代號]],"52 week low",TRUE)</f>
        <v>29.4</v>
      </c>
      <c r="E158" s="4" cm="1">
        <f t="array" ref="E158">_FV(表格1[[#This Row],[代號]],"Beta")</f>
        <v>0.94720000000000004</v>
      </c>
      <c r="F158" s="3" cm="1">
        <f t="array" ref="F158">_FV(表格1[[#This Row],[代號]],"Change")</f>
        <v>0.15</v>
      </c>
      <c r="G158" s="3" cm="1">
        <f t="array" ref="G158">_FV(表格1[[#This Row],[代號]],"Change (%)",TRUE)</f>
        <v>3.6189999999999998E-3</v>
      </c>
      <c r="H158" s="3" t="e" cm="1" vm="2">
        <f t="array" ref="H158">_FV(表格1[[#This Row],[代號]],"Country/region",TRUE)</f>
        <v>#VALUE!</v>
      </c>
      <c r="I158" s="3" t="str" cm="1">
        <f t="array" ref="I158">_FV(表格1[[#This Row],[代號]],"Currency")</f>
        <v>TWD</v>
      </c>
      <c r="J158" s="3" cm="1">
        <f t="array" ref="J158">_FV(表格1[[#This Row],[代號]],"Employees")</f>
        <v>344</v>
      </c>
      <c r="K158" s="3" t="str" cm="1">
        <f t="array" ref="K158">_FV(表格1[[#This Row],[代號]],"Exchange")</f>
        <v>Taiwan Stock Exchange</v>
      </c>
      <c r="L158" s="3" t="str" cm="1">
        <f t="array" ref="L158">_FV(表格1[[#This Row],[代號]],"Exchange abbreviation",TRUE)</f>
        <v>XTAI</v>
      </c>
      <c r="M158" s="3" t="str" cm="1">
        <f t="array" ref="M158">_FV(表格1[[#This Row],[代號]],"Headquarters")</f>
        <v>23F, No.99, Section 2, Dunhua South Road, TAIPEI, TAIPEI, 106 TW</v>
      </c>
      <c r="N158" s="3" cm="1">
        <f t="array" ref="N158">_FV(表格1[[#This Row],[代號]],"High")</f>
        <v>41.7</v>
      </c>
      <c r="O158" s="3" t="str" cm="1">
        <f t="array" ref="O158">_FV(表格1[[#This Row],[代號]],"Industry")</f>
        <v>Chemicals</v>
      </c>
      <c r="P158" s="3" t="str" cm="1">
        <f t="array" ref="P158">_FV(表格1[[#This Row],[代號]],"Instrument type",TRUE)</f>
        <v>Stock</v>
      </c>
      <c r="Q158" s="3" cm="1">
        <f t="array" ref="Q158">_FV(表格1[[#This Row],[代號]],"Last trade time",TRUE)</f>
        <v>44834.398923611108</v>
      </c>
      <c r="R158" s="3" cm="1">
        <f t="array" ref="R158">_FV(表格1[[#This Row],[代號]],"Low")</f>
        <v>39.450000000000003</v>
      </c>
      <c r="S158" s="3" cm="1">
        <f t="array" ref="S158">_FV(表格1[[#This Row],[代號]],"Market cap",TRUE)</f>
        <v>10358470000</v>
      </c>
      <c r="T158" s="3" t="str" cm="1">
        <f t="array" ref="T158">_FV(表格1[[#This Row],[代號]],"Name")</f>
        <v>SESODA CORPORATION</v>
      </c>
      <c r="U158" s="3" t="str" cm="1">
        <f t="array" ref="U158">_FV(表格1[[#This Row],[代號]],"Official name",TRUE)</f>
        <v>SESODA CORPORATION</v>
      </c>
    </row>
    <row r="159" spans="1:21" x14ac:dyDescent="0.25">
      <c r="A159" t="s">
        <v>159</v>
      </c>
      <c r="B159" s="2" t="e" vm="161">
        <v>#VALUE!</v>
      </c>
      <c r="C159" s="3" cm="1">
        <f t="array" ref="C159">_FV(表格1[[#This Row],[代號]],"52 week high",TRUE)</f>
        <v>32.299999999999997</v>
      </c>
      <c r="D159" s="3" cm="1">
        <f t="array" ref="D159">_FV(表格1[[#This Row],[代號]],"52 week low",TRUE)</f>
        <v>19.25</v>
      </c>
      <c r="E159" s="4" cm="1">
        <f t="array" ref="E159">_FV(表格1[[#This Row],[代號]],"Beta")</f>
        <v>0.69679999999999997</v>
      </c>
      <c r="F159" s="3" cm="1">
        <f t="array" ref="F159">_FV(表格1[[#This Row],[代號]],"Change")</f>
        <v>0.1</v>
      </c>
      <c r="G159" s="3" cm="1">
        <f t="array" ref="G159">_FV(表格1[[#This Row],[代號]],"Change (%)",TRUE)</f>
        <v>4.4640000000000001E-3</v>
      </c>
      <c r="H159" s="3" t="e" cm="1" vm="2">
        <f t="array" ref="H159">_FV(表格1[[#This Row],[代號]],"Country/region",TRUE)</f>
        <v>#VALUE!</v>
      </c>
      <c r="I159" s="3" t="str" cm="1">
        <f t="array" ref="I159">_FV(表格1[[#This Row],[代號]],"Currency")</f>
        <v>TWD</v>
      </c>
      <c r="J159" s="3" cm="1">
        <f t="array" ref="J159">_FV(表格1[[#This Row],[代號]],"Employees")</f>
        <v>217</v>
      </c>
      <c r="K159" s="3" t="str" cm="1">
        <f t="array" ref="K159">_FV(表格1[[#This Row],[代號]],"Exchange")</f>
        <v>Taiwan Stock Exchange</v>
      </c>
      <c r="L159" s="3" t="str" cm="1">
        <f t="array" ref="L159">_FV(表格1[[#This Row],[代號]],"Exchange abbreviation",TRUE)</f>
        <v>XTAI</v>
      </c>
      <c r="M159" s="3" t="str" cm="1">
        <f t="array" ref="M159">_FV(表格1[[#This Row],[代號]],"Headquarters")</f>
        <v>14F, No. 206, Section 2, Nanking East Road, Jhongshan District, TAIPEI, TAIPEI, 104 TW</v>
      </c>
      <c r="N159" s="3" cm="1">
        <f t="array" ref="N159">_FV(表格1[[#This Row],[代號]],"High")</f>
        <v>22.5</v>
      </c>
      <c r="O159" s="3" t="str" cm="1">
        <f t="array" ref="O159">_FV(表格1[[#This Row],[代號]],"Industry")</f>
        <v>Chemicals</v>
      </c>
      <c r="P159" s="3" t="str" cm="1">
        <f t="array" ref="P159">_FV(表格1[[#This Row],[代號]],"Instrument type",TRUE)</f>
        <v>Stock</v>
      </c>
      <c r="Q159" s="3" cm="1">
        <f t="array" ref="Q159">_FV(表格1[[#This Row],[代號]],"Last trade time",TRUE)</f>
        <v>44834.398923611108</v>
      </c>
      <c r="R159" s="3" cm="1">
        <f t="array" ref="R159">_FV(表格1[[#This Row],[代號]],"Low")</f>
        <v>21.95</v>
      </c>
      <c r="S159" s="3" cm="1">
        <f t="array" ref="S159">_FV(表格1[[#This Row],[代號]],"Market cap",TRUE)</f>
        <v>10732870000</v>
      </c>
      <c r="T159" s="3" t="str" cm="1">
        <f t="array" ref="T159">_FV(表格1[[#This Row],[代號]],"Name")</f>
        <v>FORMOSAN UNION CHEMICAL CORP.</v>
      </c>
      <c r="U159" s="3" t="str" cm="1">
        <f t="array" ref="U159">_FV(表格1[[#This Row],[代號]],"Official name",TRUE)</f>
        <v>FORMOSAN UNION CHEMICAL CORP.</v>
      </c>
    </row>
    <row r="160" spans="1:21" x14ac:dyDescent="0.25">
      <c r="A160" t="s">
        <v>160</v>
      </c>
      <c r="B160" s="2" t="e" vm="162">
        <v>#VALUE!</v>
      </c>
      <c r="C160" s="3" cm="1">
        <f t="array" ref="C160">_FV(表格1[[#This Row],[代號]],"52 week high",TRUE)</f>
        <v>27.7</v>
      </c>
      <c r="D160" s="3" cm="1">
        <f t="array" ref="D160">_FV(表格1[[#This Row],[代號]],"52 week low",TRUE)</f>
        <v>16.5</v>
      </c>
      <c r="E160" s="4" cm="1">
        <f t="array" ref="E160">_FV(表格1[[#This Row],[代號]],"Beta")</f>
        <v>0.93530000000000002</v>
      </c>
      <c r="F160" s="3" cm="1">
        <f t="array" ref="F160">_FV(表格1[[#This Row],[代號]],"Change")</f>
        <v>-0.15</v>
      </c>
      <c r="G160" s="3" cm="1">
        <f t="array" ref="G160">_FV(表格1[[#This Row],[代號]],"Change (%)",TRUE)</f>
        <v>-8.5710000000000005E-3</v>
      </c>
      <c r="H160" s="3" t="e" cm="1" vm="2">
        <f t="array" ref="H160">_FV(表格1[[#This Row],[代號]],"Country/region",TRUE)</f>
        <v>#VALUE!</v>
      </c>
      <c r="I160" s="3" t="str" cm="1">
        <f t="array" ref="I160">_FV(表格1[[#This Row],[代號]],"Currency")</f>
        <v>TWD</v>
      </c>
      <c r="J160" s="3" cm="1">
        <f t="array" ref="J160">_FV(表格1[[#This Row],[代號]],"Employees")</f>
        <v>506</v>
      </c>
      <c r="K160" s="3" t="str" cm="1">
        <f t="array" ref="K160">_FV(表格1[[#This Row],[代號]],"Exchange")</f>
        <v>Taiwan Stock Exchange</v>
      </c>
      <c r="L160" s="3" t="str" cm="1">
        <f t="array" ref="L160">_FV(表格1[[#This Row],[代號]],"Exchange abbreviation",TRUE)</f>
        <v>XTAI</v>
      </c>
      <c r="M160" s="3" t="str" cm="1">
        <f t="array" ref="M160">_FV(表格1[[#This Row],[代號]],"Headquarters")</f>
        <v>13F, No. 101, Fu-Hsing North Road, Songshan District, TAIPEI, TAIPEI, 105 TW</v>
      </c>
      <c r="N160" s="3" cm="1">
        <f t="array" ref="N160">_FV(表格1[[#This Row],[代號]],"High")</f>
        <v>17.399999999999999</v>
      </c>
      <c r="O160" s="3" t="str" cm="1">
        <f t="array" ref="O160">_FV(表格1[[#This Row],[代號]],"Industry")</f>
        <v>Chemicals</v>
      </c>
      <c r="P160" s="3" t="str" cm="1">
        <f t="array" ref="P160">_FV(表格1[[#This Row],[代號]],"Instrument type",TRUE)</f>
        <v>Stock</v>
      </c>
      <c r="Q160" s="3" cm="1">
        <f t="array" ref="Q160">_FV(表格1[[#This Row],[代號]],"Last trade time",TRUE)</f>
        <v>44834.398923611108</v>
      </c>
      <c r="R160" s="3" cm="1">
        <f t="array" ref="R160">_FV(表格1[[#This Row],[代號]],"Low")</f>
        <v>17</v>
      </c>
      <c r="S160" s="3" cm="1">
        <f t="array" ref="S160">_FV(表格1[[#This Row],[代號]],"Market cap",TRUE)</f>
        <v>15366950000</v>
      </c>
      <c r="T160" s="3" t="str" cm="1">
        <f t="array" ref="T160">_FV(表格1[[#This Row],[代號]],"Name")</f>
        <v>ORIENTAL UNION CHEMICAL CORP.,</v>
      </c>
      <c r="U160" s="3" t="str" cm="1">
        <f t="array" ref="U160">_FV(表格1[[#This Row],[代號]],"Official name",TRUE)</f>
        <v>ORIENTAL UNION CHEMICAL CORP.,</v>
      </c>
    </row>
    <row r="161" spans="1:21" x14ac:dyDescent="0.25">
      <c r="A161" t="s">
        <v>161</v>
      </c>
      <c r="B161" s="2" t="e" vm="163">
        <v>#VALUE!</v>
      </c>
      <c r="C161" s="3" cm="1">
        <f t="array" ref="C161">_FV(表格1[[#This Row],[代號]],"52 week high",TRUE)</f>
        <v>32.450000000000003</v>
      </c>
      <c r="D161" s="3" cm="1">
        <f t="array" ref="D161">_FV(表格1[[#This Row],[代號]],"52 week low",TRUE)</f>
        <v>17.649999999999999</v>
      </c>
      <c r="E161" s="4" cm="1">
        <f t="array" ref="E161">_FV(表格1[[#This Row],[代號]],"Beta")</f>
        <v>0.98719999999999997</v>
      </c>
      <c r="F161" s="3" cm="1">
        <f t="array" ref="F161">_FV(表格1[[#This Row],[代號]],"Change")</f>
        <v>-0.1</v>
      </c>
      <c r="G161" s="3" cm="1">
        <f t="array" ref="G161">_FV(表格1[[#This Row],[代號]],"Change (%)",TRUE)</f>
        <v>-5.4949999999999999E-3</v>
      </c>
      <c r="H161" s="3" t="e" cm="1" vm="2">
        <f t="array" ref="H161">_FV(表格1[[#This Row],[代號]],"Country/region",TRUE)</f>
        <v>#VALUE!</v>
      </c>
      <c r="I161" s="3" t="str" cm="1">
        <f t="array" ref="I161">_FV(表格1[[#This Row],[代號]],"Currency")</f>
        <v>TWD</v>
      </c>
      <c r="J161" s="3" cm="1">
        <f t="array" ref="J161">_FV(表格1[[#This Row],[代號]],"Employees")</f>
        <v>1675</v>
      </c>
      <c r="K161" s="3" t="str" cm="1">
        <f t="array" ref="K161">_FV(表格1[[#This Row],[代號]],"Exchange")</f>
        <v>Taiwan Stock Exchange</v>
      </c>
      <c r="L161" s="3" t="str" cm="1">
        <f t="array" ref="L161">_FV(表格1[[#This Row],[代號]],"Exchange abbreviation",TRUE)</f>
        <v>XTAI</v>
      </c>
      <c r="M161" s="3" t="str" cm="1">
        <f t="array" ref="M161">_FV(表格1[[#This Row],[代號]],"Headquarters")</f>
        <v>5-6F, No.77, Section 2, Tun Hua South Road, Yi An Li, Da An District, TAIPEI, TAIPEI, 106 TW</v>
      </c>
      <c r="N161" s="3" cm="1">
        <f t="array" ref="N161">_FV(表格1[[#This Row],[代號]],"High")</f>
        <v>18.149999999999999</v>
      </c>
      <c r="O161" s="3" t="str" cm="1">
        <f t="array" ref="O161">_FV(表格1[[#This Row],[代號]],"Industry")</f>
        <v>Chemicals</v>
      </c>
      <c r="P161" s="3" t="str" cm="1">
        <f t="array" ref="P161">_FV(表格1[[#This Row],[代號]],"Instrument type",TRUE)</f>
        <v>Stock</v>
      </c>
      <c r="Q161" s="3" cm="1">
        <f t="array" ref="Q161">_FV(表格1[[#This Row],[代號]],"Last trade time",TRUE)</f>
        <v>44834.398923611108</v>
      </c>
      <c r="R161" s="3" cm="1">
        <f t="array" ref="R161">_FV(表格1[[#This Row],[代號]],"Low")</f>
        <v>17.649999999999999</v>
      </c>
      <c r="S161" s="3" cm="1">
        <f t="array" ref="S161">_FV(表格1[[#This Row],[代號]],"Market cap",TRUE)</f>
        <v>9914315000</v>
      </c>
      <c r="T161" s="3" t="str" cm="1">
        <f t="array" ref="T161">_FV(表格1[[#This Row],[代號]],"Name")</f>
        <v>Everlight Chemical Industrial Corporation</v>
      </c>
      <c r="U161" s="3" t="str" cm="1">
        <f t="array" ref="U161">_FV(表格1[[#This Row],[代號]],"Official name",TRUE)</f>
        <v>Everlight Chemical Industrial Corporation</v>
      </c>
    </row>
    <row r="162" spans="1:21" x14ac:dyDescent="0.25">
      <c r="A162" t="s">
        <v>162</v>
      </c>
      <c r="B162" s="2" t="e" vm="164">
        <v>#VALUE!</v>
      </c>
      <c r="C162" s="3" cm="1">
        <f t="array" ref="C162">_FV(表格1[[#This Row],[代號]],"52 week high",TRUE)</f>
        <v>47.3</v>
      </c>
      <c r="D162" s="3" cm="1">
        <f t="array" ref="D162">_FV(表格1[[#This Row],[代號]],"52 week low",TRUE)</f>
        <v>23.05</v>
      </c>
      <c r="E162" s="4" cm="1">
        <f t="array" ref="E162">_FV(表格1[[#This Row],[代號]],"Beta")</f>
        <v>0.3871</v>
      </c>
      <c r="F162" s="3" cm="1">
        <f t="array" ref="F162">_FV(表格1[[#This Row],[代號]],"Change")</f>
        <v>-0.6</v>
      </c>
      <c r="G162" s="3" cm="1">
        <f t="array" ref="G162">_FV(表格1[[#This Row],[代號]],"Change (%)",TRUE)</f>
        <v>-1.5266999999999999E-2</v>
      </c>
      <c r="H162" s="3" t="e" cm="1" vm="2">
        <f t="array" ref="H162">_FV(表格1[[#This Row],[代號]],"Country/region",TRUE)</f>
        <v>#VALUE!</v>
      </c>
      <c r="I162" s="3" t="str" cm="1">
        <f t="array" ref="I162">_FV(表格1[[#This Row],[代號]],"Currency")</f>
        <v>TWD</v>
      </c>
      <c r="J162" s="3" cm="1">
        <f t="array" ref="J162">_FV(表格1[[#This Row],[代號]],"Employees")</f>
        <v>2934</v>
      </c>
      <c r="K162" s="3" t="str" cm="1">
        <f t="array" ref="K162">_FV(表格1[[#This Row],[代號]],"Exchange")</f>
        <v>Taiwan Stock Exchange</v>
      </c>
      <c r="L162" s="3" t="str" cm="1">
        <f t="array" ref="L162">_FV(表格1[[#This Row],[代號]],"Exchange abbreviation",TRUE)</f>
        <v>XTAI</v>
      </c>
      <c r="M162" s="3" t="str" cm="1">
        <f t="array" ref="M162">_FV(表格1[[#This Row],[代號]],"Headquarters")</f>
        <v>1F, No.101, Nanrong Road, Dadu District, TAICHUNG, TAICHUNG, 432 TW</v>
      </c>
      <c r="N162" s="3" cm="1">
        <f t="array" ref="N162">_FV(表格1[[#This Row],[代號]],"High")</f>
        <v>38.9</v>
      </c>
      <c r="O162" s="3" t="str" cm="1">
        <f t="array" ref="O162">_FV(表格1[[#This Row],[代號]],"Industry")</f>
        <v>Chemicals</v>
      </c>
      <c r="P162" s="3" t="str" cm="1">
        <f t="array" ref="P162">_FV(表格1[[#This Row],[代號]],"Instrument type",TRUE)</f>
        <v>Stock</v>
      </c>
      <c r="Q162" s="3" cm="1">
        <f t="array" ref="Q162">_FV(表格1[[#This Row],[代號]],"Last trade time",TRUE)</f>
        <v>44834.398923611108</v>
      </c>
      <c r="R162" s="3" cm="1">
        <f t="array" ref="R162">_FV(表格1[[#This Row],[代號]],"Low")</f>
        <v>37.65</v>
      </c>
      <c r="S162" s="3" cm="1">
        <f t="array" ref="S162">_FV(表格1[[#This Row],[代號]],"Market cap",TRUE)</f>
        <v>16273060000</v>
      </c>
      <c r="T162" s="3" t="str" cm="1">
        <f t="array" ref="T162">_FV(表格1[[#This Row],[代號]],"Name")</f>
        <v>SINON CORPORATION</v>
      </c>
      <c r="U162" s="3" t="str" cm="1">
        <f t="array" ref="U162">_FV(表格1[[#This Row],[代號]],"Official name",TRUE)</f>
        <v>SINON CORPORATION</v>
      </c>
    </row>
    <row r="163" spans="1:21" x14ac:dyDescent="0.25">
      <c r="A163" t="s">
        <v>163</v>
      </c>
      <c r="B163" s="2" t="e" vm="165">
        <v>#VALUE!</v>
      </c>
      <c r="C163" s="3" cm="1">
        <f t="array" ref="C163">_FV(表格1[[#This Row],[代號]],"52 week high",TRUE)</f>
        <v>26.95</v>
      </c>
      <c r="D163" s="3" cm="1">
        <f t="array" ref="D163">_FV(表格1[[#This Row],[代號]],"52 week low",TRUE)</f>
        <v>22.6</v>
      </c>
      <c r="E163" s="4" cm="1">
        <f t="array" ref="E163">_FV(表格1[[#This Row],[代號]],"Beta")</f>
        <v>0.41120000000000001</v>
      </c>
      <c r="F163" s="3" cm="1">
        <f t="array" ref="F163">_FV(表格1[[#This Row],[代號]],"Change")</f>
        <v>-0.3</v>
      </c>
      <c r="G163" s="3" cm="1">
        <f t="array" ref="G163">_FV(表格1[[#This Row],[代號]],"Change (%)",TRUE)</f>
        <v>-1.222E-2</v>
      </c>
      <c r="H163" s="3" t="e" cm="1" vm="2">
        <f t="array" ref="H163">_FV(表格1[[#This Row],[代號]],"Country/region",TRUE)</f>
        <v>#VALUE!</v>
      </c>
      <c r="I163" s="3" t="str" cm="1">
        <f t="array" ref="I163">_FV(表格1[[#This Row],[代號]],"Currency")</f>
        <v>TWD</v>
      </c>
      <c r="J163" s="3" cm="1">
        <f t="array" ref="J163">_FV(表格1[[#This Row],[代號]],"Employees")</f>
        <v>88</v>
      </c>
      <c r="K163" s="3" t="str" cm="1">
        <f t="array" ref="K163">_FV(表格1[[#This Row],[代號]],"Exchange")</f>
        <v>Taiwan Stock Exchange</v>
      </c>
      <c r="L163" s="3" t="str" cm="1">
        <f t="array" ref="L163">_FV(表格1[[#This Row],[代號]],"Exchange abbreviation",TRUE)</f>
        <v>XTAI</v>
      </c>
      <c r="M163" s="3" t="str" cm="1">
        <f t="array" ref="M163">_FV(表格1[[#This Row],[代號]],"Headquarters")</f>
        <v>12F, No. 320, Section 4, Chung Hsiao East Road, Da'an District, TAIPEI, TAIPEI, 106 TW</v>
      </c>
      <c r="N163" s="3" cm="1">
        <f t="array" ref="N163">_FV(表格1[[#This Row],[代號]],"High")</f>
        <v>24.4</v>
      </c>
      <c r="O163" s="3" t="str" cm="1">
        <f t="array" ref="O163">_FV(表格1[[#This Row],[代號]],"Industry")</f>
        <v>Chemicals</v>
      </c>
      <c r="P163" s="3" t="str" cm="1">
        <f t="array" ref="P163">_FV(表格1[[#This Row],[代號]],"Instrument type",TRUE)</f>
        <v>Stock</v>
      </c>
      <c r="Q163" s="3" cm="1">
        <f t="array" ref="Q163">_FV(表格1[[#This Row],[代號]],"Last trade time",TRUE)</f>
        <v>44834.398923611108</v>
      </c>
      <c r="R163" s="3" cm="1">
        <f t="array" ref="R163">_FV(表格1[[#This Row],[代號]],"Low")</f>
        <v>24.1</v>
      </c>
      <c r="S163" s="3" cm="1">
        <f t="array" ref="S163">_FV(表格1[[#This Row],[代號]],"Market cap",TRUE)</f>
        <v>3660579000</v>
      </c>
      <c r="T163" s="3" t="str" cm="1">
        <f t="array" ref="T163">_FV(表格1[[#This Row],[代號]],"Name")</f>
        <v>CATHAY CHEMICAL WORKS INC.</v>
      </c>
      <c r="U163" s="3" t="str" cm="1">
        <f t="array" ref="U163">_FV(表格1[[#This Row],[代號]],"Official name",TRUE)</f>
        <v>CATHAY CHEMICAL WORKS INC.</v>
      </c>
    </row>
    <row r="164" spans="1:21" x14ac:dyDescent="0.25">
      <c r="A164" t="s">
        <v>164</v>
      </c>
      <c r="B164" s="2" t="e" vm="166">
        <v>#VALUE!</v>
      </c>
      <c r="C164" s="3" cm="1">
        <f t="array" ref="C164">_FV(表格1[[#This Row],[代號]],"52 week high",TRUE)</f>
        <v>11.95</v>
      </c>
      <c r="D164" s="3" cm="1">
        <f t="array" ref="D164">_FV(表格1[[#This Row],[代號]],"52 week low",TRUE)</f>
        <v>8.4600000000000009</v>
      </c>
      <c r="E164" s="4" cm="1">
        <f t="array" ref="E164">_FV(表格1[[#This Row],[代號]],"Beta")</f>
        <v>0.81899999999999995</v>
      </c>
      <c r="F164" s="3" cm="1">
        <f t="array" ref="F164">_FV(表格1[[#This Row],[代號]],"Change")</f>
        <v>0.04</v>
      </c>
      <c r="G164" s="3" cm="1">
        <f t="array" ref="G164">_FV(表格1[[#This Row],[代號]],"Change (%)",TRUE)</f>
        <v>4.5510000000000004E-3</v>
      </c>
      <c r="H164" s="3" t="e" cm="1" vm="2">
        <f t="array" ref="H164">_FV(表格1[[#This Row],[代號]],"Country/region",TRUE)</f>
        <v>#VALUE!</v>
      </c>
      <c r="I164" s="3" t="str" cm="1">
        <f t="array" ref="I164">_FV(表格1[[#This Row],[代號]],"Currency")</f>
        <v>TWD</v>
      </c>
      <c r="J164" s="3" cm="1">
        <f t="array" ref="J164">_FV(表格1[[#This Row],[代號]],"Employees")</f>
        <v>1470</v>
      </c>
      <c r="K164" s="3" t="str" cm="1">
        <f t="array" ref="K164">_FV(表格1[[#This Row],[代號]],"Exchange")</f>
        <v>Taiwan Stock Exchange</v>
      </c>
      <c r="L164" s="3" t="str" cm="1">
        <f t="array" ref="L164">_FV(表格1[[#This Row],[代號]],"Exchange abbreviation",TRUE)</f>
        <v>XTAI</v>
      </c>
      <c r="M164" s="3" t="str" cm="1">
        <f t="array" ref="M164">_FV(表格1[[#This Row],[代號]],"Headquarters")</f>
        <v>No.1, Zhugong 2nd Lane, Zhuhouli, Renwu District, KAOHSIUNG, KAOHSIUNG, 814 TW</v>
      </c>
      <c r="N164" s="3" cm="1">
        <f t="array" ref="N164">_FV(表格1[[#This Row],[代號]],"High")</f>
        <v>8.8800000000000008</v>
      </c>
      <c r="O164" s="3" t="str" cm="1">
        <f t="array" ref="O164">_FV(表格1[[#This Row],[代號]],"Industry")</f>
        <v>Chemicals</v>
      </c>
      <c r="P164" s="3" t="str" cm="1">
        <f t="array" ref="P164">_FV(表格1[[#This Row],[代號]],"Instrument type",TRUE)</f>
        <v>Stock</v>
      </c>
      <c r="Q164" s="3" cm="1">
        <f t="array" ref="Q164">_FV(表格1[[#This Row],[代號]],"Last trade time",TRUE)</f>
        <v>44834.398923611108</v>
      </c>
      <c r="R164" s="3" cm="1">
        <f t="array" ref="R164">_FV(表格1[[#This Row],[代號]],"Low")</f>
        <v>8.6199999999999992</v>
      </c>
      <c r="S164" s="3" cm="1">
        <f t="array" ref="S164">_FV(表格1[[#This Row],[代號]],"Market cap",TRUE)</f>
        <v>8978563000</v>
      </c>
      <c r="T164" s="3" t="str" cm="1">
        <f t="array" ref="T164">_FV(表格1[[#This Row],[代號]],"Name")</f>
        <v>HO TUNG CHEMICAL CORP.</v>
      </c>
      <c r="U164" s="3" t="str" cm="1">
        <f t="array" ref="U164">_FV(表格1[[#This Row],[代號]],"Official name",TRUE)</f>
        <v>HO TUNG CHEMICAL CORP.</v>
      </c>
    </row>
    <row r="165" spans="1:21" x14ac:dyDescent="0.25">
      <c r="A165" t="s">
        <v>165</v>
      </c>
      <c r="B165" s="2" t="e" vm="167">
        <v>#VALUE!</v>
      </c>
      <c r="C165" s="3" cm="1">
        <f t="array" ref="C165">_FV(表格1[[#This Row],[代號]],"52 week high",TRUE)</f>
        <v>44.67</v>
      </c>
      <c r="D165" s="3" cm="1">
        <f t="array" ref="D165">_FV(表格1[[#This Row],[代號]],"52 week low",TRUE)</f>
        <v>30.3</v>
      </c>
      <c r="E165" s="4" cm="1">
        <f t="array" ref="E165">_FV(表格1[[#This Row],[代號]],"Beta")</f>
        <v>0.85329999999999995</v>
      </c>
      <c r="F165" s="3" cm="1">
        <f t="array" ref="F165">_FV(表格1[[#This Row],[代號]],"Change")</f>
        <v>-1.1000000000000001</v>
      </c>
      <c r="G165" s="3" cm="1">
        <f t="array" ref="G165">_FV(表格1[[#This Row],[代號]],"Change (%)",TRUE)</f>
        <v>-3.5032000000000001E-2</v>
      </c>
      <c r="H165" s="3" t="e" cm="1" vm="2">
        <f t="array" ref="H165">_FV(表格1[[#This Row],[代號]],"Country/region",TRUE)</f>
        <v>#VALUE!</v>
      </c>
      <c r="I165" s="3" t="str" cm="1">
        <f t="array" ref="I165">_FV(表格1[[#This Row],[代號]],"Currency")</f>
        <v>TWD</v>
      </c>
      <c r="J165" s="3" cm="1">
        <f t="array" ref="J165">_FV(表格1[[#This Row],[代號]],"Employees")</f>
        <v>4404</v>
      </c>
      <c r="K165" s="3" t="str" cm="1">
        <f t="array" ref="K165">_FV(表格1[[#This Row],[代號]],"Exchange")</f>
        <v>Taiwan Stock Exchange</v>
      </c>
      <c r="L165" s="3" t="str" cm="1">
        <f t="array" ref="L165">_FV(表格1[[#This Row],[代號]],"Exchange abbreviation",TRUE)</f>
        <v>XTAI</v>
      </c>
      <c r="M165" s="3" t="str" cm="1">
        <f t="array" ref="M165">_FV(表格1[[#This Row],[代號]],"Headquarters")</f>
        <v>No. 578, Chien-Kung Road, Sanmin District, KAOHSIUNG, KAOHSIUNG, 807 TW</v>
      </c>
      <c r="N165" s="3" cm="1">
        <f t="array" ref="N165">_FV(表格1[[#This Row],[代號]],"High")</f>
        <v>31.4</v>
      </c>
      <c r="O165" s="3" t="str" cm="1">
        <f t="array" ref="O165">_FV(表格1[[#This Row],[代號]],"Industry")</f>
        <v>Chemicals</v>
      </c>
      <c r="P165" s="3" t="str" cm="1">
        <f t="array" ref="P165">_FV(表格1[[#This Row],[代號]],"Instrument type",TRUE)</f>
        <v>Stock</v>
      </c>
      <c r="Q165" s="3" cm="1">
        <f t="array" ref="Q165">_FV(表格1[[#This Row],[代號]],"Last trade time",TRUE)</f>
        <v>44832.399386574078</v>
      </c>
      <c r="R165" s="3" cm="1">
        <f t="array" ref="R165">_FV(表格1[[#This Row],[代號]],"Low")</f>
        <v>30.3</v>
      </c>
      <c r="S165" s="3" cm="1">
        <f t="array" ref="S165">_FV(表格1[[#This Row],[代號]],"Market cap",TRUE)</f>
        <v>37580453700</v>
      </c>
      <c r="T165" s="3" t="str" cm="1">
        <f t="array" ref="T165">_FV(表格1[[#This Row],[代號]],"Name")</f>
        <v>ETERNAL MATERIALS CO., LTD.</v>
      </c>
      <c r="U165" s="3" t="str" cm="1">
        <f t="array" ref="U165">_FV(表格1[[#This Row],[代號]],"Official name",TRUE)</f>
        <v>ETERNAL MATERIALS CO., LTD.</v>
      </c>
    </row>
    <row r="166" spans="1:21" x14ac:dyDescent="0.25">
      <c r="A166" t="s">
        <v>166</v>
      </c>
      <c r="B166" s="2" t="e" vm="168">
        <v>#VALUE!</v>
      </c>
      <c r="C166" s="3" cm="1">
        <f t="array" ref="C166">_FV(表格1[[#This Row],[代號]],"52 week high",TRUE)</f>
        <v>11.49</v>
      </c>
      <c r="D166" s="3" cm="1">
        <f t="array" ref="D166">_FV(表格1[[#This Row],[代號]],"52 week low",TRUE)</f>
        <v>7.13</v>
      </c>
      <c r="E166" s="4" cm="1">
        <f t="array" ref="E166">_FV(表格1[[#This Row],[代號]],"Beta")</f>
        <v>1.1173999999999999</v>
      </c>
      <c r="F166" s="3" cm="1">
        <f t="array" ref="F166">_FV(表格1[[#This Row],[代號]],"Change")</f>
        <v>0.37</v>
      </c>
      <c r="G166" s="3" cm="1">
        <f t="array" ref="G166">_FV(表格1[[#This Row],[代號]],"Change (%)",TRUE)</f>
        <v>4.768E-2</v>
      </c>
      <c r="H166" s="3" t="e" cm="1" vm="2">
        <f t="array" ref="H166">_FV(表格1[[#This Row],[代號]],"Country/region",TRUE)</f>
        <v>#VALUE!</v>
      </c>
      <c r="I166" s="3" t="str" cm="1">
        <f t="array" ref="I166">_FV(表格1[[#This Row],[代號]],"Currency")</f>
        <v>TWD</v>
      </c>
      <c r="J166" s="3" cm="1">
        <f t="array" ref="J166">_FV(表格1[[#This Row],[代號]],"Employees")</f>
        <v>3425</v>
      </c>
      <c r="K166" s="3" t="str" cm="1">
        <f t="array" ref="K166">_FV(表格1[[#This Row],[代號]],"Exchange")</f>
        <v>Taiwan Stock Exchange</v>
      </c>
      <c r="L166" s="3" t="str" cm="1">
        <f t="array" ref="L166">_FV(表格1[[#This Row],[代號]],"Exchange abbreviation",TRUE)</f>
        <v>XTAI</v>
      </c>
      <c r="M166" s="3" t="str" cm="1">
        <f t="array" ref="M166">_FV(表格1[[#This Row],[代號]],"Headquarters")</f>
        <v>No.8, Jingjian Road, Dashe District, KAOHSIUNG, KAOHSIUNG, 815 TW</v>
      </c>
      <c r="N166" s="3" cm="1">
        <f t="array" ref="N166">_FV(表格1[[#This Row],[代號]],"High")</f>
        <v>8.18</v>
      </c>
      <c r="O166" s="3" t="str" cm="1">
        <f t="array" ref="O166">_FV(表格1[[#This Row],[代號]],"Industry")</f>
        <v>Chemicals</v>
      </c>
      <c r="P166" s="3" t="str" cm="1">
        <f t="array" ref="P166">_FV(表格1[[#This Row],[代號]],"Instrument type",TRUE)</f>
        <v>Stock</v>
      </c>
      <c r="Q166" s="3" cm="1">
        <f t="array" ref="Q166">_FV(表格1[[#This Row],[代號]],"Last trade time",TRUE)</f>
        <v>44834.398923611108</v>
      </c>
      <c r="R166" s="3" cm="1">
        <f t="array" ref="R166">_FV(表格1[[#This Row],[代號]],"Low")</f>
        <v>7.61</v>
      </c>
      <c r="S166" s="3" cm="1">
        <f t="array" ref="S166">_FV(表格1[[#This Row],[代號]],"Market cap",TRUE)</f>
        <v>13708880000</v>
      </c>
      <c r="T166" s="3" t="str" cm="1">
        <f t="array" ref="T166">_FV(表格1[[#This Row],[代號]],"Name")</f>
        <v>China Man-Made Fiber Corporation</v>
      </c>
      <c r="U166" s="3" t="str" cm="1">
        <f t="array" ref="U166">_FV(表格1[[#This Row],[代號]],"Official name",TRUE)</f>
        <v>China Man-Made Fiber Corporation</v>
      </c>
    </row>
    <row r="167" spans="1:21" x14ac:dyDescent="0.25">
      <c r="A167" t="s">
        <v>167</v>
      </c>
      <c r="B167" s="2" t="e" vm="169">
        <v>#VALUE!</v>
      </c>
      <c r="C167" s="3" cm="1">
        <f t="array" ref="C167">_FV(表格1[[#This Row],[代號]],"52 week high",TRUE)</f>
        <v>50.4</v>
      </c>
      <c r="D167" s="3" cm="1">
        <f t="array" ref="D167">_FV(表格1[[#This Row],[代號]],"52 week low",TRUE)</f>
        <v>36.9</v>
      </c>
      <c r="E167" s="4" cm="1">
        <f t="array" ref="E167">_FV(表格1[[#This Row],[代號]],"Beta")</f>
        <v>0.3246</v>
      </c>
      <c r="F167" s="3" cm="1">
        <f t="array" ref="F167">_FV(表格1[[#This Row],[代號]],"Change")</f>
        <v>-0.45</v>
      </c>
      <c r="G167" s="3" cm="1">
        <f t="array" ref="G167">_FV(表格1[[#This Row],[代號]],"Change (%)",TRUE)</f>
        <v>-9.7609999999999988E-3</v>
      </c>
      <c r="H167" s="3" t="e" cm="1" vm="2">
        <f t="array" ref="H167">_FV(表格1[[#This Row],[代號]],"Country/region",TRUE)</f>
        <v>#VALUE!</v>
      </c>
      <c r="I167" s="3" t="str" cm="1">
        <f t="array" ref="I167">_FV(表格1[[#This Row],[代號]],"Currency")</f>
        <v>TWD</v>
      </c>
      <c r="J167" s="3" cm="1">
        <f t="array" ref="J167">_FV(表格1[[#This Row],[代號]],"Employees")</f>
        <v>1130</v>
      </c>
      <c r="K167" s="3" t="str" cm="1">
        <f t="array" ref="K167">_FV(表格1[[#This Row],[代號]],"Exchange")</f>
        <v>Taiwan Stock Exchange</v>
      </c>
      <c r="L167" s="3" t="str" cm="1">
        <f t="array" ref="L167">_FV(表格1[[#This Row],[代號]],"Exchange abbreviation",TRUE)</f>
        <v>XTAI</v>
      </c>
      <c r="M167" s="3" t="str" cm="1">
        <f t="array" ref="M167">_FV(表格1[[#This Row],[代號]],"Headquarters")</f>
        <v>No.6-20, Tuku, Tuku Village, Sinying District, TAINAN, TAINAN, 730 TW</v>
      </c>
      <c r="N167" s="3" cm="1">
        <f t="array" ref="N167">_FV(表格1[[#This Row],[代號]],"High")</f>
        <v>45.7</v>
      </c>
      <c r="O167" s="3" t="str" cm="1">
        <f t="array" ref="O167">_FV(表格1[[#This Row],[代號]],"Industry")</f>
        <v>Pharmaceuticals</v>
      </c>
      <c r="P167" s="3" t="str" cm="1">
        <f t="array" ref="P167">_FV(表格1[[#This Row],[代號]],"Instrument type",TRUE)</f>
        <v>Stock</v>
      </c>
      <c r="Q167" s="3" cm="1">
        <f t="array" ref="Q167">_FV(表格1[[#This Row],[代號]],"Last trade time",TRUE)</f>
        <v>44834.398923611108</v>
      </c>
      <c r="R167" s="3" cm="1">
        <f t="array" ref="R167">_FV(表格1[[#This Row],[代號]],"Low")</f>
        <v>44.8</v>
      </c>
      <c r="S167" s="3" cm="1">
        <f t="array" ref="S167">_FV(表格1[[#This Row],[代號]],"Market cap",TRUE)</f>
        <v>8157477000</v>
      </c>
      <c r="T167" s="3" t="str" cm="1">
        <f t="array" ref="T167">_FV(表格1[[#This Row],[代號]],"Name")</f>
        <v>STANDARD CHEM. &amp; PHARM. CO., LTD.</v>
      </c>
      <c r="U167" s="3" t="str" cm="1">
        <f t="array" ref="U167">_FV(表格1[[#This Row],[代號]],"Official name",TRUE)</f>
        <v>STANDARD CHEM. &amp; PHARM. CO., LTD.</v>
      </c>
    </row>
    <row r="168" spans="1:21" x14ac:dyDescent="0.25">
      <c r="A168" t="s">
        <v>168</v>
      </c>
      <c r="B168" s="2" t="e" vm="170">
        <v>#VALUE!</v>
      </c>
      <c r="C168" s="3" cm="1">
        <f t="array" ref="C168">_FV(表格1[[#This Row],[代號]],"52 week high",TRUE)</f>
        <v>33.450000000000003</v>
      </c>
      <c r="D168" s="3" cm="1">
        <f t="array" ref="D168">_FV(表格1[[#This Row],[代號]],"52 week low",TRUE)</f>
        <v>9.2899999999999991</v>
      </c>
      <c r="E168" s="4" cm="1">
        <f t="array" ref="E168">_FV(表格1[[#This Row],[代號]],"Beta")</f>
        <v>1.0222</v>
      </c>
      <c r="F168" s="3" cm="1">
        <f t="array" ref="F168">_FV(表格1[[#This Row],[代號]],"Change")</f>
        <v>0.15</v>
      </c>
      <c r="G168" s="3" cm="1">
        <f t="array" ref="G168">_FV(表格1[[#This Row],[代號]],"Change (%)",TRUE)</f>
        <v>1.0417000000000001E-2</v>
      </c>
      <c r="H168" s="3" t="e" cm="1" vm="2">
        <f t="array" ref="H168">_FV(表格1[[#This Row],[代號]],"Country/region",TRUE)</f>
        <v>#VALUE!</v>
      </c>
      <c r="I168" s="3" t="str" cm="1">
        <f t="array" ref="I168">_FV(表格1[[#This Row],[代號]],"Currency")</f>
        <v>TWD</v>
      </c>
      <c r="J168" s="3" cm="1">
        <f t="array" ref="J168">_FV(表格1[[#This Row],[代號]],"Employees")</f>
        <v>560</v>
      </c>
      <c r="K168" s="3" t="str" cm="1">
        <f t="array" ref="K168">_FV(表格1[[#This Row],[代號]],"Exchange")</f>
        <v>Taiwan Stock Exchange</v>
      </c>
      <c r="L168" s="3" t="str" cm="1">
        <f t="array" ref="L168">_FV(表格1[[#This Row],[代號]],"Exchange abbreviation",TRUE)</f>
        <v>XTAI</v>
      </c>
      <c r="M168" s="3" t="str" cm="1">
        <f t="array" ref="M168">_FV(表格1[[#This Row],[代號]],"Headquarters")</f>
        <v>5F, No. 229, Zhongxing Street, West District, TAICHUNG, TAICHUNG, 403 TW</v>
      </c>
      <c r="N168" s="3" cm="1">
        <f t="array" ref="N168">_FV(表格1[[#This Row],[代號]],"High")</f>
        <v>14.55</v>
      </c>
      <c r="O168" s="3" t="str" cm="1">
        <f t="array" ref="O168">_FV(表格1[[#This Row],[代號]],"Industry")</f>
        <v>Chemicals</v>
      </c>
      <c r="P168" s="3" t="str" cm="1">
        <f t="array" ref="P168">_FV(表格1[[#This Row],[代號]],"Instrument type",TRUE)</f>
        <v>Stock</v>
      </c>
      <c r="Q168" s="3" cm="1">
        <f t="array" ref="Q168">_FV(表格1[[#This Row],[代號]],"Last trade time",TRUE)</f>
        <v>44834.398923611108</v>
      </c>
      <c r="R168" s="3" cm="1">
        <f t="array" ref="R168">_FV(表格1[[#This Row],[代號]],"Low")</f>
        <v>13.9</v>
      </c>
      <c r="S168" s="3" cm="1">
        <f t="array" ref="S168">_FV(表格1[[#This Row],[代號]],"Market cap",TRUE)</f>
        <v>2690063000</v>
      </c>
      <c r="T168" s="3" t="str" cm="1">
        <f t="array" ref="T168">_FV(表格1[[#This Row],[代號]],"Name")</f>
        <v>SUNKO INK CO., LTD.</v>
      </c>
      <c r="U168" s="3" t="str" cm="1">
        <f t="array" ref="U168">_FV(表格1[[#This Row],[代號]],"Official name",TRUE)</f>
        <v>SUNKO INK CO., LTD.</v>
      </c>
    </row>
    <row r="169" spans="1:21" x14ac:dyDescent="0.25">
      <c r="A169" t="s">
        <v>169</v>
      </c>
      <c r="B169" s="2" t="e" vm="171">
        <v>#VALUE!</v>
      </c>
      <c r="C169" s="3" cm="1">
        <f t="array" ref="C169">_FV(表格1[[#This Row],[代號]],"52 week high",TRUE)</f>
        <v>85</v>
      </c>
      <c r="D169" s="3" cm="1">
        <f t="array" ref="D169">_FV(表格1[[#This Row],[代號]],"52 week low",TRUE)</f>
        <v>53.4</v>
      </c>
      <c r="E169" s="4" cm="1">
        <f t="array" ref="E169">_FV(表格1[[#This Row],[代號]],"Beta")</f>
        <v>0.67810000000000004</v>
      </c>
      <c r="F169" s="3" cm="1">
        <f t="array" ref="F169">_FV(表格1[[#This Row],[代號]],"Change")</f>
        <v>0.6</v>
      </c>
      <c r="G169" s="3" cm="1">
        <f t="array" ref="G169">_FV(表格1[[#This Row],[代號]],"Change (%)",TRUE)</f>
        <v>1.1009E-2</v>
      </c>
      <c r="H169" s="3" t="e" cm="1" vm="2">
        <f t="array" ref="H169">_FV(表格1[[#This Row],[代號]],"Country/region",TRUE)</f>
        <v>#VALUE!</v>
      </c>
      <c r="I169" s="3" t="str" cm="1">
        <f t="array" ref="I169">_FV(表格1[[#This Row],[代號]],"Currency")</f>
        <v>TWD</v>
      </c>
      <c r="J169" s="3" cm="1">
        <f t="array" ref="J169">_FV(表格1[[#This Row],[代號]],"Employees")</f>
        <v>788</v>
      </c>
      <c r="K169" s="3" t="str" cm="1">
        <f t="array" ref="K169">_FV(表格1[[#This Row],[代號]],"Exchange")</f>
        <v>Taiwan Stock Exchange</v>
      </c>
      <c r="L169" s="3" t="str" cm="1">
        <f t="array" ref="L169">_FV(表格1[[#This Row],[代號]],"Exchange abbreviation",TRUE)</f>
        <v>XTAI</v>
      </c>
      <c r="M169" s="3" t="str" cm="1">
        <f t="array" ref="M169">_FV(表格1[[#This Row],[代號]],"Headquarters")</f>
        <v>6F, No. 88, Section 2, Nanking East Road, Jhongshan District, TAIPEI, TAIPEI, 104 TW</v>
      </c>
      <c r="N169" s="3" cm="1">
        <f t="array" ref="N169">_FV(表格1[[#This Row],[代號]],"High")</f>
        <v>55.3</v>
      </c>
      <c r="O169" s="3" t="str" cm="1">
        <f t="array" ref="O169">_FV(表格1[[#This Row],[代號]],"Industry")</f>
        <v>Chemicals</v>
      </c>
      <c r="P169" s="3" t="str" cm="1">
        <f t="array" ref="P169">_FV(表格1[[#This Row],[代號]],"Instrument type",TRUE)</f>
        <v>Stock</v>
      </c>
      <c r="Q169" s="3" cm="1">
        <f t="array" ref="Q169">_FV(表格1[[#This Row],[代號]],"Last trade time",TRUE)</f>
        <v>44834.398923611108</v>
      </c>
      <c r="R169" s="3" cm="1">
        <f t="array" ref="R169">_FV(表格1[[#This Row],[代號]],"Low")</f>
        <v>53.9</v>
      </c>
      <c r="S169" s="3" cm="1">
        <f t="array" ref="S169">_FV(表格1[[#This Row],[代號]],"Market cap",TRUE)</f>
        <v>53998000000</v>
      </c>
      <c r="T169" s="3" t="str" cm="1">
        <f t="array" ref="T169">_FV(表格1[[#This Row],[代號]],"Name")</f>
        <v>TAIWAN FERTILIZER CO., LTD.</v>
      </c>
      <c r="U169" s="3" t="str" cm="1">
        <f t="array" ref="U169">_FV(表格1[[#This Row],[代號]],"Official name",TRUE)</f>
        <v>TAIWAN FERTILIZER CO., LTD.</v>
      </c>
    </row>
    <row r="170" spans="1:21" x14ac:dyDescent="0.25">
      <c r="A170" t="s">
        <v>170</v>
      </c>
      <c r="B170" s="2" t="e" vm="172">
        <v>#VALUE!</v>
      </c>
      <c r="C170" s="3" cm="1">
        <f t="array" ref="C170">_FV(表格1[[#This Row],[代號]],"52 week high",TRUE)</f>
        <v>130.5</v>
      </c>
      <c r="D170" s="3" cm="1">
        <f t="array" ref="D170">_FV(表格1[[#This Row],[代號]],"52 week low",TRUE)</f>
        <v>103</v>
      </c>
      <c r="E170" s="4" cm="1">
        <f t="array" ref="E170">_FV(表格1[[#This Row],[代號]],"Beta")</f>
        <v>0.81479999999999997</v>
      </c>
      <c r="F170" s="3" cm="1">
        <f t="array" ref="F170">_FV(表格1[[#This Row],[代號]],"Change")</f>
        <v>-0.5</v>
      </c>
      <c r="G170" s="3" cm="1">
        <f t="array" ref="G170">_FV(表格1[[#This Row],[代號]],"Change (%)",TRUE)</f>
        <v>-4.6730000000000001E-3</v>
      </c>
      <c r="H170" s="3" t="e" cm="1" vm="2">
        <f t="array" ref="H170">_FV(表格1[[#This Row],[代號]],"Country/region",TRUE)</f>
        <v>#VALUE!</v>
      </c>
      <c r="I170" s="3" t="str" cm="1">
        <f t="array" ref="I170">_FV(表格1[[#This Row],[代號]],"Currency")</f>
        <v>TWD</v>
      </c>
      <c r="J170" s="3" cm="1">
        <f t="array" ref="J170">_FV(表格1[[#This Row],[代號]],"Employees")</f>
        <v>154</v>
      </c>
      <c r="K170" s="3" t="str" cm="1">
        <f t="array" ref="K170">_FV(表格1[[#This Row],[代號]],"Exchange")</f>
        <v>Taiwan Stock Exchange</v>
      </c>
      <c r="L170" s="3" t="str" cm="1">
        <f t="array" ref="L170">_FV(表格1[[#This Row],[代號]],"Exchange abbreviation",TRUE)</f>
        <v>XTAI</v>
      </c>
      <c r="M170" s="3" t="str" cm="1">
        <f t="array" ref="M170">_FV(表格1[[#This Row],[代號]],"Headquarters")</f>
        <v>25F, No.88 Chenggong 2nd Road, Qianzhen District, KAOHSIUNG, KAOHSIUNG, 806 TW</v>
      </c>
      <c r="N170" s="3" cm="1">
        <f t="array" ref="N170">_FV(表格1[[#This Row],[代號]],"High")</f>
        <v>107.5</v>
      </c>
      <c r="O170" s="3" t="str" cm="1">
        <f t="array" ref="O170">_FV(表格1[[#This Row],[代號]],"Industry")</f>
        <v>Chemicals</v>
      </c>
      <c r="P170" s="3" t="str" cm="1">
        <f t="array" ref="P170">_FV(表格1[[#This Row],[代號]],"Instrument type",TRUE)</f>
        <v>Stock</v>
      </c>
      <c r="Q170" s="3" cm="1">
        <f t="array" ref="Q170">_FV(表格1[[#This Row],[代號]],"Last trade time",TRUE)</f>
        <v>44834.398923611108</v>
      </c>
      <c r="R170" s="3" cm="1">
        <f t="array" ref="R170">_FV(表格1[[#This Row],[代號]],"Low")</f>
        <v>104.5</v>
      </c>
      <c r="S170" s="3" cm="1">
        <f t="array" ref="S170">_FV(表格1[[#This Row],[代號]],"Market cap",TRUE)</f>
        <v>25230330000</v>
      </c>
      <c r="T170" s="3" t="str" cm="1">
        <f t="array" ref="T170">_FV(表格1[[#This Row],[代號]],"Name")</f>
        <v>CHINA STEEL CHEMICAL CORPORATION</v>
      </c>
      <c r="U170" s="3" t="str" cm="1">
        <f t="array" ref="U170">_FV(表格1[[#This Row],[代號]],"Official name",TRUE)</f>
        <v>CHINA STEEL CHEMICAL CORPORATION</v>
      </c>
    </row>
    <row r="171" spans="1:21" x14ac:dyDescent="0.25">
      <c r="A171" t="s">
        <v>171</v>
      </c>
      <c r="B171" s="2" t="e" vm="173">
        <v>#VALUE!</v>
      </c>
      <c r="C171" s="3" cm="1">
        <f t="array" ref="C171">_FV(表格1[[#This Row],[代號]],"52 week high",TRUE)</f>
        <v>44.4</v>
      </c>
      <c r="D171" s="3" cm="1">
        <f t="array" ref="D171">_FV(表格1[[#This Row],[代號]],"52 week low",TRUE)</f>
        <v>20.05</v>
      </c>
      <c r="E171" s="4" cm="1">
        <f t="array" ref="E171">_FV(表格1[[#This Row],[代號]],"Beta")</f>
        <v>0.91239999999999999</v>
      </c>
      <c r="F171" s="3" cm="1">
        <f t="array" ref="F171">_FV(表格1[[#This Row],[代號]],"Change")</f>
        <v>0.5</v>
      </c>
      <c r="G171" s="3" cm="1">
        <f t="array" ref="G171">_FV(表格1[[#This Row],[代號]],"Change (%)",TRUE)</f>
        <v>2.4038E-2</v>
      </c>
      <c r="H171" s="3" t="e" cm="1" vm="2">
        <f t="array" ref="H171">_FV(表格1[[#This Row],[代號]],"Country/region",TRUE)</f>
        <v>#VALUE!</v>
      </c>
      <c r="I171" s="3" t="str" cm="1">
        <f t="array" ref="I171">_FV(表格1[[#This Row],[代號]],"Currency")</f>
        <v>TWD</v>
      </c>
      <c r="J171" s="3" cm="1">
        <f t="array" ref="J171">_FV(表格1[[#This Row],[代號]],"Employees")</f>
        <v>124</v>
      </c>
      <c r="K171" s="3" t="str" cm="1">
        <f t="array" ref="K171">_FV(表格1[[#This Row],[代號]],"Exchange")</f>
        <v>Taiwan Stock Exchange</v>
      </c>
      <c r="L171" s="3" t="str" cm="1">
        <f t="array" ref="L171">_FV(表格1[[#This Row],[代號]],"Exchange abbreviation",TRUE)</f>
        <v>XTAI</v>
      </c>
      <c r="M171" s="3" t="str" cm="1">
        <f t="array" ref="M171">_FV(表格1[[#This Row],[代號]],"Headquarters")</f>
        <v>3F-3, No.54, Section 4, Min Sheng East Road, Songshan District, TAIPEI, TAIPEI, 105 TW</v>
      </c>
      <c r="N171" s="3" cm="1">
        <f t="array" ref="N171">_FV(表格1[[#This Row],[代號]],"High")</f>
        <v>21.6</v>
      </c>
      <c r="O171" s="3" t="str" cm="1">
        <f t="array" ref="O171">_FV(表格1[[#This Row],[代號]],"Industry")</f>
        <v>Chemicals</v>
      </c>
      <c r="P171" s="3" t="str" cm="1">
        <f t="array" ref="P171">_FV(表格1[[#This Row],[代號]],"Instrument type",TRUE)</f>
        <v>Stock</v>
      </c>
      <c r="Q171" s="3" cm="1">
        <f t="array" ref="Q171">_FV(表格1[[#This Row],[代號]],"Last trade time",TRUE)</f>
        <v>44834.398923611108</v>
      </c>
      <c r="R171" s="3" cm="1">
        <f t="array" ref="R171">_FV(表格1[[#This Row],[代號]],"Low")</f>
        <v>20.25</v>
      </c>
      <c r="S171" s="3" cm="1">
        <f t="array" ref="S171">_FV(表格1[[#This Row],[代號]],"Market cap",TRUE)</f>
        <v>3872979000</v>
      </c>
      <c r="T171" s="3" t="str" cm="1">
        <f t="array" ref="T171">_FV(表格1[[#This Row],[代號]],"Name")</f>
        <v>YUAN JEN ENTERPRISES CO.,LTD.</v>
      </c>
      <c r="U171" s="3" t="str" cm="1">
        <f t="array" ref="U171">_FV(表格1[[#This Row],[代號]],"Official name",TRUE)</f>
        <v>YUAN JEN ENTERPRISES CO.,LTD.</v>
      </c>
    </row>
    <row r="172" spans="1:21" x14ac:dyDescent="0.25">
      <c r="A172" t="s">
        <v>172</v>
      </c>
      <c r="B172" s="2" t="e" vm="174">
        <v>#VALUE!</v>
      </c>
      <c r="C172" s="3" cm="1">
        <f t="array" ref="C172">_FV(表格1[[#This Row],[代號]],"52 week high",TRUE)</f>
        <v>74.8</v>
      </c>
      <c r="D172" s="3" cm="1">
        <f t="array" ref="D172">_FV(表格1[[#This Row],[代號]],"52 week low",TRUE)</f>
        <v>69.400000000000006</v>
      </c>
      <c r="E172" s="4" cm="1">
        <f t="array" ref="E172">_FV(表格1[[#This Row],[代號]],"Beta")</f>
        <v>0.3357</v>
      </c>
      <c r="F172" s="3" cm="1">
        <f t="array" ref="F172">_FV(表格1[[#This Row],[代號]],"Change")</f>
        <v>-0.2</v>
      </c>
      <c r="G172" s="3" cm="1">
        <f t="array" ref="G172">_FV(表格1[[#This Row],[代號]],"Change (%)",TRUE)</f>
        <v>-2.8570000000000002E-3</v>
      </c>
      <c r="H172" s="3" t="e" cm="1" vm="2">
        <f t="array" ref="H172">_FV(表格1[[#This Row],[代號]],"Country/region",TRUE)</f>
        <v>#VALUE!</v>
      </c>
      <c r="I172" s="3" t="str" cm="1">
        <f t="array" ref="I172">_FV(表格1[[#This Row],[代號]],"Currency")</f>
        <v>TWD</v>
      </c>
      <c r="J172" s="3" cm="1">
        <f t="array" ref="J172">_FV(表格1[[#This Row],[代號]],"Employees")</f>
        <v>1075</v>
      </c>
      <c r="K172" s="3" t="str" cm="1">
        <f t="array" ref="K172">_FV(表格1[[#This Row],[代號]],"Exchange")</f>
        <v>Taiwan Stock Exchange</v>
      </c>
      <c r="L172" s="3" t="str" cm="1">
        <f t="array" ref="L172">_FV(表格1[[#This Row],[代號]],"Exchange abbreviation",TRUE)</f>
        <v>XTAI</v>
      </c>
      <c r="M172" s="3" t="str" cm="1">
        <f t="array" ref="M172">_FV(表格1[[#This Row],[代號]],"Headquarters")</f>
        <v>No.26/28, Yen Hai 3rd Road, Xiaogang District, KAOHSIUNG, KAOHSIUNG, 812 TW</v>
      </c>
      <c r="N172" s="3" cm="1">
        <f t="array" ref="N172">_FV(表格1[[#This Row],[代號]],"High")</f>
        <v>70</v>
      </c>
      <c r="O172" s="3" t="str" cm="1">
        <f t="array" ref="O172">_FV(表格1[[#This Row],[代號]],"Industry")</f>
        <v>Chemicals</v>
      </c>
      <c r="P172" s="3" t="str" cm="1">
        <f t="array" ref="P172">_FV(表格1[[#This Row],[代號]],"Instrument type",TRUE)</f>
        <v>Stock</v>
      </c>
      <c r="Q172" s="3" cm="1">
        <f t="array" ref="Q172">_FV(表格1[[#This Row],[代號]],"Last trade time",TRUE)</f>
        <v>44834.398923611108</v>
      </c>
      <c r="R172" s="3" cm="1">
        <f t="array" ref="R172">_FV(表格1[[#This Row],[代號]],"Low")</f>
        <v>69.599999999999994</v>
      </c>
      <c r="S172" s="3" cm="1">
        <f t="array" ref="S172">_FV(表格1[[#This Row],[代號]],"Market cap",TRUE)</f>
        <v>11307600000</v>
      </c>
      <c r="T172" s="3" t="str" cm="1">
        <f t="array" ref="T172">_FV(表格1[[#This Row],[代號]],"Name")</f>
        <v>YUNG CHI PAINT &amp; VARNISH MFG.CO.,LTD</v>
      </c>
      <c r="U172" s="3" t="str" cm="1">
        <f t="array" ref="U172">_FV(表格1[[#This Row],[代號]],"Official name",TRUE)</f>
        <v>YUNG CHI PAINT &amp; VARNISH MFG.CO.,LTD</v>
      </c>
    </row>
    <row r="173" spans="1:21" x14ac:dyDescent="0.25">
      <c r="A173" t="s">
        <v>173</v>
      </c>
      <c r="B173" s="2" t="e" vm="175">
        <v>#VALUE!</v>
      </c>
      <c r="C173" s="3" cm="1">
        <f t="array" ref="C173">_FV(表格1[[#This Row],[代號]],"52 week high",TRUE)</f>
        <v>61.6</v>
      </c>
      <c r="D173" s="3" cm="1">
        <f t="array" ref="D173">_FV(表格1[[#This Row],[代號]],"52 week low",TRUE)</f>
        <v>24.85</v>
      </c>
      <c r="E173" s="4" cm="1">
        <f t="array" ref="E173">_FV(表格1[[#This Row],[代號]],"Beta")</f>
        <v>0.95989999999999998</v>
      </c>
      <c r="F173" s="3" cm="1">
        <f t="array" ref="F173">_FV(表格1[[#This Row],[代號]],"Change")</f>
        <v>0.45</v>
      </c>
      <c r="G173" s="3" cm="1">
        <f t="array" ref="G173">_FV(表格1[[#This Row],[代號]],"Change (%)",TRUE)</f>
        <v>1.6760000000000001E-2</v>
      </c>
      <c r="H173" s="3" t="e" cm="1" vm="2">
        <f t="array" ref="H173">_FV(表格1[[#This Row],[代號]],"Country/region",TRUE)</f>
        <v>#VALUE!</v>
      </c>
      <c r="I173" s="3" t="str" cm="1">
        <f t="array" ref="I173">_FV(表格1[[#This Row],[代號]],"Currency")</f>
        <v>TWD</v>
      </c>
      <c r="J173" s="3" cm="1">
        <f t="array" ref="J173">_FV(表格1[[#This Row],[代號]],"Employees")</f>
        <v>262</v>
      </c>
      <c r="K173" s="3" t="str" cm="1">
        <f t="array" ref="K173">_FV(表格1[[#This Row],[代號]],"Exchange")</f>
        <v>Taiwan Stock Exchange</v>
      </c>
      <c r="L173" s="3" t="str" cm="1">
        <f t="array" ref="L173">_FV(表格1[[#This Row],[代號]],"Exchange abbreviation",TRUE)</f>
        <v>XTAI</v>
      </c>
      <c r="M173" s="3" t="str" cm="1">
        <f t="array" ref="M173">_FV(表格1[[#This Row],[代號]],"Headquarters")</f>
        <v>No.15, Gongye 5th Road, Shu Lin Li, Guanyin District, TAOYUAN, TAOYUAN, 328 TW</v>
      </c>
      <c r="N173" s="3" cm="1">
        <f t="array" ref="N173">_FV(表格1[[#This Row],[代號]],"High")</f>
        <v>27.7</v>
      </c>
      <c r="O173" s="3" t="str" cm="1">
        <f t="array" ref="O173">_FV(表格1[[#This Row],[代號]],"Industry")</f>
        <v>Chemicals</v>
      </c>
      <c r="P173" s="3" t="str" cm="1">
        <f t="array" ref="P173">_FV(表格1[[#This Row],[代號]],"Instrument type",TRUE)</f>
        <v>Stock</v>
      </c>
      <c r="Q173" s="3" cm="1">
        <f t="array" ref="Q173">_FV(表格1[[#This Row],[代號]],"Last trade time",TRUE)</f>
        <v>44834.398923611108</v>
      </c>
      <c r="R173" s="3" cm="1">
        <f t="array" ref="R173">_FV(表格1[[#This Row],[代號]],"Low")</f>
        <v>26</v>
      </c>
      <c r="S173" s="3" cm="1">
        <f t="array" ref="S173">_FV(表格1[[#This Row],[代號]],"Market cap",TRUE)</f>
        <v>2955225000</v>
      </c>
      <c r="T173" s="3" t="str" cm="1">
        <f t="array" ref="T173">_FV(表格1[[#This Row],[代號]],"Name")</f>
        <v>CHUNG HWA CHEMICAL INDUSTRIAL WORKS, LTD.</v>
      </c>
      <c r="U173" s="3" t="str" cm="1">
        <f t="array" ref="U173">_FV(表格1[[#This Row],[代號]],"Official name",TRUE)</f>
        <v>CHUNG HWA CHEMICAL INDUSTRIAL WORKS, LTD.</v>
      </c>
    </row>
    <row r="174" spans="1:21" x14ac:dyDescent="0.25">
      <c r="A174" t="s">
        <v>174</v>
      </c>
      <c r="B174" s="2" t="e" vm="176">
        <v>#VALUE!</v>
      </c>
      <c r="C174" s="3" cm="1">
        <f t="array" ref="C174">_FV(表格1[[#This Row],[代號]],"52 week high",TRUE)</f>
        <v>68</v>
      </c>
      <c r="D174" s="3" cm="1">
        <f t="array" ref="D174">_FV(表格1[[#This Row],[代號]],"52 week low",TRUE)</f>
        <v>55.5</v>
      </c>
      <c r="E174" s="4" cm="1">
        <f t="array" ref="E174">_FV(表格1[[#This Row],[代號]],"Beta")</f>
        <v>0.28789999999999999</v>
      </c>
      <c r="F174" s="3" cm="1">
        <f t="array" ref="F174">_FV(表格1[[#This Row],[代號]],"Change")</f>
        <v>-0.4</v>
      </c>
      <c r="G174" s="3" cm="1">
        <f t="array" ref="G174">_FV(表格1[[#This Row],[代號]],"Change (%)",TRUE)</f>
        <v>-7.1170000000000001E-3</v>
      </c>
      <c r="H174" s="3" t="e" cm="1" vm="2">
        <f t="array" ref="H174">_FV(表格1[[#This Row],[代號]],"Country/region",TRUE)</f>
        <v>#VALUE!</v>
      </c>
      <c r="I174" s="3" t="str" cm="1">
        <f t="array" ref="I174">_FV(表格1[[#This Row],[代號]],"Currency")</f>
        <v>TWD</v>
      </c>
      <c r="J174" s="3" cm="1">
        <f t="array" ref="J174">_FV(表格1[[#This Row],[代號]],"Employees")</f>
        <v>350</v>
      </c>
      <c r="K174" s="3" t="str" cm="1">
        <f t="array" ref="K174">_FV(表格1[[#This Row],[代號]],"Exchange")</f>
        <v>Taiwan Stock Exchange</v>
      </c>
      <c r="L174" s="3" t="str" cm="1">
        <f t="array" ref="L174">_FV(表格1[[#This Row],[代號]],"Exchange abbreviation",TRUE)</f>
        <v>XTAI</v>
      </c>
      <c r="M174" s="3" t="str" cm="1">
        <f t="array" ref="M174">_FV(表格1[[#This Row],[代號]],"Headquarters")</f>
        <v>13F, No.230, Section 3, Cheng Teh Road, Datong District, TAIPEI, TAIPEI, 103 TW</v>
      </c>
      <c r="N174" s="3" cm="1">
        <f t="array" ref="N174">_FV(表格1[[#This Row],[代號]],"High")</f>
        <v>55.8</v>
      </c>
      <c r="O174" s="3" t="str" cm="1">
        <f t="array" ref="O174">_FV(表格1[[#This Row],[代號]],"Industry")</f>
        <v>Personal &amp; Household Products &amp; Services</v>
      </c>
      <c r="P174" s="3" t="str" cm="1">
        <f t="array" ref="P174">_FV(表格1[[#This Row],[代號]],"Instrument type",TRUE)</f>
        <v>Stock</v>
      </c>
      <c r="Q174" s="3" cm="1">
        <f t="array" ref="Q174">_FV(表格1[[#This Row],[代號]],"Last trade time",TRUE)</f>
        <v>44834.398923611108</v>
      </c>
      <c r="R174" s="3" cm="1">
        <f t="array" ref="R174">_FV(表格1[[#This Row],[代號]],"Low")</f>
        <v>55.5</v>
      </c>
      <c r="S174" s="3" cm="1">
        <f t="array" ref="S174">_FV(表格1[[#This Row],[代號]],"Market cap",TRUE)</f>
        <v>3528449000</v>
      </c>
      <c r="T174" s="3" t="str" cm="1">
        <f t="array" ref="T174">_FV(表格1[[#This Row],[代號]],"Name")</f>
        <v>FARCENT ENTERPRISE CO., LTD.</v>
      </c>
      <c r="U174" s="3" t="str" cm="1">
        <f t="array" ref="U174">_FV(表格1[[#This Row],[代號]],"Official name",TRUE)</f>
        <v>FARCENT ENTERPRISE CO., LTD.</v>
      </c>
    </row>
    <row r="175" spans="1:21" x14ac:dyDescent="0.25">
      <c r="A175" t="s">
        <v>175</v>
      </c>
      <c r="B175" s="2" t="e" vm="177">
        <v>#VALUE!</v>
      </c>
      <c r="C175" s="3" cm="1">
        <f t="array" ref="C175">_FV(表格1[[#This Row],[代號]],"52 week high",TRUE)</f>
        <v>24.2</v>
      </c>
      <c r="D175" s="3" cm="1">
        <f t="array" ref="D175">_FV(表格1[[#This Row],[代號]],"52 week low",TRUE)</f>
        <v>16.600000000000001</v>
      </c>
      <c r="E175" s="4" cm="1">
        <f t="array" ref="E175">_FV(表格1[[#This Row],[代號]],"Beta")</f>
        <v>0.68600000000000005</v>
      </c>
      <c r="F175" s="3" cm="1">
        <f t="array" ref="F175">_FV(表格1[[#This Row],[代號]],"Change")</f>
        <v>0</v>
      </c>
      <c r="G175" s="3" cm="1">
        <f t="array" ref="G175">_FV(表格1[[#This Row],[代號]],"Change (%)",TRUE)</f>
        <v>0</v>
      </c>
      <c r="H175" s="3" t="e" cm="1" vm="2">
        <f t="array" ref="H175">_FV(表格1[[#This Row],[代號]],"Country/region",TRUE)</f>
        <v>#VALUE!</v>
      </c>
      <c r="I175" s="3" t="str" cm="1">
        <f t="array" ref="I175">_FV(表格1[[#This Row],[代號]],"Currency")</f>
        <v>TWD</v>
      </c>
      <c r="J175" s="3" cm="1">
        <f t="array" ref="J175">_FV(表格1[[#This Row],[代號]],"Employees")</f>
        <v>282</v>
      </c>
      <c r="K175" s="3" t="str" cm="1">
        <f t="array" ref="K175">_FV(表格1[[#This Row],[代號]],"Exchange")</f>
        <v>Taiwan Stock Exchange</v>
      </c>
      <c r="L175" s="3" t="str" cm="1">
        <f t="array" ref="L175">_FV(表格1[[#This Row],[代號]],"Exchange abbreviation",TRUE)</f>
        <v>XTAI</v>
      </c>
      <c r="M175" s="3" t="str" cm="1">
        <f t="array" ref="M175">_FV(表格1[[#This Row],[代號]],"Headquarters")</f>
        <v>5F, No. 167, Fushing North Road, TAIPEI, TAIPEI, 105 TW</v>
      </c>
      <c r="N175" s="3" cm="1">
        <f t="array" ref="N175">_FV(表格1[[#This Row],[代號]],"High")</f>
        <v>18</v>
      </c>
      <c r="O175" s="3" t="str" cm="1">
        <f t="array" ref="O175">_FV(表格1[[#This Row],[代號]],"Industry")</f>
        <v>Personal &amp; Household Products &amp; Services</v>
      </c>
      <c r="P175" s="3" t="str" cm="1">
        <f t="array" ref="P175">_FV(表格1[[#This Row],[代號]],"Instrument type",TRUE)</f>
        <v>Stock</v>
      </c>
      <c r="Q175" s="3" cm="1">
        <f t="array" ref="Q175">_FV(表格1[[#This Row],[代號]],"Last trade time",TRUE)</f>
        <v>44834.398923611108</v>
      </c>
      <c r="R175" s="3" cm="1">
        <f t="array" ref="R175">_FV(表格1[[#This Row],[代號]],"Low")</f>
        <v>17.649999999999999</v>
      </c>
      <c r="S175" s="3" cm="1">
        <f t="array" ref="S175">_FV(表格1[[#This Row],[代號]],"Market cap",TRUE)</f>
        <v>2392473600</v>
      </c>
      <c r="T175" s="3" t="str" cm="1">
        <f t="array" ref="T175">_FV(表格1[[#This Row],[代號]],"Name")</f>
        <v>MAYWUFA COMPANY LTD.</v>
      </c>
      <c r="U175" s="3" t="str" cm="1">
        <f t="array" ref="U175">_FV(表格1[[#This Row],[代號]],"Official name",TRUE)</f>
        <v>MAYWUFA COMPANY LTD.</v>
      </c>
    </row>
    <row r="176" spans="1:21" x14ac:dyDescent="0.25">
      <c r="A176" t="s">
        <v>176</v>
      </c>
      <c r="B176" s="2" t="e" vm="178">
        <v>#VALUE!</v>
      </c>
      <c r="C176" s="3" cm="1">
        <f t="array" ref="C176">_FV(表格1[[#This Row],[代號]],"52 week high",TRUE)</f>
        <v>53.8</v>
      </c>
      <c r="D176" s="3" cm="1">
        <f t="array" ref="D176">_FV(表格1[[#This Row],[代號]],"52 week low",TRUE)</f>
        <v>23.6</v>
      </c>
      <c r="E176" s="4" cm="1">
        <f t="array" ref="E176">_FV(表格1[[#This Row],[代號]],"Beta")</f>
        <v>0.28050000000000003</v>
      </c>
      <c r="F176" s="3" cm="1">
        <f t="array" ref="F176">_FV(表格1[[#This Row],[代號]],"Change")</f>
        <v>-0.2</v>
      </c>
      <c r="G176" s="3" cm="1">
        <f t="array" ref="G176">_FV(表格1[[#This Row],[代號]],"Change (%)",TRUE)</f>
        <v>-6.9199999999999991E-3</v>
      </c>
      <c r="H176" s="3" t="e" cm="1" vm="2">
        <f t="array" ref="H176">_FV(表格1[[#This Row],[代號]],"Country/region",TRUE)</f>
        <v>#VALUE!</v>
      </c>
      <c r="I176" s="3" t="str" cm="1">
        <f t="array" ref="I176">_FV(表格1[[#This Row],[代號]],"Currency")</f>
        <v>TWD</v>
      </c>
      <c r="J176" s="3" cm="1">
        <f t="array" ref="J176">_FV(表格1[[#This Row],[代號]],"Employees")</f>
        <v>198</v>
      </c>
      <c r="K176" s="3" t="str" cm="1">
        <f t="array" ref="K176">_FV(表格1[[#This Row],[代號]],"Exchange")</f>
        <v>Taiwan Stock Exchange</v>
      </c>
      <c r="L176" s="3" t="str" cm="1">
        <f t="array" ref="L176">_FV(表格1[[#This Row],[代號]],"Exchange abbreviation",TRUE)</f>
        <v>XTAI</v>
      </c>
      <c r="M176" s="3" t="str" cm="1">
        <f t="array" ref="M176">_FV(表格1[[#This Row],[代號]],"Headquarters")</f>
        <v>23F, No. 97, Section 4, Chongsin Road, Sanchong District, NEW TAIPEI, NEW TAIPEI, 241 TW</v>
      </c>
      <c r="N176" s="3" cm="1">
        <f t="array" ref="N176">_FV(表格1[[#This Row],[代號]],"High")</f>
        <v>28.75</v>
      </c>
      <c r="O176" s="3" t="str" cm="1">
        <f t="array" ref="O176">_FV(表格1[[#This Row],[代號]],"Industry")</f>
        <v>Personal &amp; Household Products &amp; Services</v>
      </c>
      <c r="P176" s="3" t="str" cm="1">
        <f t="array" ref="P176">_FV(表格1[[#This Row],[代號]],"Instrument type",TRUE)</f>
        <v>Stock</v>
      </c>
      <c r="Q176" s="3" cm="1">
        <f t="array" ref="Q176">_FV(表格1[[#This Row],[代號]],"Last trade time",TRUE)</f>
        <v>44834.398923611108</v>
      </c>
      <c r="R176" s="3" cm="1">
        <f t="array" ref="R176">_FV(表格1[[#This Row],[代號]],"Low")</f>
        <v>27.25</v>
      </c>
      <c r="S176" s="3" cm="1">
        <f t="array" ref="S176">_FV(表格1[[#This Row],[代號]],"Market cap",TRUE)</f>
        <v>1218142000</v>
      </c>
      <c r="T176" s="3" t="str" cm="1">
        <f t="array" ref="T176">_FV(表格1[[#This Row],[代號]],"Name")</f>
        <v>Mao Bao INC.</v>
      </c>
      <c r="U176" s="3" t="str" cm="1">
        <f t="array" ref="U176">_FV(表格1[[#This Row],[代號]],"Official name",TRUE)</f>
        <v>Mao Bao INC.</v>
      </c>
    </row>
    <row r="177" spans="1:21" x14ac:dyDescent="0.25">
      <c r="A177" t="s">
        <v>177</v>
      </c>
      <c r="B177" s="2" t="e" vm="179">
        <v>#VALUE!</v>
      </c>
      <c r="C177" s="3" cm="1">
        <f t="array" ref="C177">_FV(表格1[[#This Row],[代號]],"52 week high",TRUE)</f>
        <v>29.35</v>
      </c>
      <c r="D177" s="3" cm="1">
        <f t="array" ref="D177">_FV(表格1[[#This Row],[代號]],"52 week low",TRUE)</f>
        <v>22.45</v>
      </c>
      <c r="E177" s="4" cm="1">
        <f t="array" ref="E177">_FV(表格1[[#This Row],[代號]],"Beta")</f>
        <v>0.52649999999999997</v>
      </c>
      <c r="F177" s="3" cm="1">
        <f t="array" ref="F177">_FV(表格1[[#This Row],[代號]],"Change")</f>
        <v>0.3</v>
      </c>
      <c r="G177" s="3" cm="1">
        <f t="array" ref="G177">_FV(表格1[[#This Row],[代號]],"Change (%)",TRUE)</f>
        <v>1.1811E-2</v>
      </c>
      <c r="H177" s="3" t="e" cm="1" vm="2">
        <f t="array" ref="H177">_FV(表格1[[#This Row],[代號]],"Country/region",TRUE)</f>
        <v>#VALUE!</v>
      </c>
      <c r="I177" s="3" t="str" cm="1">
        <f t="array" ref="I177">_FV(表格1[[#This Row],[代號]],"Currency")</f>
        <v>TWD</v>
      </c>
      <c r="J177" s="3" cm="1">
        <f t="array" ref="J177">_FV(表格1[[#This Row],[代號]],"Employees")</f>
        <v>641</v>
      </c>
      <c r="K177" s="3" t="str" cm="1">
        <f t="array" ref="K177">_FV(表格1[[#This Row],[代號]],"Exchange")</f>
        <v>Taiwan Stock Exchange</v>
      </c>
      <c r="L177" s="3" t="str" cm="1">
        <f t="array" ref="L177">_FV(表格1[[#This Row],[代號]],"Exchange abbreviation",TRUE)</f>
        <v>XTAI</v>
      </c>
      <c r="M177" s="3" t="str" cm="1">
        <f t="array" ref="M177">_FV(表格1[[#This Row],[代號]],"Headquarters")</f>
        <v>No. 7, Li-Hsin Road V, Hsinchu Science Park, HSINCHU, HSINCHU, 300 TW</v>
      </c>
      <c r="N177" s="3" cm="1">
        <f t="array" ref="N177">_FV(表格1[[#This Row],[代號]],"High")</f>
        <v>25.75</v>
      </c>
      <c r="O177" s="3" t="str" cm="1">
        <f t="array" ref="O177">_FV(表格1[[#This Row],[代號]],"Industry")</f>
        <v>Healthcare Equipment &amp; Supplies</v>
      </c>
      <c r="P177" s="3" t="str" cm="1">
        <f t="array" ref="P177">_FV(表格1[[#This Row],[代號]],"Instrument type",TRUE)</f>
        <v>Stock</v>
      </c>
      <c r="Q177" s="3" cm="1">
        <f t="array" ref="Q177">_FV(表格1[[#This Row],[代號]],"Last trade time",TRUE)</f>
        <v>44834.398923611108</v>
      </c>
      <c r="R177" s="3" cm="1">
        <f t="array" ref="R177">_FV(表格1[[#This Row],[代號]],"Low")</f>
        <v>24.9</v>
      </c>
      <c r="S177" s="3" cm="1">
        <f t="array" ref="S177">_FV(表格1[[#This Row],[代號]],"Market cap",TRUE)</f>
        <v>2568720000</v>
      </c>
      <c r="T177" s="3" t="str" cm="1">
        <f t="array" ref="T177">_FV(表格1[[#This Row],[代號]],"Name")</f>
        <v>Apex Biotechnology Corp.</v>
      </c>
      <c r="U177" s="3" t="str" cm="1">
        <f t="array" ref="U177">_FV(表格1[[#This Row],[代號]],"Official name",TRUE)</f>
        <v>Apex Biotechnology Corp.</v>
      </c>
    </row>
    <row r="178" spans="1:21" x14ac:dyDescent="0.25">
      <c r="A178" t="s">
        <v>178</v>
      </c>
      <c r="B178" s="2" t="e" vm="180">
        <v>#VALUE!</v>
      </c>
      <c r="C178" s="3" cm="1">
        <f t="array" ref="C178">_FV(表格1[[#This Row],[代號]],"52 week high",TRUE)</f>
        <v>43.45</v>
      </c>
      <c r="D178" s="3" cm="1">
        <f t="array" ref="D178">_FV(表格1[[#This Row],[代號]],"52 week low",TRUE)</f>
        <v>27.25</v>
      </c>
      <c r="E178" s="4" cm="1">
        <f t="array" ref="E178">_FV(表格1[[#This Row],[代號]],"Beta")</f>
        <v>0.85899999999999999</v>
      </c>
      <c r="F178" s="3" cm="1">
        <f t="array" ref="F178">_FV(表格1[[#This Row],[代號]],"Change")</f>
        <v>0.15</v>
      </c>
      <c r="G178" s="3" cm="1">
        <f t="array" ref="G178">_FV(表格1[[#This Row],[代號]],"Change (%)",TRUE)</f>
        <v>5.1809999999999998E-3</v>
      </c>
      <c r="H178" s="3" t="e" cm="1" vm="2">
        <f t="array" ref="H178">_FV(表格1[[#This Row],[代號]],"Country/region",TRUE)</f>
        <v>#VALUE!</v>
      </c>
      <c r="I178" s="3" t="str" cm="1">
        <f t="array" ref="I178">_FV(表格1[[#This Row],[代號]],"Currency")</f>
        <v>TWD</v>
      </c>
      <c r="J178" s="3" cm="1">
        <f t="array" ref="J178">_FV(表格1[[#This Row],[代號]],"Employees")</f>
        <v>984</v>
      </c>
      <c r="K178" s="3" t="str" cm="1">
        <f t="array" ref="K178">_FV(表格1[[#This Row],[代號]],"Exchange")</f>
        <v>Taiwan Stock Exchange</v>
      </c>
      <c r="L178" s="3" t="str" cm="1">
        <f t="array" ref="L178">_FV(表格1[[#This Row],[代號]],"Exchange abbreviation",TRUE)</f>
        <v>XTAI</v>
      </c>
      <c r="M178" s="3" t="str" cm="1">
        <f t="array" ref="M178">_FV(表格1[[#This Row],[代號]],"Headquarters")</f>
        <v>No.84, Chung Shan Road, Chung Shan Village, DONGSHAN, YILAN, 269 TW</v>
      </c>
      <c r="N178" s="3" cm="1">
        <f t="array" ref="N178">_FV(表格1[[#This Row],[代號]],"High")</f>
        <v>29.2</v>
      </c>
      <c r="O178" s="3" t="str" cm="1">
        <f t="array" ref="O178">_FV(表格1[[#This Row],[代號]],"Industry")</f>
        <v>Pharmaceuticals</v>
      </c>
      <c r="P178" s="3" t="str" cm="1">
        <f t="array" ref="P178">_FV(表格1[[#This Row],[代號]],"Instrument type",TRUE)</f>
        <v>Stock</v>
      </c>
      <c r="Q178" s="3" cm="1">
        <f t="array" ref="Q178">_FV(表格1[[#This Row],[代號]],"Last trade time",TRUE)</f>
        <v>44834.398923611108</v>
      </c>
      <c r="R178" s="3" cm="1">
        <f t="array" ref="R178">_FV(表格1[[#This Row],[代號]],"Low")</f>
        <v>28.3</v>
      </c>
      <c r="S178" s="3" cm="1">
        <f t="array" ref="S178">_FV(表格1[[#This Row],[代號]],"Market cap",TRUE)</f>
        <v>4880711000</v>
      </c>
      <c r="T178" s="3" t="str" cm="1">
        <f t="array" ref="T178">_FV(表格1[[#This Row],[代號]],"Name")</f>
        <v>SINPHAR PHARMACEUTICAL CO.,LTD.</v>
      </c>
      <c r="U178" s="3" t="str" cm="1">
        <f t="array" ref="U178">_FV(表格1[[#This Row],[代號]],"Official name",TRUE)</f>
        <v>SINPHAR PHARMACEUTICAL CO.,LTD.</v>
      </c>
    </row>
    <row r="179" spans="1:21" x14ac:dyDescent="0.25">
      <c r="A179" t="s">
        <v>179</v>
      </c>
      <c r="B179" s="2" t="e" vm="181">
        <v>#VALUE!</v>
      </c>
      <c r="C179" s="3" cm="1">
        <f t="array" ref="C179">_FV(表格1[[#This Row],[代號]],"52 week high",TRUE)</f>
        <v>18.600000000000001</v>
      </c>
      <c r="D179" s="3" cm="1">
        <f t="array" ref="D179">_FV(表格1[[#This Row],[代號]],"52 week low",TRUE)</f>
        <v>13.5</v>
      </c>
      <c r="E179" s="4" cm="1">
        <f t="array" ref="E179">_FV(表格1[[#This Row],[代號]],"Beta")</f>
        <v>0.40189999999999998</v>
      </c>
      <c r="F179" s="3" cm="1">
        <f t="array" ref="F179">_FV(表格1[[#This Row],[代號]],"Change")</f>
        <v>0.15</v>
      </c>
      <c r="G179" s="3" cm="1">
        <f t="array" ref="G179">_FV(表格1[[#This Row],[代號]],"Change (%)",TRUE)</f>
        <v>1.0452999999999999E-2</v>
      </c>
      <c r="H179" s="3" t="e" cm="1" vm="2">
        <f t="array" ref="H179">_FV(表格1[[#This Row],[代號]],"Country/region",TRUE)</f>
        <v>#VALUE!</v>
      </c>
      <c r="I179" s="3" t="str" cm="1">
        <f t="array" ref="I179">_FV(表格1[[#This Row],[代號]],"Currency")</f>
        <v>TWD</v>
      </c>
      <c r="J179" s="3" cm="1">
        <f t="array" ref="J179">_FV(表格1[[#This Row],[代號]],"Employees")</f>
        <v>408</v>
      </c>
      <c r="K179" s="3" t="str" cm="1">
        <f t="array" ref="K179">_FV(表格1[[#This Row],[代號]],"Exchange")</f>
        <v>Taiwan Stock Exchange</v>
      </c>
      <c r="L179" s="3" t="str" cm="1">
        <f t="array" ref="L179">_FV(表格1[[#This Row],[代號]],"Exchange abbreviation",TRUE)</f>
        <v>XTAI</v>
      </c>
      <c r="M179" s="3" t="str" cm="1">
        <f t="array" ref="M179">_FV(表格1[[#This Row],[代號]],"Headquarters")</f>
        <v>No.7, Industrial South 2nd Road, Nangang Industrial Zone, NANTOU, NANTOU, 540 TW</v>
      </c>
      <c r="N179" s="3" cm="1">
        <f t="array" ref="N179">_FV(表格1[[#This Row],[代號]],"High")</f>
        <v>14.5</v>
      </c>
      <c r="O179" s="3" t="str" cm="1">
        <f t="array" ref="O179">_FV(表格1[[#This Row],[代號]],"Industry")</f>
        <v>Chemicals</v>
      </c>
      <c r="P179" s="3" t="str" cm="1">
        <f t="array" ref="P179">_FV(表格1[[#This Row],[代號]],"Instrument type",TRUE)</f>
        <v>Stock</v>
      </c>
      <c r="Q179" s="3" cm="1">
        <f t="array" ref="Q179">_FV(表格1[[#This Row],[代號]],"Last trade time",TRUE)</f>
        <v>44834.398923611108</v>
      </c>
      <c r="R179" s="3" cm="1">
        <f t="array" ref="R179">_FV(表格1[[#This Row],[代號]],"Low")</f>
        <v>14</v>
      </c>
      <c r="S179" s="3" cm="1">
        <f t="array" ref="S179">_FV(表格1[[#This Row],[代號]],"Market cap",TRUE)</f>
        <v>1441126000</v>
      </c>
      <c r="T179" s="3" t="str" cm="1">
        <f t="array" ref="T179">_FV(表格1[[#This Row],[代號]],"Name")</f>
        <v>EVERMORE CHEMICAL INDUSTRY CO.,LTD.</v>
      </c>
      <c r="U179" s="3" t="str" cm="1">
        <f t="array" ref="U179">_FV(表格1[[#This Row],[代號]],"Official name",TRUE)</f>
        <v>EVERMORE CHEMICAL INDUSTRY CO.,LTD.</v>
      </c>
    </row>
    <row r="180" spans="1:21" x14ac:dyDescent="0.25">
      <c r="A180" t="s">
        <v>180</v>
      </c>
      <c r="B180" s="2" t="e" vm="182">
        <v>#VALUE!</v>
      </c>
      <c r="C180" s="3" cm="1">
        <f t="array" ref="C180">_FV(表格1[[#This Row],[代號]],"52 week high",TRUE)</f>
        <v>81.5</v>
      </c>
      <c r="D180" s="3" cm="1">
        <f t="array" ref="D180">_FV(表格1[[#This Row],[代號]],"52 week low",TRUE)</f>
        <v>50.2</v>
      </c>
      <c r="E180" s="4" cm="1">
        <f t="array" ref="E180">_FV(表格1[[#This Row],[代號]],"Beta")</f>
        <v>0.55789999999999995</v>
      </c>
      <c r="F180" s="3" cm="1">
        <f t="array" ref="F180">_FV(表格1[[#This Row],[代號]],"Change")</f>
        <v>-0.1</v>
      </c>
      <c r="G180" s="3" cm="1">
        <f t="array" ref="G180">_FV(表格1[[#This Row],[代號]],"Change (%)",TRUE)</f>
        <v>-1.3500000000000001E-3</v>
      </c>
      <c r="H180" s="3" t="e" cm="1" vm="2">
        <f t="array" ref="H180">_FV(表格1[[#This Row],[代號]],"Country/region",TRUE)</f>
        <v>#VALUE!</v>
      </c>
      <c r="I180" s="3" t="str" cm="1">
        <f t="array" ref="I180">_FV(表格1[[#This Row],[代號]],"Currency")</f>
        <v>TWD</v>
      </c>
      <c r="J180" s="3" cm="1">
        <f t="array" ref="J180">_FV(表格1[[#This Row],[代號]],"Employees")</f>
        <v>5082</v>
      </c>
      <c r="K180" s="3" t="str" cm="1">
        <f t="array" ref="K180">_FV(表格1[[#This Row],[代號]],"Exchange")</f>
        <v>Taiwan Stock Exchange</v>
      </c>
      <c r="L180" s="3" t="str" cm="1">
        <f t="array" ref="L180">_FV(表格1[[#This Row],[代號]],"Exchange abbreviation",TRUE)</f>
        <v>XTAI</v>
      </c>
      <c r="M180" s="3" t="str" cm="1">
        <f t="array" ref="M180">_FV(表格1[[#This Row],[代號]],"Headquarters")</f>
        <v>No.999, Section 2, Dongda Road, Jhongyi Li, Daya District, TAICHUNG, TAICHUNG, 428 TW</v>
      </c>
      <c r="N180" s="3" cm="1">
        <f t="array" ref="N180">_FV(表格1[[#This Row],[代號]],"High")</f>
        <v>74.900000000000006</v>
      </c>
      <c r="O180" s="3" t="str" cm="1">
        <f t="array" ref="O180">_FV(表格1[[#This Row],[代號]],"Industry")</f>
        <v>Leisure Products</v>
      </c>
      <c r="P180" s="3" t="str" cm="1">
        <f t="array" ref="P180">_FV(表格1[[#This Row],[代號]],"Instrument type",TRUE)</f>
        <v>Stock</v>
      </c>
      <c r="Q180" s="3" cm="1">
        <f t="array" ref="Q180">_FV(表格1[[#This Row],[代號]],"Last trade time",TRUE)</f>
        <v>44834.398923611108</v>
      </c>
      <c r="R180" s="3" cm="1">
        <f t="array" ref="R180">_FV(表格1[[#This Row],[代號]],"Low")</f>
        <v>71.3</v>
      </c>
      <c r="S180" s="3" cm="1">
        <f t="array" ref="S180">_FV(表格1[[#This Row],[代號]],"Market cap",TRUE)</f>
        <v>22467630000</v>
      </c>
      <c r="T180" s="3" t="str" cm="1">
        <f t="array" ref="T180">_FV(表格1[[#This Row],[代號]],"Name")</f>
        <v>Johnson Health Tech. Co., Ltd.</v>
      </c>
      <c r="U180" s="3" t="str" cm="1">
        <f t="array" ref="U180">_FV(表格1[[#This Row],[代號]],"Official name",TRUE)</f>
        <v>Johnson Health Tech. Co., Ltd.</v>
      </c>
    </row>
    <row r="181" spans="1:21" x14ac:dyDescent="0.25">
      <c r="A181" t="s">
        <v>181</v>
      </c>
      <c r="B181" s="2" t="e" vm="183">
        <v>#VALUE!</v>
      </c>
      <c r="C181" s="3" cm="1">
        <f t="array" ref="C181">_FV(表格1[[#This Row],[代號]],"52 week high",TRUE)</f>
        <v>35.5</v>
      </c>
      <c r="D181" s="3" cm="1">
        <f t="array" ref="D181">_FV(表格1[[#This Row],[代號]],"52 week low",TRUE)</f>
        <v>31.5</v>
      </c>
      <c r="E181" s="4" cm="1">
        <f t="array" ref="E181">_FV(表格1[[#This Row],[代號]],"Beta")</f>
        <v>0.30049999999999999</v>
      </c>
      <c r="F181" s="3" cm="1">
        <f t="array" ref="F181">_FV(表格1[[#This Row],[代號]],"Change")</f>
        <v>0</v>
      </c>
      <c r="G181" s="3" cm="1">
        <f t="array" ref="G181">_FV(表格1[[#This Row],[代號]],"Change (%)",TRUE)</f>
        <v>0</v>
      </c>
      <c r="H181" s="3" t="e" cm="1" vm="2">
        <f t="array" ref="H181">_FV(表格1[[#This Row],[代號]],"Country/region",TRUE)</f>
        <v>#VALUE!</v>
      </c>
      <c r="I181" s="3" t="str" cm="1">
        <f t="array" ref="I181">_FV(表格1[[#This Row],[代號]],"Currency")</f>
        <v>TWD</v>
      </c>
      <c r="J181" s="3" cm="1">
        <f t="array" ref="J181">_FV(表格1[[#This Row],[代號]],"Employees")</f>
        <v>487</v>
      </c>
      <c r="K181" s="3" t="str" cm="1">
        <f t="array" ref="K181">_FV(表格1[[#This Row],[代號]],"Exchange")</f>
        <v>Taiwan Stock Exchange</v>
      </c>
      <c r="L181" s="3" t="str" cm="1">
        <f t="array" ref="L181">_FV(表格1[[#This Row],[代號]],"Exchange abbreviation",TRUE)</f>
        <v>XTAI</v>
      </c>
      <c r="M181" s="3" t="str" cm="1">
        <f t="array" ref="M181">_FV(表格1[[#This Row],[代號]],"Headquarters")</f>
        <v>No. 297, Section 1, Chien-Kang Road, South District, TAINAN, TAINAN, 702 TW</v>
      </c>
      <c r="N181" s="3" cm="1">
        <f t="array" ref="N181">_FV(表格1[[#This Row],[代號]],"High")</f>
        <v>32.200000000000003</v>
      </c>
      <c r="O181" s="3" t="str" cm="1">
        <f t="array" ref="O181">_FV(表格1[[#This Row],[代號]],"Industry")</f>
        <v>Food &amp; Tobacco</v>
      </c>
      <c r="P181" s="3" t="str" cm="1">
        <f t="array" ref="P181">_FV(表格1[[#This Row],[代號]],"Instrument type",TRUE)</f>
        <v>Stock</v>
      </c>
      <c r="Q181" s="3" cm="1">
        <f t="array" ref="Q181">_FV(表格1[[#This Row],[代號]],"Last trade time",TRUE)</f>
        <v>44834.398923611108</v>
      </c>
      <c r="R181" s="3" cm="1">
        <f t="array" ref="R181">_FV(表格1[[#This Row],[代號]],"Low")</f>
        <v>31.8</v>
      </c>
      <c r="S181" s="3" cm="1">
        <f t="array" ref="S181">_FV(表格1[[#This Row],[代號]],"Market cap",TRUE)</f>
        <v>6400000000</v>
      </c>
      <c r="T181" s="3" t="str" cm="1">
        <f t="array" ref="T181">_FV(表格1[[#This Row],[代號]],"Name")</f>
        <v>Taiyen Biotech Co.,Ltd</v>
      </c>
      <c r="U181" s="3" t="str" cm="1">
        <f t="array" ref="U181">_FV(表格1[[#This Row],[代號]],"Official name",TRUE)</f>
        <v>Taiyen Biotech Co.,Ltd</v>
      </c>
    </row>
    <row r="182" spans="1:21" x14ac:dyDescent="0.25">
      <c r="A182" t="s">
        <v>182</v>
      </c>
      <c r="B182" s="2" t="e" vm="184">
        <v>#VALUE!</v>
      </c>
      <c r="C182" s="3" cm="1">
        <f t="array" ref="C182">_FV(表格1[[#This Row],[代號]],"52 week high",TRUE)</f>
        <v>42</v>
      </c>
      <c r="D182" s="3" cm="1">
        <f t="array" ref="D182">_FV(表格1[[#This Row],[代號]],"52 week low",TRUE)</f>
        <v>33.549999999999997</v>
      </c>
      <c r="E182" s="4" cm="1">
        <f t="array" ref="E182">_FV(表格1[[#This Row],[代號]],"Beta")</f>
        <v>0.48020000000000002</v>
      </c>
      <c r="F182" s="3" cm="1">
        <f t="array" ref="F182">_FV(表格1[[#This Row],[代號]],"Change")</f>
        <v>0.15</v>
      </c>
      <c r="G182" s="3" cm="1">
        <f t="array" ref="G182">_FV(表格1[[#This Row],[代號]],"Change (%)",TRUE)</f>
        <v>4.2370000000000003E-3</v>
      </c>
      <c r="H182" s="3" t="e" cm="1" vm="2">
        <f t="array" ref="H182">_FV(表格1[[#This Row],[代號]],"Country/region",TRUE)</f>
        <v>#VALUE!</v>
      </c>
      <c r="I182" s="3" t="str" cm="1">
        <f t="array" ref="I182">_FV(表格1[[#This Row],[代號]],"Currency")</f>
        <v>TWD</v>
      </c>
      <c r="J182" s="3" cm="1">
        <f t="array" ref="J182">_FV(表格1[[#This Row],[代號]],"Employees")</f>
        <v>552</v>
      </c>
      <c r="K182" s="3" t="str" cm="1">
        <f t="array" ref="K182">_FV(表格1[[#This Row],[代號]],"Exchange")</f>
        <v>Taiwan Stock Exchange</v>
      </c>
      <c r="L182" s="3" t="str" cm="1">
        <f t="array" ref="L182">_FV(表格1[[#This Row],[代號]],"Exchange abbreviation",TRUE)</f>
        <v>XTAI</v>
      </c>
      <c r="M182" s="3" t="str" cm="1">
        <f t="array" ref="M182">_FV(表格1[[#This Row],[代號]],"Headquarters")</f>
        <v>No.1001, Zhongshan Road, Xinhua District, TAINAN, TAINAN, 712 TW</v>
      </c>
      <c r="N182" s="3" cm="1">
        <f t="array" ref="N182">_FV(表格1[[#This Row],[代號]],"High")</f>
        <v>35.549999999999997</v>
      </c>
      <c r="O182" s="3" t="str" cm="1">
        <f t="array" ref="O182">_FV(表格1[[#This Row],[代號]],"Industry")</f>
        <v>Pharmaceuticals</v>
      </c>
      <c r="P182" s="3" t="str" cm="1">
        <f t="array" ref="P182">_FV(表格1[[#This Row],[代號]],"Instrument type",TRUE)</f>
        <v>Stock</v>
      </c>
      <c r="Q182" s="3" cm="1">
        <f t="array" ref="Q182">_FV(表格1[[#This Row],[代號]],"Last trade time",TRUE)</f>
        <v>44834.398923611108</v>
      </c>
      <c r="R182" s="3" cm="1">
        <f t="array" ref="R182">_FV(表格1[[#This Row],[代號]],"Low")</f>
        <v>34.75</v>
      </c>
      <c r="S182" s="3" cm="1">
        <f t="array" ref="S182">_FV(表格1[[#This Row],[代號]],"Market cap",TRUE)</f>
        <v>3590140000</v>
      </c>
      <c r="T182" s="3" t="str" cm="1">
        <f t="array" ref="T182">_FV(表格1[[#This Row],[代號]],"Name")</f>
        <v>NANG KUANG PHARMACEUTICAL CO., LTD</v>
      </c>
      <c r="U182" s="3" t="str" cm="1">
        <f t="array" ref="U182">_FV(表格1[[#This Row],[代號]],"Official name",TRUE)</f>
        <v>NANG KUANG PHARMACEUTICAL CO., LTD</v>
      </c>
    </row>
    <row r="183" spans="1:21" x14ac:dyDescent="0.25">
      <c r="A183" t="s">
        <v>183</v>
      </c>
      <c r="B183" s="2" t="e" vm="185">
        <v>#VALUE!</v>
      </c>
      <c r="C183" s="3" cm="1">
        <f t="array" ref="C183">_FV(表格1[[#This Row],[代號]],"52 week high",TRUE)</f>
        <v>172</v>
      </c>
      <c r="D183" s="3" cm="1">
        <f t="array" ref="D183">_FV(表格1[[#This Row],[代號]],"52 week low",TRUE)</f>
        <v>63.1</v>
      </c>
      <c r="E183" s="4" cm="1">
        <f t="array" ref="E183">_FV(表格1[[#This Row],[代號]],"Beta")</f>
        <v>0.46779999999999999</v>
      </c>
      <c r="F183" s="3" cm="1">
        <f t="array" ref="F183">_FV(表格1[[#This Row],[代號]],"Change")</f>
        <v>4</v>
      </c>
      <c r="G183" s="3" cm="1">
        <f t="array" ref="G183">_FV(表格1[[#This Row],[代號]],"Change (%)",TRUE)</f>
        <v>2.8986000000000001E-2</v>
      </c>
      <c r="H183" s="3" t="e" cm="1" vm="2">
        <f t="array" ref="H183">_FV(表格1[[#This Row],[代號]],"Country/region",TRUE)</f>
        <v>#VALUE!</v>
      </c>
      <c r="I183" s="3" t="str" cm="1">
        <f t="array" ref="I183">_FV(表格1[[#This Row],[代號]],"Currency")</f>
        <v>TWD</v>
      </c>
      <c r="J183" s="3" cm="1">
        <f t="array" ref="J183">_FV(表格1[[#This Row],[代號]],"Employees")</f>
        <v>321</v>
      </c>
      <c r="K183" s="3" t="str" cm="1">
        <f t="array" ref="K183">_FV(表格1[[#This Row],[代號]],"Exchange")</f>
        <v>Taiwan Stock Exchange</v>
      </c>
      <c r="L183" s="3" t="str" cm="1">
        <f t="array" ref="L183">_FV(表格1[[#This Row],[代號]],"Exchange abbreviation",TRUE)</f>
        <v>XTAI</v>
      </c>
      <c r="M183" s="3" t="str" cm="1">
        <f t="array" ref="M183">_FV(表格1[[#This Row],[代號]],"Headquarters")</f>
        <v>16F, Building F, No. 3, Yuanqu Street, Nangang District, TAIPEI, TAIPEI, 115 TW</v>
      </c>
      <c r="N183" s="3" cm="1">
        <f t="array" ref="N183">_FV(表格1[[#This Row],[代號]],"High")</f>
        <v>142</v>
      </c>
      <c r="O183" s="3" t="str" cm="1">
        <f t="array" ref="O183">_FV(表格1[[#This Row],[代號]],"Industry")</f>
        <v>Pharmaceuticals</v>
      </c>
      <c r="P183" s="3" t="str" cm="1">
        <f t="array" ref="P183">_FV(表格1[[#This Row],[代號]],"Instrument type",TRUE)</f>
        <v>Stock</v>
      </c>
      <c r="Q183" s="3" cm="1">
        <f t="array" ref="Q183">_FV(表格1[[#This Row],[代號]],"Last trade time",TRUE)</f>
        <v>44834.398923611108</v>
      </c>
      <c r="R183" s="3" cm="1">
        <f t="array" ref="R183">_FV(表格1[[#This Row],[代號]],"Low")</f>
        <v>131.5</v>
      </c>
      <c r="S183" s="3" cm="1">
        <f t="array" ref="S183">_FV(表格1[[#This Row],[代號]],"Market cap",TRUE)</f>
        <v>12174940000</v>
      </c>
      <c r="T183" s="3" t="str" cm="1">
        <f t="array" ref="T183">_FV(表格1[[#This Row],[代號]],"Name")</f>
        <v>PANION &amp; BF BIOTECH INC.</v>
      </c>
      <c r="U183" s="3" t="str" cm="1">
        <f t="array" ref="U183">_FV(表格1[[#This Row],[代號]],"Official name",TRUE)</f>
        <v>PANION &amp; BF BIOTECH INC.</v>
      </c>
    </row>
    <row r="184" spans="1:21" x14ac:dyDescent="0.25">
      <c r="A184" t="s">
        <v>184</v>
      </c>
      <c r="B184" s="2" t="e" vm="186">
        <v>#VALUE!</v>
      </c>
      <c r="C184" s="3" cm="1">
        <f t="array" ref="C184">_FV(表格1[[#This Row],[代號]],"52 week high",TRUE)</f>
        <v>83.5</v>
      </c>
      <c r="D184" s="3" cm="1">
        <f t="array" ref="D184">_FV(表格1[[#This Row],[代號]],"52 week low",TRUE)</f>
        <v>49.4</v>
      </c>
      <c r="E184" s="4" cm="1">
        <f t="array" ref="E184">_FV(表格1[[#This Row],[代號]],"Beta")</f>
        <v>1.1248</v>
      </c>
      <c r="F184" s="3" cm="1">
        <f t="array" ref="F184">_FV(表格1[[#This Row],[代號]],"Change")</f>
        <v>-0.4</v>
      </c>
      <c r="G184" s="3" cm="1">
        <f t="array" ref="G184">_FV(表格1[[#This Row],[代號]],"Change (%)",TRUE)</f>
        <v>-7.3660000000000002E-3</v>
      </c>
      <c r="H184" s="3" t="e" cm="1" vm="2">
        <f t="array" ref="H184">_FV(表格1[[#This Row],[代號]],"Country/region",TRUE)</f>
        <v>#VALUE!</v>
      </c>
      <c r="I184" s="3" t="str" cm="1">
        <f t="array" ref="I184">_FV(表格1[[#This Row],[代號]],"Currency")</f>
        <v>TWD</v>
      </c>
      <c r="J184" s="3" cm="1">
        <f t="array" ref="J184">_FV(表格1[[#This Row],[代號]],"Employees")</f>
        <v>243</v>
      </c>
      <c r="K184" s="3" t="str" cm="1">
        <f t="array" ref="K184">_FV(表格1[[#This Row],[代號]],"Exchange")</f>
        <v>Taiwan Stock Exchange</v>
      </c>
      <c r="L184" s="3" t="str" cm="1">
        <f t="array" ref="L184">_FV(表格1[[#This Row],[代號]],"Exchange abbreviation",TRUE)</f>
        <v>XTAI</v>
      </c>
      <c r="M184" s="3" t="str" cm="1">
        <f t="array" ref="M184">_FV(表格1[[#This Row],[代號]],"Headquarters")</f>
        <v>No.1, Tung-Hsing Street, Shulin District, NEW TAIPEI, NEW TAIPEI, 238 TW</v>
      </c>
      <c r="N184" s="3" cm="1">
        <f t="array" ref="N184">_FV(表格1[[#This Row],[代號]],"High")</f>
        <v>54.1</v>
      </c>
      <c r="O184" s="3" t="str" cm="1">
        <f t="array" ref="O184">_FV(表格1[[#This Row],[代號]],"Industry")</f>
        <v>Pharmaceuticals</v>
      </c>
      <c r="P184" s="3" t="str" cm="1">
        <f t="array" ref="P184">_FV(表格1[[#This Row],[代號]],"Instrument type",TRUE)</f>
        <v>Stock</v>
      </c>
      <c r="Q184" s="3" cm="1">
        <f t="array" ref="Q184">_FV(表格1[[#This Row],[代號]],"Last trade time",TRUE)</f>
        <v>44834.398923611108</v>
      </c>
      <c r="R184" s="3" cm="1">
        <f t="array" ref="R184">_FV(表格1[[#This Row],[代號]],"Low")</f>
        <v>52.8</v>
      </c>
      <c r="S184" s="3" cm="1">
        <f t="array" ref="S184">_FV(表格1[[#This Row],[代號]],"Market cap",TRUE)</f>
        <v>4180484000</v>
      </c>
      <c r="T184" s="3" t="str" cm="1">
        <f t="array" ref="T184">_FV(表格1[[#This Row],[代號]],"Name")</f>
        <v>Chunghwa Chemical Synthesis &amp; Biotech Co., Ltd</v>
      </c>
      <c r="U184" s="3" t="str" cm="1">
        <f t="array" ref="U184">_FV(表格1[[#This Row],[代號]],"Official name",TRUE)</f>
        <v>Chunghwa Chemical Synthesis &amp; Biotech Co., Ltd</v>
      </c>
    </row>
    <row r="185" spans="1:21" x14ac:dyDescent="0.25">
      <c r="A185" t="s">
        <v>185</v>
      </c>
      <c r="B185" s="2" t="e" vm="187">
        <v>#VALUE!</v>
      </c>
      <c r="C185" s="3" cm="1">
        <f t="array" ref="C185">_FV(表格1[[#This Row],[代號]],"52 week high",TRUE)</f>
        <v>187.6</v>
      </c>
      <c r="D185" s="3" cm="1">
        <f t="array" ref="D185">_FV(表格1[[#This Row],[代號]],"52 week low",TRUE)</f>
        <v>103.2</v>
      </c>
      <c r="E185" s="4" cm="1">
        <f t="array" ref="E185">_FV(表格1[[#This Row],[代號]],"Beta")</f>
        <v>1.1747000000000001</v>
      </c>
      <c r="F185" s="3" cm="1">
        <f t="array" ref="F185">_FV(表格1[[#This Row],[代號]],"Change")</f>
        <v>0.5</v>
      </c>
      <c r="G185" s="3" cm="1">
        <f t="array" ref="G185">_FV(表格1[[#This Row],[代號]],"Change (%)",TRUE)</f>
        <v>4.4050000000000001E-3</v>
      </c>
      <c r="H185" s="3" t="e" cm="1" vm="2">
        <f t="array" ref="H185">_FV(表格1[[#This Row],[代號]],"Country/region",TRUE)</f>
        <v>#VALUE!</v>
      </c>
      <c r="I185" s="3" t="str" cm="1">
        <f t="array" ref="I185">_FV(表格1[[#This Row],[代號]],"Currency")</f>
        <v>TWD</v>
      </c>
      <c r="J185" s="3" cm="1">
        <f t="array" ref="J185">_FV(表格1[[#This Row],[代號]],"Employees")</f>
        <v>288</v>
      </c>
      <c r="K185" s="3" t="str" cm="1">
        <f t="array" ref="K185">_FV(表格1[[#This Row],[代號]],"Exchange")</f>
        <v>Taiwan Stock Exchange</v>
      </c>
      <c r="L185" s="3" t="str" cm="1">
        <f t="array" ref="L185">_FV(表格1[[#This Row],[代號]],"Exchange abbreviation",TRUE)</f>
        <v>XTAI</v>
      </c>
      <c r="M185" s="3" t="str" cm="1">
        <f t="array" ref="M185">_FV(表格1[[#This Row],[代號]],"Headquarters")</f>
        <v>No.5, Yeong Gong 1st Road, Yeong An District, KAOHSIUNG, KAOHSIUNG, 828 TW</v>
      </c>
      <c r="N185" s="3" cm="1">
        <f t="array" ref="N185">_FV(表格1[[#This Row],[代號]],"High")</f>
        <v>115.5</v>
      </c>
      <c r="O185" s="3" t="str" cm="1">
        <f t="array" ref="O185">_FV(表格1[[#This Row],[代號]],"Industry")</f>
        <v>Chemicals</v>
      </c>
      <c r="P185" s="3" t="str" cm="1">
        <f t="array" ref="P185">_FV(表格1[[#This Row],[代號]],"Instrument type",TRUE)</f>
        <v>Stock</v>
      </c>
      <c r="Q185" s="3" cm="1">
        <f t="array" ref="Q185">_FV(表格1[[#This Row],[代號]],"Last trade time",TRUE)</f>
        <v>44834.398923611108</v>
      </c>
      <c r="R185" s="3" cm="1">
        <f t="array" ref="R185">_FV(表格1[[#This Row],[代號]],"Low")</f>
        <v>110</v>
      </c>
      <c r="S185" s="3" cm="1">
        <f t="array" ref="S185">_FV(表格1[[#This Row],[代號]],"Market cap",TRUE)</f>
        <v>28500000000</v>
      </c>
      <c r="T185" s="3" t="str" cm="1">
        <f t="array" ref="T185">_FV(表格1[[#This Row],[代號]],"Name")</f>
        <v>Shiny Chemical Industrial Co.,Ltd</v>
      </c>
      <c r="U185" s="3" t="str" cm="1">
        <f t="array" ref="U185">_FV(表格1[[#This Row],[代號]],"Official name",TRUE)</f>
        <v>Shiny Chemical Industrial Co.,Ltd</v>
      </c>
    </row>
    <row r="186" spans="1:21" x14ac:dyDescent="0.25">
      <c r="A186" t="s">
        <v>186</v>
      </c>
      <c r="B186" s="2" t="e" vm="188">
        <v>#VALUE!</v>
      </c>
      <c r="C186" s="3" cm="1">
        <f t="array" ref="C186">_FV(表格1[[#This Row],[代號]],"52 week high",TRUE)</f>
        <v>26.6</v>
      </c>
      <c r="D186" s="3" cm="1">
        <f t="array" ref="D186">_FV(表格1[[#This Row],[代號]],"52 week low",TRUE)</f>
        <v>17</v>
      </c>
      <c r="E186" s="4" cm="1">
        <f t="array" ref="E186">_FV(表格1[[#This Row],[代號]],"Beta")</f>
        <v>0.37969999999999998</v>
      </c>
      <c r="F186" s="3" cm="1">
        <f t="array" ref="F186">_FV(表格1[[#This Row],[代號]],"Change")</f>
        <v>0.05</v>
      </c>
      <c r="G186" s="3" cm="1">
        <f t="array" ref="G186">_FV(表格1[[#This Row],[代號]],"Change (%)",TRUE)</f>
        <v>2.9070000000000003E-3</v>
      </c>
      <c r="H186" s="3" t="e" cm="1" vm="2">
        <f t="array" ref="H186">_FV(表格1[[#This Row],[代號]],"Country/region",TRUE)</f>
        <v>#VALUE!</v>
      </c>
      <c r="I186" s="3" t="str" cm="1">
        <f t="array" ref="I186">_FV(表格1[[#This Row],[代號]],"Currency")</f>
        <v>TWD</v>
      </c>
      <c r="J186" s="3" cm="1">
        <f t="array" ref="J186">_FV(表格1[[#This Row],[代號]],"Employees")</f>
        <v>371</v>
      </c>
      <c r="K186" s="3" t="str" cm="1">
        <f t="array" ref="K186">_FV(表格1[[#This Row],[代號]],"Exchange")</f>
        <v>Taiwan Stock Exchange</v>
      </c>
      <c r="L186" s="3" t="str" cm="1">
        <f t="array" ref="L186">_FV(表格1[[#This Row],[代號]],"Exchange abbreviation",TRUE)</f>
        <v>XTAI</v>
      </c>
      <c r="M186" s="3" t="str" cm="1">
        <f t="array" ref="M186">_FV(表格1[[#This Row],[代號]],"Headquarters")</f>
        <v>No.71, Guangfu Road, Fonghuang Village, HUKOU, HSINCHU, 303 TW</v>
      </c>
      <c r="N186" s="3" cm="1">
        <f t="array" ref="N186">_FV(表格1[[#This Row],[代號]],"High")</f>
        <v>17.350000000000001</v>
      </c>
      <c r="O186" s="3" t="str" cm="1">
        <f t="array" ref="O186">_FV(表格1[[#This Row],[代號]],"Industry")</f>
        <v>Chemicals</v>
      </c>
      <c r="P186" s="3" t="str" cm="1">
        <f t="array" ref="P186">_FV(表格1[[#This Row],[代號]],"Instrument type",TRUE)</f>
        <v>Stock</v>
      </c>
      <c r="Q186" s="3" cm="1">
        <f t="array" ref="Q186">_FV(表格1[[#This Row],[代號]],"Last trade time",TRUE)</f>
        <v>44834.398923611108</v>
      </c>
      <c r="R186" s="3" cm="1">
        <f t="array" ref="R186">_FV(表格1[[#This Row],[代號]],"Low")</f>
        <v>17.25</v>
      </c>
      <c r="S186" s="3" cm="1">
        <f t="array" ref="S186">_FV(表格1[[#This Row],[代號]],"Market cap",TRUE)</f>
        <v>1213284000</v>
      </c>
      <c r="T186" s="3" t="str" cm="1">
        <f t="array" ref="T186">_FV(表格1[[#This Row],[代號]],"Name")</f>
        <v>Headway Advanced Materials Inc.</v>
      </c>
      <c r="U186" s="3" t="str" cm="1">
        <f t="array" ref="U186">_FV(表格1[[#This Row],[代號]],"Official name",TRUE)</f>
        <v>Headway Advanced Materials Inc.</v>
      </c>
    </row>
    <row r="187" spans="1:21" x14ac:dyDescent="0.25">
      <c r="A187" t="s">
        <v>187</v>
      </c>
      <c r="B187" s="2" t="e" vm="189">
        <v>#VALUE!</v>
      </c>
      <c r="C187" s="3" cm="1">
        <f t="array" ref="C187">_FV(表格1[[#This Row],[代號]],"52 week high",TRUE)</f>
        <v>61.6</v>
      </c>
      <c r="D187" s="3" cm="1">
        <f t="array" ref="D187">_FV(表格1[[#This Row],[代號]],"52 week low",TRUE)</f>
        <v>34.200000000000003</v>
      </c>
      <c r="E187" s="4" cm="1">
        <f t="array" ref="E187">_FV(表格1[[#This Row],[代號]],"Beta")</f>
        <v>1.2286999999999999</v>
      </c>
      <c r="F187" s="3" cm="1">
        <f t="array" ref="F187">_FV(表格1[[#This Row],[代號]],"Change")</f>
        <v>-0.25</v>
      </c>
      <c r="G187" s="3" cm="1">
        <f t="array" ref="G187">_FV(表格1[[#This Row],[代號]],"Change (%)",TRUE)</f>
        <v>-6.1270000000000005E-3</v>
      </c>
      <c r="H187" s="3" t="e" cm="1" vm="2">
        <f t="array" ref="H187">_FV(表格1[[#This Row],[代號]],"Country/region",TRUE)</f>
        <v>#VALUE!</v>
      </c>
      <c r="I187" s="3" t="str" cm="1">
        <f t="array" ref="I187">_FV(表格1[[#This Row],[代號]],"Currency")</f>
        <v>TWD</v>
      </c>
      <c r="J187" s="3" cm="1">
        <f t="array" ref="J187">_FV(表格1[[#This Row],[代號]],"Employees")</f>
        <v>96</v>
      </c>
      <c r="K187" s="3" t="str" cm="1">
        <f t="array" ref="K187">_FV(表格1[[#This Row],[代號]],"Exchange")</f>
        <v>Taiwan Stock Exchange</v>
      </c>
      <c r="L187" s="3" t="str" cm="1">
        <f t="array" ref="L187">_FV(表格1[[#This Row],[代號]],"Exchange abbreviation",TRUE)</f>
        <v>XTAI</v>
      </c>
      <c r="M187" s="3" t="str" cm="1">
        <f t="array" ref="M187">_FV(表格1[[#This Row],[代號]],"Headquarters")</f>
        <v>No.88, Keji 1st Road, Guishan District, TAOYUAN, TAOYUAN, 333 TW</v>
      </c>
      <c r="N187" s="3" cm="1">
        <f t="array" ref="N187">_FV(表格1[[#This Row],[代號]],"High")</f>
        <v>40.799999999999997</v>
      </c>
      <c r="O187" s="3" t="str" cm="1">
        <f t="array" ref="O187">_FV(表格1[[#This Row],[代號]],"Industry")</f>
        <v>Personal &amp; Household Products &amp; Services</v>
      </c>
      <c r="P187" s="3" t="str" cm="1">
        <f t="array" ref="P187">_FV(表格1[[#This Row],[代號]],"Instrument type",TRUE)</f>
        <v>Stock</v>
      </c>
      <c r="Q187" s="3" cm="1">
        <f t="array" ref="Q187">_FV(表格1[[#This Row],[代號]],"Last trade time",TRUE)</f>
        <v>44834.398923611108</v>
      </c>
      <c r="R187" s="3" cm="1">
        <f t="array" ref="R187">_FV(表格1[[#This Row],[代號]],"Low")</f>
        <v>39.450000000000003</v>
      </c>
      <c r="S187" s="3" cm="1">
        <f t="array" ref="S187">_FV(表格1[[#This Row],[代號]],"Market cap",TRUE)</f>
        <v>3122319000</v>
      </c>
      <c r="T187" s="3" t="str" cm="1">
        <f t="array" ref="T187">_FV(表格1[[#This Row],[代號]],"Name")</f>
        <v>MAXIGEN BIOTECH INC.</v>
      </c>
      <c r="U187" s="3" t="str" cm="1">
        <f t="array" ref="U187">_FV(表格1[[#This Row],[代號]],"Official name",TRUE)</f>
        <v>MAXIGEN BIOTECH INC.</v>
      </c>
    </row>
    <row r="188" spans="1:21" x14ac:dyDescent="0.25">
      <c r="A188" t="s">
        <v>188</v>
      </c>
      <c r="B188" s="2" t="e" vm="190">
        <v>#VALUE!</v>
      </c>
      <c r="C188" s="3" cm="1">
        <f t="array" ref="C188">_FV(表格1[[#This Row],[代號]],"52 week high",TRUE)</f>
        <v>53.8</v>
      </c>
      <c r="D188" s="3" cm="1">
        <f t="array" ref="D188">_FV(表格1[[#This Row],[代號]],"52 week low",TRUE)</f>
        <v>38.799999999999997</v>
      </c>
      <c r="E188" s="4" cm="1">
        <f t="array" ref="E188">_FV(表格1[[#This Row],[代號]],"Beta")</f>
        <v>1.1639999999999999</v>
      </c>
      <c r="F188" s="3" cm="1">
        <f t="array" ref="F188">_FV(表格1[[#This Row],[代號]],"Change")</f>
        <v>1.65</v>
      </c>
      <c r="G188" s="3" cm="1">
        <f t="array" ref="G188">_FV(表格1[[#This Row],[代號]],"Change (%)",TRUE)</f>
        <v>3.6830000000000002E-2</v>
      </c>
      <c r="H188" s="3" t="e" cm="1" vm="2">
        <f t="array" ref="H188">_FV(表格1[[#This Row],[代號]],"Country/region",TRUE)</f>
        <v>#VALUE!</v>
      </c>
      <c r="I188" s="3" t="str" cm="1">
        <f t="array" ref="I188">_FV(表格1[[#This Row],[代號]],"Currency")</f>
        <v>TWD</v>
      </c>
      <c r="J188" s="3" cm="1">
        <f t="array" ref="J188">_FV(表格1[[#This Row],[代號]],"Employees")</f>
        <v>64</v>
      </c>
      <c r="K188" s="3" t="str" cm="1">
        <f t="array" ref="K188">_FV(表格1[[#This Row],[代號]],"Exchange")</f>
        <v>Taiwan Stock Exchange</v>
      </c>
      <c r="L188" s="3" t="str" cm="1">
        <f t="array" ref="L188">_FV(表格1[[#This Row],[代號]],"Exchange abbreviation",TRUE)</f>
        <v>XTAI</v>
      </c>
      <c r="M188" s="3" t="str" cm="1">
        <f t="array" ref="M188">_FV(表格1[[#This Row],[代號]],"Headquarters")</f>
        <v>No.1, South 1st Road, KAOHSIUNG, KAOHSIUNG, 806 TW</v>
      </c>
      <c r="N188" s="3" cm="1">
        <f t="array" ref="N188">_FV(表格1[[#This Row],[代號]],"High")</f>
        <v>48</v>
      </c>
      <c r="O188" s="3" t="str" cm="1">
        <f t="array" ref="O188">_FV(表格1[[#This Row],[代號]],"Industry")</f>
        <v>Healthcare Equipment &amp; Supplies</v>
      </c>
      <c r="P188" s="3" t="str" cm="1">
        <f t="array" ref="P188">_FV(表格1[[#This Row],[代號]],"Instrument type",TRUE)</f>
        <v>Stock</v>
      </c>
      <c r="Q188" s="3" cm="1">
        <f t="array" ref="Q188">_FV(表格1[[#This Row],[代號]],"Last trade time",TRUE)</f>
        <v>44834.398923611108</v>
      </c>
      <c r="R188" s="3" cm="1">
        <f t="array" ref="R188">_FV(表格1[[#This Row],[代號]],"Low")</f>
        <v>44.7</v>
      </c>
      <c r="S188" s="3" cm="1">
        <f t="array" ref="S188">_FV(表格1[[#This Row],[代號]],"Market cap",TRUE)</f>
        <v>3074545000</v>
      </c>
      <c r="T188" s="3" t="str" cm="1">
        <f t="array" ref="T188">_FV(表格1[[#This Row],[代號]],"Name")</f>
        <v>SciVision Biotech Inc.</v>
      </c>
      <c r="U188" s="3" t="str" cm="1">
        <f t="array" ref="U188">_FV(表格1[[#This Row],[代號]],"Official name",TRUE)</f>
        <v>SciVision Biotech Inc.</v>
      </c>
    </row>
    <row r="189" spans="1:21" x14ac:dyDescent="0.25">
      <c r="A189" t="s">
        <v>189</v>
      </c>
      <c r="B189" s="2" t="e" vm="191">
        <v>#VALUE!</v>
      </c>
      <c r="C189" s="3" cm="1">
        <f t="array" ref="C189">_FV(表格1[[#This Row],[代號]],"52 week high",TRUE)</f>
        <v>29.65</v>
      </c>
      <c r="D189" s="3" cm="1">
        <f t="array" ref="D189">_FV(表格1[[#This Row],[代號]],"52 week low",TRUE)</f>
        <v>22.35</v>
      </c>
      <c r="E189" s="4" cm="1">
        <f t="array" ref="E189">_FV(表格1[[#This Row],[代號]],"Beta")</f>
        <v>0.4572</v>
      </c>
      <c r="F189" s="3" cm="1">
        <f t="array" ref="F189">_FV(表格1[[#This Row],[代號]],"Change")</f>
        <v>0.4</v>
      </c>
      <c r="G189" s="3" cm="1">
        <f t="array" ref="G189">_FV(表格1[[#This Row],[代號]],"Change (%)",TRUE)</f>
        <v>1.6529000000000002E-2</v>
      </c>
      <c r="H189" s="3" t="e" cm="1" vm="2">
        <f t="array" ref="H189">_FV(表格1[[#This Row],[代號]],"Country/region",TRUE)</f>
        <v>#VALUE!</v>
      </c>
      <c r="I189" s="3" t="str" cm="1">
        <f t="array" ref="I189">_FV(表格1[[#This Row],[代號]],"Currency")</f>
        <v>TWD</v>
      </c>
      <c r="J189" s="3" cm="1">
        <f t="array" ref="J189">_FV(表格1[[#This Row],[代號]],"Employees")</f>
        <v>1010</v>
      </c>
      <c r="K189" s="3" t="str" cm="1">
        <f t="array" ref="K189">_FV(表格1[[#This Row],[代號]],"Exchange")</f>
        <v>Taiwan Stock Exchange</v>
      </c>
      <c r="L189" s="3" t="str" cm="1">
        <f t="array" ref="L189">_FV(表格1[[#This Row],[代號]],"Exchange abbreviation",TRUE)</f>
        <v>XTAI</v>
      </c>
      <c r="M189" s="3" t="str" cm="1">
        <f t="array" ref="M189">_FV(表格1[[#This Row],[代號]],"Headquarters")</f>
        <v>No.1, Nan-Ke 8th Road, Southern Taiwan Science Park, Shan-Hua District, TAINAN, TAINAN, 741 TW</v>
      </c>
      <c r="N189" s="3" cm="1">
        <f t="array" ref="N189">_FV(表格1[[#This Row],[代號]],"High")</f>
        <v>24.6</v>
      </c>
      <c r="O189" s="3" t="str" cm="1">
        <f t="array" ref="O189">_FV(表格1[[#This Row],[代號]],"Industry")</f>
        <v>Pharmaceuticals</v>
      </c>
      <c r="P189" s="3" t="str" cm="1">
        <f t="array" ref="P189">_FV(表格1[[#This Row],[代號]],"Instrument type",TRUE)</f>
        <v>Stock</v>
      </c>
      <c r="Q189" s="3" cm="1">
        <f t="array" ref="Q189">_FV(表格1[[#This Row],[代號]],"Last trade time",TRUE)</f>
        <v>44834.398923611108</v>
      </c>
      <c r="R189" s="3" cm="1">
        <f t="array" ref="R189">_FV(表格1[[#This Row],[代號]],"Low")</f>
        <v>23.15</v>
      </c>
      <c r="S189" s="3" cm="1">
        <f t="array" ref="S189">_FV(表格1[[#This Row],[代號]],"Market cap",TRUE)</f>
        <v>19452190000</v>
      </c>
      <c r="T189" s="3" t="str" cm="1">
        <f t="array" ref="T189">_FV(表格1[[#This Row],[代號]],"Name")</f>
        <v>ScinoPharm Taiwan, Ltd.</v>
      </c>
      <c r="U189" s="3" t="str" cm="1">
        <f t="array" ref="U189">_FV(表格1[[#This Row],[代號]],"Official name",TRUE)</f>
        <v>ScinoPharm Taiwan, Ltd.</v>
      </c>
    </row>
    <row r="190" spans="1:21" x14ac:dyDescent="0.25">
      <c r="A190" t="s">
        <v>190</v>
      </c>
      <c r="B190" s="2" t="e" vm="192">
        <v>#VALUE!</v>
      </c>
      <c r="C190" s="3" cm="1">
        <f t="array" ref="C190">_FV(表格1[[#This Row],[代號]],"52 week high",TRUE)</f>
        <v>193</v>
      </c>
      <c r="D190" s="3" cm="1">
        <f t="array" ref="D190">_FV(表格1[[#This Row],[代號]],"52 week low",TRUE)</f>
        <v>81.900000000000006</v>
      </c>
      <c r="E190" s="4" cm="1">
        <f t="array" ref="E190">_FV(表格1[[#This Row],[代號]],"Beta")</f>
        <v>0.27260000000000001</v>
      </c>
      <c r="F190" s="3" cm="1">
        <f t="array" ref="F190">_FV(表格1[[#This Row],[代號]],"Change")</f>
        <v>4.5</v>
      </c>
      <c r="G190" s="3" cm="1">
        <f t="array" ref="G190">_FV(表格1[[#This Row],[代號]],"Change (%)",TRUE)</f>
        <v>2.8480999999999999E-2</v>
      </c>
      <c r="H190" s="3" t="e" cm="1" vm="2">
        <f t="array" ref="H190">_FV(表格1[[#This Row],[代號]],"Country/region",TRUE)</f>
        <v>#VALUE!</v>
      </c>
      <c r="I190" s="3" t="str" cm="1">
        <f t="array" ref="I190">_FV(表格1[[#This Row],[代號]],"Currency")</f>
        <v>TWD</v>
      </c>
      <c r="J190" s="3" cm="1">
        <f t="array" ref="J190">_FV(表格1[[#This Row],[代號]],"Employees")</f>
        <v>1099</v>
      </c>
      <c r="K190" s="3" t="str" cm="1">
        <f t="array" ref="K190">_FV(表格1[[#This Row],[代號]],"Exchange")</f>
        <v>Taiwan Stock Exchange</v>
      </c>
      <c r="L190" s="3" t="str" cm="1">
        <f t="array" ref="L190">_FV(表格1[[#This Row],[代號]],"Exchange abbreviation",TRUE)</f>
        <v>XTAI</v>
      </c>
      <c r="M190" s="3" t="str" cm="1">
        <f t="array" ref="M190">_FV(表格1[[#This Row],[代號]],"Headquarters")</f>
        <v>17F, No. 277, Songren Road, Xinyi District, TAIPEI, TAIPEI, 110 TW</v>
      </c>
      <c r="N190" s="3" cm="1">
        <f t="array" ref="N190">_FV(表格1[[#This Row],[代號]],"High")</f>
        <v>163.5</v>
      </c>
      <c r="O190" s="3" t="str" cm="1">
        <f t="array" ref="O190">_FV(表格1[[#This Row],[代號]],"Industry")</f>
        <v>Pharmaceuticals</v>
      </c>
      <c r="P190" s="3" t="str" cm="1">
        <f t="array" ref="P190">_FV(表格1[[#This Row],[代號]],"Instrument type",TRUE)</f>
        <v>Stock</v>
      </c>
      <c r="Q190" s="3" cm="1">
        <f t="array" ref="Q190">_FV(表格1[[#This Row],[代號]],"Last trade time",TRUE)</f>
        <v>44834.398923611108</v>
      </c>
      <c r="R190" s="3" cm="1">
        <f t="array" ref="R190">_FV(表格1[[#This Row],[代號]],"Low")</f>
        <v>152</v>
      </c>
      <c r="S190" s="3" cm="1">
        <f t="array" ref="S190">_FV(表格1[[#This Row],[代號]],"Market cap",TRUE)</f>
        <v>42671090000</v>
      </c>
      <c r="T190" s="3" t="str" cm="1">
        <f t="array" ref="T190">_FV(表格1[[#This Row],[代號]],"Name")</f>
        <v>Lotus Pharmaceutical Co.,Ltd.</v>
      </c>
      <c r="U190" s="3" t="str" cm="1">
        <f t="array" ref="U190">_FV(表格1[[#This Row],[代號]],"Official name",TRUE)</f>
        <v>Lotus Pharmaceutical Co.,Ltd.</v>
      </c>
    </row>
    <row r="191" spans="1:21" x14ac:dyDescent="0.25">
      <c r="A191" t="s">
        <v>191</v>
      </c>
      <c r="B191" s="2" t="e" vm="193">
        <v>#VALUE!</v>
      </c>
      <c r="C191" s="3" cm="1">
        <f t="array" ref="C191">_FV(表格1[[#This Row],[代號]],"52 week high",TRUE)</f>
        <v>31.35</v>
      </c>
      <c r="D191" s="3" cm="1">
        <f t="array" ref="D191">_FV(表格1[[#This Row],[代號]],"52 week low",TRUE)</f>
        <v>16.45</v>
      </c>
      <c r="E191" s="4" cm="1">
        <f t="array" ref="E191">_FV(表格1[[#This Row],[代號]],"Beta")</f>
        <v>1.7315</v>
      </c>
      <c r="F191" s="3" cm="1">
        <f t="array" ref="F191">_FV(表格1[[#This Row],[代號]],"Change")</f>
        <v>0.45</v>
      </c>
      <c r="G191" s="3" cm="1">
        <f t="array" ref="G191">_FV(表格1[[#This Row],[代號]],"Change (%)",TRUE)</f>
        <v>2.6471000000000001E-2</v>
      </c>
      <c r="H191" s="3" t="e" cm="1" vm="2">
        <f t="array" ref="H191">_FV(表格1[[#This Row],[代號]],"Country/region",TRUE)</f>
        <v>#VALUE!</v>
      </c>
      <c r="I191" s="3" t="str" cm="1">
        <f t="array" ref="I191">_FV(表格1[[#This Row],[代號]],"Currency")</f>
        <v>TWD</v>
      </c>
      <c r="J191" s="3" cm="1">
        <f t="array" ref="J191">_FV(表格1[[#This Row],[代號]],"Employees")</f>
        <v>15946</v>
      </c>
      <c r="K191" s="3" t="str" cm="1">
        <f t="array" ref="K191">_FV(表格1[[#This Row],[代號]],"Exchange")</f>
        <v>Taiwan Stock Exchange</v>
      </c>
      <c r="L191" s="3" t="str" cm="1">
        <f t="array" ref="L191">_FV(表格1[[#This Row],[代號]],"Exchange abbreviation",TRUE)</f>
        <v>XTAI</v>
      </c>
      <c r="M191" s="3" t="str" cm="1">
        <f t="array" ref="M191">_FV(表格1[[#This Row],[代號]],"Headquarters")</f>
        <v>11F, Taiwan Glass Bldg., No.261, Section 3, Nanjing East Road, Songshan District, TAIPEI, TAIPEI, 105 TW</v>
      </c>
      <c r="N191" s="3" cm="1">
        <f t="array" ref="N191">_FV(表格1[[#This Row],[代號]],"High")</f>
        <v>17.45</v>
      </c>
      <c r="O191" s="3" t="str" cm="1">
        <f t="array" ref="O191">_FV(表格1[[#This Row],[代號]],"Industry")</f>
        <v>Homebuilding &amp; Construction Supplies</v>
      </c>
      <c r="P191" s="3" t="str" cm="1">
        <f t="array" ref="P191">_FV(表格1[[#This Row],[代號]],"Instrument type",TRUE)</f>
        <v>Stock</v>
      </c>
      <c r="Q191" s="3" cm="1">
        <f t="array" ref="Q191">_FV(表格1[[#This Row],[代號]],"Last trade time",TRUE)</f>
        <v>44834.398923611108</v>
      </c>
      <c r="R191" s="3" cm="1">
        <f t="array" ref="R191">_FV(表格1[[#This Row],[代號]],"Low")</f>
        <v>16.7</v>
      </c>
      <c r="S191" s="3" cm="1">
        <f t="array" ref="S191">_FV(表格1[[#This Row],[代號]],"Market cap",TRUE)</f>
        <v>50745660000</v>
      </c>
      <c r="T191" s="3" t="str" cm="1">
        <f t="array" ref="T191">_FV(表格1[[#This Row],[代號]],"Name")</f>
        <v>TAIWAN GLASS IND. CORP.</v>
      </c>
      <c r="U191" s="3" t="str" cm="1">
        <f t="array" ref="U191">_FV(表格1[[#This Row],[代號]],"Official name",TRUE)</f>
        <v>TAIWAN GLASS IND. CORP.</v>
      </c>
    </row>
    <row r="192" spans="1:21" x14ac:dyDescent="0.25">
      <c r="A192" t="s">
        <v>192</v>
      </c>
      <c r="B192" s="2" t="e" vm="194">
        <v>#VALUE!</v>
      </c>
      <c r="C192" s="3" cm="1">
        <f t="array" ref="C192">_FV(表格1[[#This Row],[代號]],"52 week high",TRUE)</f>
        <v>15</v>
      </c>
      <c r="D192" s="3" cm="1">
        <f t="array" ref="D192">_FV(表格1[[#This Row],[代號]],"52 week low",TRUE)</f>
        <v>10.5</v>
      </c>
      <c r="E192" s="4" cm="1">
        <f t="array" ref="E192">_FV(表格1[[#This Row],[代號]],"Beta")</f>
        <v>0.65280000000000005</v>
      </c>
      <c r="F192" s="3" cm="1">
        <f t="array" ref="F192">_FV(表格1[[#This Row],[代號]],"Change")</f>
        <v>0</v>
      </c>
      <c r="G192" s="3" cm="1">
        <f t="array" ref="G192">_FV(表格1[[#This Row],[代號]],"Change (%)",TRUE)</f>
        <v>0</v>
      </c>
      <c r="H192" s="3" t="e" cm="1" vm="2">
        <f t="array" ref="H192">_FV(表格1[[#This Row],[代號]],"Country/region",TRUE)</f>
        <v>#VALUE!</v>
      </c>
      <c r="I192" s="3" t="str" cm="1">
        <f t="array" ref="I192">_FV(表格1[[#This Row],[代號]],"Currency")</f>
        <v>TWD</v>
      </c>
      <c r="J192" s="3" cm="1">
        <f t="array" ref="J192">_FV(表格1[[#This Row],[代號]],"Employees")</f>
        <v>74</v>
      </c>
      <c r="K192" s="3" t="str" cm="1">
        <f t="array" ref="K192">_FV(表格1[[#This Row],[代號]],"Exchange")</f>
        <v>Taiwan Stock Exchange</v>
      </c>
      <c r="L192" s="3" t="str" cm="1">
        <f t="array" ref="L192">_FV(表格1[[#This Row],[代號]],"Exchange abbreviation",TRUE)</f>
        <v>XTAI</v>
      </c>
      <c r="M192" s="3" t="str" cm="1">
        <f t="array" ref="M192">_FV(表格1[[#This Row],[代號]],"Headquarters")</f>
        <v>4F, No.303, New Lake Road, Neihu District, TAIPEI, TAIPEI, 114 TW</v>
      </c>
      <c r="N192" s="3" cm="1">
        <f t="array" ref="N192">_FV(表格1[[#This Row],[代號]],"High")</f>
        <v>11.55</v>
      </c>
      <c r="O192" s="3" t="str" cm="1">
        <f t="array" ref="O192">_FV(表格1[[#This Row],[代號]],"Industry")</f>
        <v>Real Estate Operations</v>
      </c>
      <c r="P192" s="3" t="str" cm="1">
        <f t="array" ref="P192">_FV(表格1[[#This Row],[代號]],"Instrument type",TRUE)</f>
        <v>Stock</v>
      </c>
      <c r="Q192" s="3" cm="1">
        <f t="array" ref="Q192">_FV(表格1[[#This Row],[代號]],"Last trade time",TRUE)</f>
        <v>44834.398923611108</v>
      </c>
      <c r="R192" s="3" cm="1">
        <f t="array" ref="R192">_FV(表格1[[#This Row],[代號]],"Low")</f>
        <v>11.4</v>
      </c>
      <c r="S192" s="3" cm="1">
        <f t="array" ref="S192">_FV(表格1[[#This Row],[代號]],"Market cap",TRUE)</f>
        <v>1143026000</v>
      </c>
      <c r="T192" s="3" t="str" cm="1">
        <f t="array" ref="T192">_FV(表格1[[#This Row],[代號]],"Name")</f>
        <v>Better Life Group Co., LTD.</v>
      </c>
      <c r="U192" s="3" t="str" cm="1">
        <f t="array" ref="U192">_FV(表格1[[#This Row],[代號]],"Official name",TRUE)</f>
        <v>Better Life Group Co., LTD.</v>
      </c>
    </row>
    <row r="193" spans="1:21" x14ac:dyDescent="0.25">
      <c r="A193" t="s">
        <v>193</v>
      </c>
      <c r="B193" s="2" t="e" vm="195">
        <v>#VALUE!</v>
      </c>
      <c r="C193" s="3" cm="1">
        <f t="array" ref="C193">_FV(表格1[[#This Row],[代號]],"52 week high",TRUE)</f>
        <v>13.4</v>
      </c>
      <c r="D193" s="3" cm="1">
        <f t="array" ref="D193">_FV(表格1[[#This Row],[代號]],"52 week low",TRUE)</f>
        <v>8.25</v>
      </c>
      <c r="E193" s="4" cm="1">
        <f t="array" ref="E193">_FV(表格1[[#This Row],[代號]],"Beta")</f>
        <v>1.5257000000000001</v>
      </c>
      <c r="F193" s="3" cm="1">
        <f t="array" ref="F193">_FV(表格1[[#This Row],[代號]],"Change")</f>
        <v>0.01</v>
      </c>
      <c r="G193" s="3" cm="1">
        <f t="array" ref="G193">_FV(表格1[[#This Row],[代號]],"Change (%)",TRUE)</f>
        <v>1.188E-3</v>
      </c>
      <c r="H193" s="3" t="e" cm="1" vm="2">
        <f t="array" ref="H193">_FV(表格1[[#This Row],[代號]],"Country/region",TRUE)</f>
        <v>#VALUE!</v>
      </c>
      <c r="I193" s="3" t="str" cm="1">
        <f t="array" ref="I193">_FV(表格1[[#This Row],[代號]],"Currency")</f>
        <v>TWD</v>
      </c>
      <c r="J193" s="3" cm="1">
        <f t="array" ref="J193">_FV(表格1[[#This Row],[代號]],"Employees")</f>
        <v>2029</v>
      </c>
      <c r="K193" s="3" t="str" cm="1">
        <f t="array" ref="K193">_FV(表格1[[#This Row],[代號]],"Exchange")</f>
        <v>Taiwan Stock Exchange</v>
      </c>
      <c r="L193" s="3" t="str" cm="1">
        <f t="array" ref="L193">_FV(表格1[[#This Row],[代號]],"Exchange abbreviation",TRUE)</f>
        <v>XTAI</v>
      </c>
      <c r="M193" s="3" t="str" cm="1">
        <f t="array" ref="M193">_FV(表格1[[#This Row],[代號]],"Headquarters")</f>
        <v>No.200-7, Zhugaocuo, Dapu Li, JHUNAN, MIAOLI, 350 TW</v>
      </c>
      <c r="N193" s="3" cm="1">
        <f t="array" ref="N193">_FV(表格1[[#This Row],[代號]],"High")</f>
        <v>8.49</v>
      </c>
      <c r="O193" s="3" t="str" cm="1">
        <f t="array" ref="O193">_FV(表格1[[#This Row],[代號]],"Industry")</f>
        <v>Homebuilding &amp; Construction Supplies</v>
      </c>
      <c r="P193" s="3" t="str" cm="1">
        <f t="array" ref="P193">_FV(表格1[[#This Row],[代號]],"Instrument type",TRUE)</f>
        <v>Stock</v>
      </c>
      <c r="Q193" s="3" cm="1">
        <f t="array" ref="Q193">_FV(表格1[[#This Row],[代號]],"Last trade time",TRUE)</f>
        <v>44834.398923611108</v>
      </c>
      <c r="R193" s="3" cm="1">
        <f t="array" ref="R193">_FV(表格1[[#This Row],[代號]],"Low")</f>
        <v>8.31</v>
      </c>
      <c r="S193" s="3" cm="1">
        <f t="array" ref="S193">_FV(表格1[[#This Row],[代號]],"Market cap",TRUE)</f>
        <v>3656783000</v>
      </c>
      <c r="T193" s="3" t="str" cm="1">
        <f t="array" ref="T193">_FV(表格1[[#This Row],[代號]],"Name")</f>
        <v>CHAMPION BUILDING MATERIALS CO.,LTD.</v>
      </c>
      <c r="U193" s="3" t="str" cm="1">
        <f t="array" ref="U193">_FV(表格1[[#This Row],[代號]],"Official name",TRUE)</f>
        <v>CHAMPION BUILDING MATERIALS CO.,LTD.</v>
      </c>
    </row>
    <row r="194" spans="1:21" x14ac:dyDescent="0.25">
      <c r="A194" t="s">
        <v>194</v>
      </c>
      <c r="B194" s="2" t="e" vm="196">
        <v>#VALUE!</v>
      </c>
      <c r="C194" s="3" cm="1">
        <f t="array" ref="C194">_FV(表格1[[#This Row],[代號]],"52 week high",TRUE)</f>
        <v>64.87</v>
      </c>
      <c r="D194" s="3" cm="1">
        <f t="array" ref="D194">_FV(表格1[[#This Row],[代號]],"52 week low",TRUE)</f>
        <v>46.09</v>
      </c>
      <c r="E194" s="4" cm="1">
        <f t="array" ref="E194">_FV(表格1[[#This Row],[代號]],"Beta")</f>
        <v>0.37090000000000001</v>
      </c>
      <c r="F194" s="3" cm="1">
        <f t="array" ref="F194">_FV(表格1[[#This Row],[代號]],"Change")</f>
        <v>0.7</v>
      </c>
      <c r="G194" s="3" cm="1">
        <f t="array" ref="G194">_FV(表格1[[#This Row],[代號]],"Change (%)",TRUE)</f>
        <v>1.1904999999999999E-2</v>
      </c>
      <c r="H194" s="3" t="e" cm="1" vm="2">
        <f t="array" ref="H194">_FV(表格1[[#This Row],[代號]],"Country/region",TRUE)</f>
        <v>#VALUE!</v>
      </c>
      <c r="I194" s="3" t="str" cm="1">
        <f t="array" ref="I194">_FV(表格1[[#This Row],[代號]],"Currency")</f>
        <v>TWD</v>
      </c>
      <c r="J194" s="3" cm="1">
        <f t="array" ref="J194">_FV(表格1[[#This Row],[代號]],"Employees")</f>
        <v>128</v>
      </c>
      <c r="K194" s="3" t="str" cm="1">
        <f t="array" ref="K194">_FV(表格1[[#This Row],[代號]],"Exchange")</f>
        <v>Taiwan Stock Exchange</v>
      </c>
      <c r="L194" s="3" t="str" cm="1">
        <f t="array" ref="L194">_FV(表格1[[#This Row],[代號]],"Exchange abbreviation",TRUE)</f>
        <v>XTAI</v>
      </c>
      <c r="M194" s="3" t="str" cm="1">
        <f t="array" ref="M194">_FV(表格1[[#This Row],[代號]],"Headquarters")</f>
        <v>8F, No. 267, Lequn 2nd Road, Zhongshan District, TAIPEI, TAIPEI, 104 TW</v>
      </c>
      <c r="N194" s="3" cm="1">
        <f t="array" ref="N194">_FV(表格1[[#This Row],[代號]],"High")</f>
        <v>60</v>
      </c>
      <c r="O194" s="3" t="str" cm="1">
        <f t="array" ref="O194">_FV(表格1[[#This Row],[代號]],"Industry")</f>
        <v>Real Estate Operations</v>
      </c>
      <c r="P194" s="3" t="str" cm="1">
        <f t="array" ref="P194">_FV(表格1[[#This Row],[代號]],"Instrument type",TRUE)</f>
        <v>Stock</v>
      </c>
      <c r="Q194" s="3" cm="1">
        <f t="array" ref="Q194">_FV(表格1[[#This Row],[代號]],"Last trade time",TRUE)</f>
        <v>44834.398923611108</v>
      </c>
      <c r="R194" s="3" cm="1">
        <f t="array" ref="R194">_FV(表格1[[#This Row],[代號]],"Low")</f>
        <v>57.9</v>
      </c>
      <c r="S194" s="3" cm="1">
        <f t="array" ref="S194">_FV(表格1[[#This Row],[代號]],"Market cap",TRUE)</f>
        <v>26836050000</v>
      </c>
      <c r="T194" s="3" t="str" cm="1">
        <f t="array" ref="T194">_FV(表格1[[#This Row],[代號]],"Name")</f>
        <v>RUN LONG CONSTRUCTION CO., LTD.</v>
      </c>
      <c r="U194" s="3" t="str" cm="1">
        <f t="array" ref="U194">_FV(表格1[[#This Row],[代號]],"Official name",TRUE)</f>
        <v>RUN LONG CONSTRUCTION CO., LTD.</v>
      </c>
    </row>
    <row r="195" spans="1:21" x14ac:dyDescent="0.25">
      <c r="A195" t="s">
        <v>195</v>
      </c>
      <c r="B195" s="2" t="e" vm="197">
        <v>#VALUE!</v>
      </c>
      <c r="C195" s="3" cm="1">
        <f t="array" ref="C195">_FV(表格1[[#This Row],[代號]],"52 week high",TRUE)</f>
        <v>17.2</v>
      </c>
      <c r="D195" s="3" cm="1">
        <f t="array" ref="D195">_FV(表格1[[#This Row],[代號]],"52 week low",TRUE)</f>
        <v>11.1</v>
      </c>
      <c r="E195" s="4" cm="1">
        <f t="array" ref="E195">_FV(表格1[[#This Row],[代號]],"Beta")</f>
        <v>1.2334000000000001</v>
      </c>
      <c r="F195" s="3" cm="1">
        <f t="array" ref="F195">_FV(表格1[[#This Row],[代號]],"Change")</f>
        <v>0.1</v>
      </c>
      <c r="G195" s="3" cm="1">
        <f t="array" ref="G195">_FV(表格1[[#This Row],[代號]],"Change (%)",TRUE)</f>
        <v>8.4749999999999999E-3</v>
      </c>
      <c r="H195" s="3" t="e" cm="1" vm="2">
        <f t="array" ref="H195">_FV(表格1[[#This Row],[代號]],"Country/region",TRUE)</f>
        <v>#VALUE!</v>
      </c>
      <c r="I195" s="3" t="str" cm="1">
        <f t="array" ref="I195">_FV(表格1[[#This Row],[代號]],"Currency")</f>
        <v>TWD</v>
      </c>
      <c r="J195" s="3" cm="1">
        <f t="array" ref="J195">_FV(表格1[[#This Row],[代號]],"Employees")</f>
        <v>799</v>
      </c>
      <c r="K195" s="3" t="str" cm="1">
        <f t="array" ref="K195">_FV(表格1[[#This Row],[代號]],"Exchange")</f>
        <v>Taiwan Stock Exchange</v>
      </c>
      <c r="L195" s="3" t="str" cm="1">
        <f t="array" ref="L195">_FV(表格1[[#This Row],[代號]],"Exchange abbreviation",TRUE)</f>
        <v>XTAI</v>
      </c>
      <c r="M195" s="3" t="str" cm="1">
        <f t="array" ref="M195">_FV(表格1[[#This Row],[代號]],"Headquarters")</f>
        <v>No.136, Section 4, Chung Hsing Road, JHUDONG, HSINCHU, 310 TW</v>
      </c>
      <c r="N195" s="3" cm="1">
        <f t="array" ref="N195">_FV(表格1[[#This Row],[代號]],"High")</f>
        <v>11.9</v>
      </c>
      <c r="O195" s="3" t="str" cm="1">
        <f t="array" ref="O195">_FV(表格1[[#This Row],[代號]],"Industry")</f>
        <v>Homebuilding &amp; Construction Supplies</v>
      </c>
      <c r="P195" s="3" t="str" cm="1">
        <f t="array" ref="P195">_FV(表格1[[#This Row],[代號]],"Instrument type",TRUE)</f>
        <v>Stock</v>
      </c>
      <c r="Q195" s="3" cm="1">
        <f t="array" ref="Q195">_FV(表格1[[#This Row],[代號]],"Last trade time",TRUE)</f>
        <v>44834.398923611108</v>
      </c>
      <c r="R195" s="3" cm="1">
        <f t="array" ref="R195">_FV(表格1[[#This Row],[代號]],"Low")</f>
        <v>11.6</v>
      </c>
      <c r="S195" s="3" cm="1">
        <f t="array" ref="S195">_FV(表格1[[#This Row],[代號]],"Market cap",TRUE)</f>
        <v>1987799000</v>
      </c>
      <c r="T195" s="3" t="str" cm="1">
        <f t="array" ref="T195">_FV(表格1[[#This Row],[代號]],"Name")</f>
        <v>China Glaze Co.,Ltd.</v>
      </c>
      <c r="U195" s="3" t="str" cm="1">
        <f t="array" ref="U195">_FV(表格1[[#This Row],[代號]],"Official name",TRUE)</f>
        <v>China Glaze Co.,Ltd.</v>
      </c>
    </row>
    <row r="196" spans="1:21" x14ac:dyDescent="0.25">
      <c r="A196" t="s">
        <v>196</v>
      </c>
      <c r="B196" s="2" t="e" vm="198">
        <v>#VALUE!</v>
      </c>
      <c r="C196" s="3" cm="1">
        <f t="array" ref="C196">_FV(表格1[[#This Row],[代號]],"52 week high",TRUE)</f>
        <v>18.3</v>
      </c>
      <c r="D196" s="3" cm="1">
        <f t="array" ref="D196">_FV(表格1[[#This Row],[代號]],"52 week low",TRUE)</f>
        <v>9.8699999999999992</v>
      </c>
      <c r="E196" s="4" cm="1">
        <f t="array" ref="E196">_FV(表格1[[#This Row],[代號]],"Beta")</f>
        <v>1.2527999999999999</v>
      </c>
      <c r="F196" s="3" cm="1">
        <f t="array" ref="F196">_FV(表格1[[#This Row],[代號]],"Change")</f>
        <v>0.1</v>
      </c>
      <c r="G196" s="3" cm="1">
        <f t="array" ref="G196">_FV(表格1[[#This Row],[代號]],"Change (%)",TRUE)</f>
        <v>0.01</v>
      </c>
      <c r="H196" s="3" t="e" cm="1" vm="2">
        <f t="array" ref="H196">_FV(表格1[[#This Row],[代號]],"Country/region",TRUE)</f>
        <v>#VALUE!</v>
      </c>
      <c r="I196" s="3" t="str" cm="1">
        <f t="array" ref="I196">_FV(表格1[[#This Row],[代號]],"Currency")</f>
        <v>TWD</v>
      </c>
      <c r="J196" s="3" cm="1">
        <f t="array" ref="J196">_FV(表格1[[#This Row],[代號]],"Employees")</f>
        <v>3100</v>
      </c>
      <c r="K196" s="3" t="str" cm="1">
        <f t="array" ref="K196">_FV(表格1[[#This Row],[代號]],"Exchange")</f>
        <v>Taiwan Stock Exchange</v>
      </c>
      <c r="L196" s="3" t="str" cm="1">
        <f t="array" ref="L196">_FV(表格1[[#This Row],[代號]],"Exchange abbreviation",TRUE)</f>
        <v>XTAI</v>
      </c>
      <c r="M196" s="3" t="str" cm="1">
        <f t="array" ref="M196">_FV(表格1[[#This Row],[代號]],"Headquarters")</f>
        <v>1F, No.398, Xingshan Road, Huyuan Li, Neihu District, TAIPEI, TAIPEI, 114 TW</v>
      </c>
      <c r="N196" s="3" cm="1">
        <f t="array" ref="N196">_FV(表格1[[#This Row],[代號]],"High")</f>
        <v>10.45</v>
      </c>
      <c r="O196" s="3" t="str" cm="1">
        <f t="array" ref="O196">_FV(表格1[[#This Row],[代號]],"Industry")</f>
        <v>Homebuilding &amp; Construction Supplies</v>
      </c>
      <c r="P196" s="3" t="str" cm="1">
        <f t="array" ref="P196">_FV(表格1[[#This Row],[代號]],"Instrument type",TRUE)</f>
        <v>Stock</v>
      </c>
      <c r="Q196" s="3" cm="1">
        <f t="array" ref="Q196">_FV(表格1[[#This Row],[代號]],"Last trade time",TRUE)</f>
        <v>44834.398923611108</v>
      </c>
      <c r="R196" s="3" cm="1">
        <f t="array" ref="R196">_FV(表格1[[#This Row],[代號]],"Low")</f>
        <v>9.8699999999999992</v>
      </c>
      <c r="S196" s="3" cm="1">
        <f t="array" ref="S196">_FV(表格1[[#This Row],[代號]],"Market cap",TRUE)</f>
        <v>3735521000</v>
      </c>
      <c r="T196" s="3" t="str" cm="1">
        <f t="array" ref="T196">_FV(表格1[[#This Row],[代號]],"Name")</f>
        <v>HOCHENG CORPORATION</v>
      </c>
      <c r="U196" s="3" t="str" cm="1">
        <f t="array" ref="U196">_FV(表格1[[#This Row],[代號]],"Official name",TRUE)</f>
        <v>HOCHENG CORPORATION</v>
      </c>
    </row>
    <row r="197" spans="1:21" x14ac:dyDescent="0.25">
      <c r="A197" t="s">
        <v>197</v>
      </c>
      <c r="B197" s="2" t="e" vm="199">
        <v>#VALUE!</v>
      </c>
      <c r="C197" s="3" cm="1">
        <f t="array" ref="C197">_FV(表格1[[#This Row],[代號]],"52 week high",TRUE)</f>
        <v>37.549999999999997</v>
      </c>
      <c r="D197" s="3" cm="1">
        <f t="array" ref="D197">_FV(表格1[[#This Row],[代號]],"52 week low",TRUE)</f>
        <v>32</v>
      </c>
      <c r="E197" s="4" cm="1">
        <f t="array" ref="E197">_FV(表格1[[#This Row],[代號]],"Beta")</f>
        <v>0.53459999999999996</v>
      </c>
      <c r="F197" s="3" cm="1">
        <f t="array" ref="F197">_FV(表格1[[#This Row],[代號]],"Change")</f>
        <v>0.5</v>
      </c>
      <c r="G197" s="3" cm="1">
        <f t="array" ref="G197">_FV(表格1[[#This Row],[代號]],"Change (%)",TRUE)</f>
        <v>1.4205000000000001E-2</v>
      </c>
      <c r="H197" s="3" t="e" cm="1" vm="2">
        <f t="array" ref="H197">_FV(表格1[[#This Row],[代號]],"Country/region",TRUE)</f>
        <v>#VALUE!</v>
      </c>
      <c r="I197" s="3" t="str" cm="1">
        <f t="array" ref="I197">_FV(表格1[[#This Row],[代號]],"Currency")</f>
        <v>TWD</v>
      </c>
      <c r="J197" s="3" cm="1">
        <f t="array" ref="J197">_FV(表格1[[#This Row],[代號]],"Employees")</f>
        <v>1143</v>
      </c>
      <c r="K197" s="3" t="str" cm="1">
        <f t="array" ref="K197">_FV(表格1[[#This Row],[代號]],"Exchange")</f>
        <v>Taiwan Stock Exchange</v>
      </c>
      <c r="L197" s="3" t="str" cm="1">
        <f t="array" ref="L197">_FV(表格1[[#This Row],[代號]],"Exchange abbreviation",TRUE)</f>
        <v>XTAI</v>
      </c>
      <c r="M197" s="3" t="str" cm="1">
        <f t="array" ref="M197">_FV(表格1[[#This Row],[代號]],"Headquarters")</f>
        <v>7F, No.111-8, Xingde Road, Sanchong District, NEW TAIPEI, NEW TAIPEI, 241 TW</v>
      </c>
      <c r="N197" s="3" cm="1">
        <f t="array" ref="N197">_FV(表格1[[#This Row],[代號]],"High")</f>
        <v>35.700000000000003</v>
      </c>
      <c r="O197" s="3" t="str" cm="1">
        <f t="array" ref="O197">_FV(表格1[[#This Row],[代號]],"Industry")</f>
        <v>Homebuilding &amp; Construction Supplies</v>
      </c>
      <c r="P197" s="3" t="str" cm="1">
        <f t="array" ref="P197">_FV(表格1[[#This Row],[代號]],"Instrument type",TRUE)</f>
        <v>Stock</v>
      </c>
      <c r="Q197" s="3" cm="1">
        <f t="array" ref="Q197">_FV(表格1[[#This Row],[代號]],"Last trade time",TRUE)</f>
        <v>44834.398923611108</v>
      </c>
      <c r="R197" s="3" cm="1">
        <f t="array" ref="R197">_FV(表格1[[#This Row],[代號]],"Low")</f>
        <v>35</v>
      </c>
      <c r="S197" s="3" cm="1">
        <f t="array" ref="S197">_FV(表格1[[#This Row],[代號]],"Market cap",TRUE)</f>
        <v>2591820000</v>
      </c>
      <c r="T197" s="3" t="str" cm="1">
        <f t="array" ref="T197">_FV(表格1[[#This Row],[代號]],"Name")</f>
        <v>SANITAR CO., LTD.</v>
      </c>
      <c r="U197" s="3" t="str" cm="1">
        <f t="array" ref="U197">_FV(表格1[[#This Row],[代號]],"Official name",TRUE)</f>
        <v>SANITAR CO., LTD.</v>
      </c>
    </row>
    <row r="198" spans="1:21" x14ac:dyDescent="0.25">
      <c r="A198" t="s">
        <v>198</v>
      </c>
      <c r="B198" s="2" t="e" vm="200">
        <v>#VALUE!</v>
      </c>
      <c r="C198" s="3" cm="1">
        <f t="array" ref="C198">_FV(表格1[[#This Row],[代號]],"52 week high",TRUE)</f>
        <v>76.900000000000006</v>
      </c>
      <c r="D198" s="3" cm="1">
        <f t="array" ref="D198">_FV(表格1[[#This Row],[代號]],"52 week low",TRUE)</f>
        <v>51.8</v>
      </c>
      <c r="E198" s="4" cm="1">
        <f t="array" ref="E198">_FV(表格1[[#This Row],[代號]],"Beta")</f>
        <v>0.89200000000000002</v>
      </c>
      <c r="F198" s="3" cm="1">
        <f t="array" ref="F198">_FV(表格1[[#This Row],[代號]],"Change")</f>
        <v>-0.8</v>
      </c>
      <c r="G198" s="3" cm="1">
        <f t="array" ref="G198">_FV(表格1[[#This Row],[代號]],"Change (%)",TRUE)</f>
        <v>-1.5038000000000001E-2</v>
      </c>
      <c r="H198" s="3" t="e" cm="1" vm="2">
        <f t="array" ref="H198">_FV(表格1[[#This Row],[代號]],"Country/region",TRUE)</f>
        <v>#VALUE!</v>
      </c>
      <c r="I198" s="3" t="str" cm="1">
        <f t="array" ref="I198">_FV(表格1[[#This Row],[代號]],"Currency")</f>
        <v>TWD</v>
      </c>
      <c r="J198" s="3" cm="1">
        <f t="array" ref="J198">_FV(表格1[[#This Row],[代號]],"Employees")</f>
        <v>329</v>
      </c>
      <c r="K198" s="3" t="str" cm="1">
        <f t="array" ref="K198">_FV(表格1[[#This Row],[代號]],"Exchange")</f>
        <v>Taiwan Stock Exchange</v>
      </c>
      <c r="L198" s="3" t="str" cm="1">
        <f t="array" ref="L198">_FV(表格1[[#This Row],[代號]],"Exchange abbreviation",TRUE)</f>
        <v>XTAI</v>
      </c>
      <c r="M198" s="3" t="str" cm="1">
        <f t="array" ref="M198">_FV(表格1[[#This Row],[代號]],"Headquarters")</f>
        <v>No.31, Futeh Road, Shihlin District, TAIPEI, TAIPEI, 111 TW</v>
      </c>
      <c r="N198" s="3" cm="1">
        <f t="array" ref="N198">_FV(表格1[[#This Row],[代號]],"High")</f>
        <v>53</v>
      </c>
      <c r="O198" s="3" t="str" cm="1">
        <f t="array" ref="O198">_FV(表格1[[#This Row],[代號]],"Industry")</f>
        <v>Paper &amp; Forest Products</v>
      </c>
      <c r="P198" s="3" t="str" cm="1">
        <f t="array" ref="P198">_FV(表格1[[#This Row],[代號]],"Instrument type",TRUE)</f>
        <v>Stock</v>
      </c>
      <c r="Q198" s="3" cm="1">
        <f t="array" ref="Q198">_FV(表格1[[#This Row],[代號]],"Last trade time",TRUE)</f>
        <v>44834.398923611108</v>
      </c>
      <c r="R198" s="3" cm="1">
        <f t="array" ref="R198">_FV(表格1[[#This Row],[代號]],"Low")</f>
        <v>51.9</v>
      </c>
      <c r="S198" s="3" cm="1">
        <f t="array" ref="S198">_FV(表格1[[#This Row],[代號]],"Market cap",TRUE)</f>
        <v>13626050000</v>
      </c>
      <c r="T198" s="3" t="str" cm="1">
        <f t="array" ref="T198">_FV(表格1[[#This Row],[代號]],"Name")</f>
        <v>Shihlin Paper Corporation</v>
      </c>
      <c r="U198" s="3" t="str" cm="1">
        <f t="array" ref="U198">_FV(表格1[[#This Row],[代號]],"Official name",TRUE)</f>
        <v>Shihlin Paper Corporation</v>
      </c>
    </row>
    <row r="199" spans="1:21" x14ac:dyDescent="0.25">
      <c r="A199" t="s">
        <v>199</v>
      </c>
      <c r="B199" s="2" t="e" vm="201">
        <v>#VALUE!</v>
      </c>
      <c r="C199" s="3" cm="1">
        <f t="array" ref="C199">_FV(表格1[[#This Row],[代號]],"52 week high",TRUE)</f>
        <v>39.15</v>
      </c>
      <c r="D199" s="3" cm="1">
        <f t="array" ref="D199">_FV(表格1[[#This Row],[代號]],"52 week low",TRUE)</f>
        <v>25.1</v>
      </c>
      <c r="E199" s="4" cm="1">
        <f t="array" ref="E199">_FV(表格1[[#This Row],[代號]],"Beta")</f>
        <v>0.71940000000000004</v>
      </c>
      <c r="F199" s="3" cm="1">
        <f t="array" ref="F199">_FV(表格1[[#This Row],[代號]],"Change")</f>
        <v>0.3</v>
      </c>
      <c r="G199" s="3" cm="1">
        <f t="array" ref="G199">_FV(表格1[[#This Row],[代號]],"Change (%)",TRUE)</f>
        <v>1.1407E-2</v>
      </c>
      <c r="H199" s="3" t="e" cm="1" vm="2">
        <f t="array" ref="H199">_FV(表格1[[#This Row],[代號]],"Country/region",TRUE)</f>
        <v>#VALUE!</v>
      </c>
      <c r="I199" s="3" t="str" cm="1">
        <f t="array" ref="I199">_FV(表格1[[#This Row],[代號]],"Currency")</f>
        <v>TWD</v>
      </c>
      <c r="J199" s="3" cm="1">
        <f t="array" ref="J199">_FV(表格1[[#This Row],[代號]],"Employees")</f>
        <v>9680</v>
      </c>
      <c r="K199" s="3" t="str" cm="1">
        <f t="array" ref="K199">_FV(表格1[[#This Row],[代號]],"Exchange")</f>
        <v>Taiwan Stock Exchange</v>
      </c>
      <c r="L199" s="3" t="str" cm="1">
        <f t="array" ref="L199">_FV(表格1[[#This Row],[代號]],"Exchange abbreviation",TRUE)</f>
        <v>XTAI</v>
      </c>
      <c r="M199" s="3" t="str" cm="1">
        <f t="array" ref="M199">_FV(表格1[[#This Row],[代號]],"Headquarters")</f>
        <v>No. 1, Section 1, Minsheng Road, Banqiao District, NEW TAIPEI, NEW TAIPEI, 220 TW</v>
      </c>
      <c r="N199" s="3" cm="1">
        <f t="array" ref="N199">_FV(表格1[[#This Row],[代號]],"High")</f>
        <v>26.6</v>
      </c>
      <c r="O199" s="3" t="str" cm="1">
        <f t="array" ref="O199">_FV(表格1[[#This Row],[代號]],"Industry")</f>
        <v>Containers &amp; Packaging</v>
      </c>
      <c r="P199" s="3" t="str" cm="1">
        <f t="array" ref="P199">_FV(表格1[[#This Row],[代號]],"Instrument type",TRUE)</f>
        <v>Stock</v>
      </c>
      <c r="Q199" s="3" cm="1">
        <f t="array" ref="Q199">_FV(表格1[[#This Row],[代號]],"Last trade time",TRUE)</f>
        <v>44834.398923611108</v>
      </c>
      <c r="R199" s="3" cm="1">
        <f t="array" ref="R199">_FV(表格1[[#This Row],[代號]],"Low")</f>
        <v>26</v>
      </c>
      <c r="S199" s="3" cm="1">
        <f t="array" ref="S199">_FV(表格1[[#This Row],[代號]],"Market cap",TRUE)</f>
        <v>29480100000</v>
      </c>
      <c r="T199" s="3" t="str" cm="1">
        <f t="array" ref="T199">_FV(表格1[[#This Row],[代號]],"Name")</f>
        <v>Cheng Loong Corp.</v>
      </c>
      <c r="U199" s="3" t="str" cm="1">
        <f t="array" ref="U199">_FV(表格1[[#This Row],[代號]],"Official name",TRUE)</f>
        <v>Cheng Loong Corp.</v>
      </c>
    </row>
    <row r="200" spans="1:21" x14ac:dyDescent="0.25">
      <c r="A200" t="s">
        <v>200</v>
      </c>
      <c r="B200" s="2" t="e" vm="202">
        <v>#VALUE!</v>
      </c>
      <c r="C200" s="3" cm="1">
        <f t="array" ref="C200">_FV(表格1[[#This Row],[代號]],"52 week high",TRUE)</f>
        <v>27.3</v>
      </c>
      <c r="D200" s="3" cm="1">
        <f t="array" ref="D200">_FV(表格1[[#This Row],[代號]],"52 week low",TRUE)</f>
        <v>15.4</v>
      </c>
      <c r="E200" s="4" cm="1">
        <f t="array" ref="E200">_FV(表格1[[#This Row],[代號]],"Beta")</f>
        <v>1.4307000000000001</v>
      </c>
      <c r="F200" s="3" cm="1">
        <f t="array" ref="F200">_FV(表格1[[#This Row],[代號]],"Change")</f>
        <v>-0.05</v>
      </c>
      <c r="G200" s="3" cm="1">
        <f t="array" ref="G200">_FV(表格1[[#This Row],[代號]],"Change (%)",TRUE)</f>
        <v>-3.1450000000000002E-3</v>
      </c>
      <c r="H200" s="3" t="e" cm="1" vm="2">
        <f t="array" ref="H200">_FV(表格1[[#This Row],[代號]],"Country/region",TRUE)</f>
        <v>#VALUE!</v>
      </c>
      <c r="I200" s="3" t="str" cm="1">
        <f t="array" ref="I200">_FV(表格1[[#This Row],[代號]],"Currency")</f>
        <v>TWD</v>
      </c>
      <c r="J200" s="3" cm="1">
        <f t="array" ref="J200">_FV(表格1[[#This Row],[代號]],"Employees")</f>
        <v>2723</v>
      </c>
      <c r="K200" s="3" t="str" cm="1">
        <f t="array" ref="K200">_FV(表格1[[#This Row],[代號]],"Exchange")</f>
        <v>Taiwan Stock Exchange</v>
      </c>
      <c r="L200" s="3" t="str" cm="1">
        <f t="array" ref="L200">_FV(表格1[[#This Row],[代號]],"Exchange abbreviation",TRUE)</f>
        <v>XTAI</v>
      </c>
      <c r="M200" s="3" t="str" cm="1">
        <f t="array" ref="M200">_FV(表格1[[#This Row],[代號]],"Headquarters")</f>
        <v>No.51, Section 2, Chung-Ching South Road, TAIPEI, TAIPEI, 100 TW</v>
      </c>
      <c r="N200" s="3" cm="1">
        <f t="array" ref="N200">_FV(表格1[[#This Row],[代號]],"High")</f>
        <v>15.9</v>
      </c>
      <c r="O200" s="3" t="str" cm="1">
        <f t="array" ref="O200">_FV(表格1[[#This Row],[代號]],"Industry")</f>
        <v>Paper &amp; Forest Products</v>
      </c>
      <c r="P200" s="3" t="str" cm="1">
        <f t="array" ref="P200">_FV(表格1[[#This Row],[代號]],"Instrument type",TRUE)</f>
        <v>Stock</v>
      </c>
      <c r="Q200" s="3" cm="1">
        <f t="array" ref="Q200">_FV(表格1[[#This Row],[代號]],"Last trade time",TRUE)</f>
        <v>44834.398923611108</v>
      </c>
      <c r="R200" s="3" cm="1">
        <f t="array" ref="R200">_FV(表格1[[#This Row],[代號]],"Low")</f>
        <v>15.45</v>
      </c>
      <c r="S200" s="3" cm="1">
        <f t="array" ref="S200">_FV(表格1[[#This Row],[代號]],"Market cap",TRUE)</f>
        <v>17479940000</v>
      </c>
      <c r="T200" s="3" t="str" cm="1">
        <f t="array" ref="T200">_FV(表格1[[#This Row],[代號]],"Name")</f>
        <v>CHUNG HWA PULP CORP.</v>
      </c>
      <c r="U200" s="3" t="str" cm="1">
        <f t="array" ref="U200">_FV(表格1[[#This Row],[代號]],"Official name",TRUE)</f>
        <v>CHUNG HWA PULP CORP.</v>
      </c>
    </row>
    <row r="201" spans="1:21" x14ac:dyDescent="0.25">
      <c r="A201" t="s">
        <v>201</v>
      </c>
      <c r="B201" s="2" t="e" vm="203">
        <v>#VALUE!</v>
      </c>
      <c r="C201" s="3" cm="1">
        <f t="array" ref="C201">_FV(表格1[[#This Row],[代號]],"52 week high",TRUE)</f>
        <v>23.1</v>
      </c>
      <c r="D201" s="3" cm="1">
        <f t="array" ref="D201">_FV(表格1[[#This Row],[代號]],"52 week low",TRUE)</f>
        <v>16.7</v>
      </c>
      <c r="E201" s="4" cm="1">
        <f t="array" ref="E201">_FV(表格1[[#This Row],[代號]],"Beta")</f>
        <v>1.2516</v>
      </c>
      <c r="F201" s="3" cm="1">
        <f t="array" ref="F201">_FV(表格1[[#This Row],[代號]],"Change")</f>
        <v>0</v>
      </c>
      <c r="G201" s="3" cm="1">
        <f t="array" ref="G201">_FV(表格1[[#This Row],[代號]],"Change (%)",TRUE)</f>
        <v>0</v>
      </c>
      <c r="H201" s="3" t="e" cm="1" vm="2">
        <f t="array" ref="H201">_FV(表格1[[#This Row],[代號]],"Country/region",TRUE)</f>
        <v>#VALUE!</v>
      </c>
      <c r="I201" s="3" t="str" cm="1">
        <f t="array" ref="I201">_FV(表格1[[#This Row],[代號]],"Currency")</f>
        <v>TWD</v>
      </c>
      <c r="J201" s="3" cm="1">
        <f t="array" ref="J201">_FV(表格1[[#This Row],[代號]],"Employees")</f>
        <v>19</v>
      </c>
      <c r="K201" s="3" t="str" cm="1">
        <f t="array" ref="K201">_FV(表格1[[#This Row],[代號]],"Exchange")</f>
        <v>Taiwan Stock Exchange</v>
      </c>
      <c r="L201" s="3" t="str" cm="1">
        <f t="array" ref="L201">_FV(表格1[[#This Row],[代號]],"Exchange abbreviation",TRUE)</f>
        <v>XTAI</v>
      </c>
      <c r="M201" s="3" t="str" cm="1">
        <f t="array" ref="M201">_FV(表格1[[#This Row],[代號]],"Headquarters")</f>
        <v>No. 25, Shisan North Road, DOULIOU, YUNLIN, 640 TW</v>
      </c>
      <c r="N201" s="3" cm="1">
        <f t="array" ref="N201">_FV(表格1[[#This Row],[代號]],"High")</f>
        <v>17.55</v>
      </c>
      <c r="O201" s="3" t="str" cm="1">
        <f t="array" ref="O201">_FV(表格1[[#This Row],[代號]],"Industry")</f>
        <v>Paper &amp; Forest Products</v>
      </c>
      <c r="P201" s="3" t="str" cm="1">
        <f t="array" ref="P201">_FV(表格1[[#This Row],[代號]],"Instrument type",TRUE)</f>
        <v>Stock</v>
      </c>
      <c r="Q201" s="3" cm="1">
        <f t="array" ref="Q201">_FV(表格1[[#This Row],[代號]],"Last trade time",TRUE)</f>
        <v>44834.398923611108</v>
      </c>
      <c r="R201" s="3" cm="1">
        <f t="array" ref="R201">_FV(表格1[[#This Row],[代號]],"Low")</f>
        <v>16.899999999999999</v>
      </c>
      <c r="S201" s="3" cm="1">
        <f t="array" ref="S201">_FV(表格1[[#This Row],[代號]],"Market cap",TRUE)</f>
        <v>2604750000</v>
      </c>
      <c r="T201" s="3" t="str" cm="1">
        <f t="array" ref="T201">_FV(表格1[[#This Row],[代號]],"Name")</f>
        <v>Baolong International Co., Ltd.</v>
      </c>
      <c r="U201" s="3" t="str" cm="1">
        <f t="array" ref="U201">_FV(表格1[[#This Row],[代號]],"Official name",TRUE)</f>
        <v>Baolong International Co., Ltd.</v>
      </c>
    </row>
    <row r="202" spans="1:21" x14ac:dyDescent="0.25">
      <c r="A202" t="s">
        <v>202</v>
      </c>
      <c r="B202" s="2" t="e" vm="204">
        <v>#VALUE!</v>
      </c>
      <c r="C202" s="3" cm="1">
        <f t="array" ref="C202">_FV(表格1[[#This Row],[代號]],"52 week high",TRUE)</f>
        <v>38.65</v>
      </c>
      <c r="D202" s="3" cm="1">
        <f t="array" ref="D202">_FV(表格1[[#This Row],[代號]],"52 week low",TRUE)</f>
        <v>21.85</v>
      </c>
      <c r="E202" s="4" cm="1">
        <f t="array" ref="E202">_FV(表格1[[#This Row],[代號]],"Beta")</f>
        <v>1.0797000000000001</v>
      </c>
      <c r="F202" s="3" cm="1">
        <f t="array" ref="F202">_FV(表格1[[#This Row],[代號]],"Change")</f>
        <v>0</v>
      </c>
      <c r="G202" s="3" cm="1">
        <f t="array" ref="G202">_FV(表格1[[#This Row],[代號]],"Change (%)",TRUE)</f>
        <v>0</v>
      </c>
      <c r="H202" s="3" t="e" cm="1" vm="2">
        <f t="array" ref="H202">_FV(表格1[[#This Row],[代號]],"Country/region",TRUE)</f>
        <v>#VALUE!</v>
      </c>
      <c r="I202" s="3" t="str" cm="1">
        <f t="array" ref="I202">_FV(表格1[[#This Row],[代號]],"Currency")</f>
        <v>TWD</v>
      </c>
      <c r="J202" s="3" cm="1">
        <f t="array" ref="J202">_FV(表格1[[#This Row],[代號]],"Employees")</f>
        <v>10467</v>
      </c>
      <c r="K202" s="3" t="str" cm="1">
        <f t="array" ref="K202">_FV(表格1[[#This Row],[代號]],"Exchange")</f>
        <v>Taiwan Stock Exchange</v>
      </c>
      <c r="L202" s="3" t="str" cm="1">
        <f t="array" ref="L202">_FV(表格1[[#This Row],[代號]],"Exchange abbreviation",TRUE)</f>
        <v>XTAI</v>
      </c>
      <c r="M202" s="3" t="str" cm="1">
        <f t="array" ref="M202">_FV(表格1[[#This Row],[代號]],"Headquarters")</f>
        <v>No.51, Section 2, Chung Ching South Road, Jhongjheng District, TAIPEI, TAIPEI, 100 TW</v>
      </c>
      <c r="N202" s="3" cm="1">
        <f t="array" ref="N202">_FV(表格1[[#This Row],[代號]],"High")</f>
        <v>23.9</v>
      </c>
      <c r="O202" s="3" t="str" cm="1">
        <f t="array" ref="O202">_FV(表格1[[#This Row],[代號]],"Industry")</f>
        <v>Paper &amp; Forest Products</v>
      </c>
      <c r="P202" s="3" t="str" cm="1">
        <f t="array" ref="P202">_FV(表格1[[#This Row],[代號]],"Instrument type",TRUE)</f>
        <v>Stock</v>
      </c>
      <c r="Q202" s="3" cm="1">
        <f t="array" ref="Q202">_FV(表格1[[#This Row],[代號]],"Last trade time",TRUE)</f>
        <v>44834.398923611108</v>
      </c>
      <c r="R202" s="3" cm="1">
        <f t="array" ref="R202">_FV(表格1[[#This Row],[代號]],"Low")</f>
        <v>23.15</v>
      </c>
      <c r="S202" s="3" cm="1">
        <f t="array" ref="S202">_FV(表格1[[#This Row],[代號]],"Market cap",TRUE)</f>
        <v>39350792700</v>
      </c>
      <c r="T202" s="3" t="str" cm="1">
        <f t="array" ref="T202">_FV(表格1[[#This Row],[代號]],"Name")</f>
        <v>YFY Inc.</v>
      </c>
      <c r="U202" s="3" t="str" cm="1">
        <f t="array" ref="U202">_FV(表格1[[#This Row],[代號]],"Official name",TRUE)</f>
        <v>YFY Inc.</v>
      </c>
    </row>
    <row r="203" spans="1:21" x14ac:dyDescent="0.25">
      <c r="A203" t="s">
        <v>203</v>
      </c>
      <c r="B203" s="2" t="e" vm="205">
        <v>#VALUE!</v>
      </c>
      <c r="C203" s="3" cm="1">
        <f t="array" ref="C203">_FV(表格1[[#This Row],[代號]],"52 week high",TRUE)</f>
        <v>29.75</v>
      </c>
      <c r="D203" s="3" cm="1">
        <f t="array" ref="D203">_FV(表格1[[#This Row],[代號]],"52 week low",TRUE)</f>
        <v>14.3</v>
      </c>
      <c r="E203" s="4" cm="1">
        <f t="array" ref="E203">_FV(表格1[[#This Row],[代號]],"Beta")</f>
        <v>1.5866</v>
      </c>
      <c r="F203" s="3" cm="1">
        <f t="array" ref="F203">_FV(表格1[[#This Row],[代號]],"Change")</f>
        <v>0.15</v>
      </c>
      <c r="G203" s="3" cm="1">
        <f t="array" ref="G203">_FV(表格1[[#This Row],[代號]],"Change (%)",TRUE)</f>
        <v>1.0345E-2</v>
      </c>
      <c r="H203" s="3" t="e" cm="1" vm="2">
        <f t="array" ref="H203">_FV(表格1[[#This Row],[代號]],"Country/region",TRUE)</f>
        <v>#VALUE!</v>
      </c>
      <c r="I203" s="3" t="str" cm="1">
        <f t="array" ref="I203">_FV(表格1[[#This Row],[代號]],"Currency")</f>
        <v>TWD</v>
      </c>
      <c r="J203" s="3" cm="1">
        <f t="array" ref="J203">_FV(表格1[[#This Row],[代號]],"Employees")</f>
        <v>4520</v>
      </c>
      <c r="K203" s="3" t="str" cm="1">
        <f t="array" ref="K203">_FV(表格1[[#This Row],[代號]],"Exchange")</f>
        <v>Taiwan Stock Exchange</v>
      </c>
      <c r="L203" s="3" t="str" cm="1">
        <f t="array" ref="L203">_FV(表格1[[#This Row],[代號]],"Exchange abbreviation",TRUE)</f>
        <v>XTAI</v>
      </c>
      <c r="M203" s="3" t="str" cm="1">
        <f t="array" ref="M203">_FV(表格1[[#This Row],[代號]],"Headquarters")</f>
        <v>No.1-1, Kuang Hsin Lane, Kuang Hsin Li, ERLIN, CHANGHUA, 526 TW</v>
      </c>
      <c r="N203" s="3" cm="1">
        <f t="array" ref="N203">_FV(表格1[[#This Row],[代號]],"High")</f>
        <v>14.7</v>
      </c>
      <c r="O203" s="3" t="str" cm="1">
        <f t="array" ref="O203">_FV(表格1[[#This Row],[代號]],"Industry")</f>
        <v>Containers &amp; Packaging</v>
      </c>
      <c r="P203" s="3" t="str" cm="1">
        <f t="array" ref="P203">_FV(表格1[[#This Row],[代號]],"Instrument type",TRUE)</f>
        <v>Stock</v>
      </c>
      <c r="Q203" s="3" cm="1">
        <f t="array" ref="Q203">_FV(表格1[[#This Row],[代號]],"Last trade time",TRUE)</f>
        <v>44834.398923611108</v>
      </c>
      <c r="R203" s="3" cm="1">
        <f t="array" ref="R203">_FV(表格1[[#This Row],[代號]],"Low")</f>
        <v>14.3</v>
      </c>
      <c r="S203" s="3" cm="1">
        <f t="array" ref="S203">_FV(表格1[[#This Row],[代號]],"Market cap",TRUE)</f>
        <v>18718100000</v>
      </c>
      <c r="T203" s="3" t="str" cm="1">
        <f t="array" ref="T203">_FV(表格1[[#This Row],[代號]],"Name")</f>
        <v>Longchen Paper &amp; Packaging Co., Ltd.</v>
      </c>
      <c r="U203" s="3" t="str" cm="1">
        <f t="array" ref="U203">_FV(表格1[[#This Row],[代號]],"Official name",TRUE)</f>
        <v>Longchen Paper &amp; Packaging Co., Ltd.</v>
      </c>
    </row>
    <row r="204" spans="1:21" x14ac:dyDescent="0.25">
      <c r="A204" t="s">
        <v>204</v>
      </c>
      <c r="B204" s="2" t="e" vm="206">
        <v>#VALUE!</v>
      </c>
      <c r="C204" s="3" cm="1">
        <f t="array" ref="C204">_FV(表格1[[#This Row],[代號]],"52 week high",TRUE)</f>
        <v>40.25</v>
      </c>
      <c r="D204" s="3" cm="1">
        <f t="array" ref="D204">_FV(表格1[[#This Row],[代號]],"52 week low",TRUE)</f>
        <v>26.4</v>
      </c>
      <c r="E204" s="4" cm="1">
        <f t="array" ref="E204">_FV(表格1[[#This Row],[代號]],"Beta")</f>
        <v>1.0391999999999999</v>
      </c>
      <c r="F204" s="3" cm="1">
        <f t="array" ref="F204">_FV(表格1[[#This Row],[代號]],"Change")</f>
        <v>-0.3</v>
      </c>
      <c r="G204" s="3" cm="1">
        <f t="array" ref="G204">_FV(表格1[[#This Row],[代號]],"Change (%)",TRUE)</f>
        <v>-1.1110999999999999E-2</v>
      </c>
      <c r="H204" s="3" t="e" cm="1" vm="2">
        <f t="array" ref="H204">_FV(表格1[[#This Row],[代號]],"Country/region",TRUE)</f>
        <v>#VALUE!</v>
      </c>
      <c r="I204" s="3" t="str" cm="1">
        <f t="array" ref="I204">_FV(表格1[[#This Row],[代號]],"Currency")</f>
        <v>TWD</v>
      </c>
      <c r="J204" s="3" cm="1">
        <f t="array" ref="J204">_FV(表格1[[#This Row],[代號]],"Employees")</f>
        <v>28490</v>
      </c>
      <c r="K204" s="3" t="str" cm="1">
        <f t="array" ref="K204">_FV(表格1[[#This Row],[代號]],"Exchange")</f>
        <v>Taiwan Stock Exchange</v>
      </c>
      <c r="L204" s="3" t="str" cm="1">
        <f t="array" ref="L204">_FV(表格1[[#This Row],[代號]],"Exchange abbreviation",TRUE)</f>
        <v>XTAI</v>
      </c>
      <c r="M204" s="3" t="str" cm="1">
        <f t="array" ref="M204">_FV(表格1[[#This Row],[代號]],"Headquarters")</f>
        <v>No.1, Jhonggang Road, Siaogang District, KAOHSIUNG, KAOHSIUNG, 812 TW</v>
      </c>
      <c r="N204" s="3" cm="1">
        <f t="array" ref="N204">_FV(表格1[[#This Row],[代號]],"High")</f>
        <v>26.95</v>
      </c>
      <c r="O204" s="3" t="str" cm="1">
        <f t="array" ref="O204">_FV(表格1[[#This Row],[代號]],"Industry")</f>
        <v>Metals &amp; Mining</v>
      </c>
      <c r="P204" s="3" t="str" cm="1">
        <f t="array" ref="P204">_FV(表格1[[#This Row],[代號]],"Instrument type",TRUE)</f>
        <v>Stock</v>
      </c>
      <c r="Q204" s="3" cm="1">
        <f t="array" ref="Q204">_FV(表格1[[#This Row],[代號]],"Last trade time",TRUE)</f>
        <v>44834.398923611108</v>
      </c>
      <c r="R204" s="3" cm="1">
        <f t="array" ref="R204">_FV(表格1[[#This Row],[代號]],"Low")</f>
        <v>26.4</v>
      </c>
      <c r="S204" s="3" cm="1">
        <f t="array" ref="S204">_FV(表格1[[#This Row],[代號]],"Market cap",TRUE)</f>
        <v>421900300000</v>
      </c>
      <c r="T204" s="3" t="str" cm="1">
        <f t="array" ref="T204">_FV(表格1[[#This Row],[代號]],"Name")</f>
        <v>China Steel Corporation</v>
      </c>
      <c r="U204" s="3" t="str" cm="1">
        <f t="array" ref="U204">_FV(表格1[[#This Row],[代號]],"Official name",TRUE)</f>
        <v>China Steel Corporation</v>
      </c>
    </row>
    <row r="205" spans="1:21" x14ac:dyDescent="0.25">
      <c r="A205" t="s">
        <v>205</v>
      </c>
      <c r="B205" s="2" t="e" vm="207">
        <v>#VALUE!</v>
      </c>
      <c r="C205" s="3" cm="1">
        <f t="array" ref="C205">_FV(表格1[[#This Row],[代號]],"52 week high",TRUE)</f>
        <v>83</v>
      </c>
      <c r="D205" s="3" cm="1">
        <f t="array" ref="D205">_FV(表格1[[#This Row],[代號]],"52 week low",TRUE)</f>
        <v>48.05</v>
      </c>
      <c r="E205" s="4" cm="1">
        <f t="array" ref="E205">_FV(表格1[[#This Row],[代號]],"Beta")</f>
        <v>1.0388999999999999</v>
      </c>
      <c r="F205" s="3" cm="1">
        <f t="array" ref="F205">_FV(表格1[[#This Row],[代號]],"Change")</f>
        <v>0.2</v>
      </c>
      <c r="G205" s="3" cm="1">
        <f t="array" ref="G205">_FV(表格1[[#This Row],[代號]],"Change (%)",TRUE)</f>
        <v>4.0610000000000004E-3</v>
      </c>
      <c r="H205" s="3" t="e" cm="1" vm="2">
        <f t="array" ref="H205">_FV(表格1[[#This Row],[代號]],"Country/region",TRUE)</f>
        <v>#VALUE!</v>
      </c>
      <c r="I205" s="3" t="str" cm="1">
        <f t="array" ref="I205">_FV(表格1[[#This Row],[代號]],"Currency")</f>
        <v>TWD</v>
      </c>
      <c r="J205" s="3" cm="1">
        <f t="array" ref="J205">_FV(表格1[[#This Row],[代號]],"Employees")</f>
        <v>1933</v>
      </c>
      <c r="K205" s="3" t="str" cm="1">
        <f t="array" ref="K205">_FV(表格1[[#This Row],[代號]],"Exchange")</f>
        <v>Taiwan Stock Exchange</v>
      </c>
      <c r="L205" s="3" t="str" cm="1">
        <f t="array" ref="L205">_FV(表格1[[#This Row],[代號]],"Exchange abbreviation",TRUE)</f>
        <v>XTAI</v>
      </c>
      <c r="M205" s="3" t="str" cm="1">
        <f t="array" ref="M205">_FV(表格1[[#This Row],[代號]],"Headquarters")</f>
        <v>6F, No. 9, Section 1, Chang An East Road, TAIPEI, TAIPEI, 104 TW</v>
      </c>
      <c r="N205" s="3" cm="1">
        <f t="array" ref="N205">_FV(表格1[[#This Row],[代號]],"High")</f>
        <v>49.55</v>
      </c>
      <c r="O205" s="3" t="str" cm="1">
        <f t="array" ref="O205">_FV(表格1[[#This Row],[代號]],"Industry")</f>
        <v>Metals &amp; Mining</v>
      </c>
      <c r="P205" s="3" t="str" cm="1">
        <f t="array" ref="P205">_FV(表格1[[#This Row],[代號]],"Instrument type",TRUE)</f>
        <v>Stock</v>
      </c>
      <c r="Q205" s="3" cm="1">
        <f t="array" ref="Q205">_FV(表格1[[#This Row],[代號]],"Last trade time",TRUE)</f>
        <v>44834.398923611108</v>
      </c>
      <c r="R205" s="3" cm="1">
        <f t="array" ref="R205">_FV(表格1[[#This Row],[代號]],"Low")</f>
        <v>48.15</v>
      </c>
      <c r="S205" s="3" cm="1">
        <f t="array" ref="S205">_FV(表格1[[#This Row],[代號]],"Market cap",TRUE)</f>
        <v>36109070000</v>
      </c>
      <c r="T205" s="3" t="str" cm="1">
        <f t="array" ref="T205">_FV(表格1[[#This Row],[代號]],"Name")</f>
        <v>Tung Ho Steel Enterprise Corp.</v>
      </c>
      <c r="U205" s="3" t="str" cm="1">
        <f t="array" ref="U205">_FV(表格1[[#This Row],[代號]],"Official name",TRUE)</f>
        <v>Tung Ho Steel Enterprise Corp.</v>
      </c>
    </row>
    <row r="206" spans="1:21" x14ac:dyDescent="0.25">
      <c r="A206" t="s">
        <v>206</v>
      </c>
      <c r="B206" s="2" t="e" vm="208">
        <v>#VALUE!</v>
      </c>
      <c r="C206" s="3" cm="1">
        <f t="array" ref="C206">_FV(表格1[[#This Row],[代號]],"52 week high",TRUE)</f>
        <v>28.5</v>
      </c>
      <c r="D206" s="3" cm="1">
        <f t="array" ref="D206">_FV(表格1[[#This Row],[代號]],"52 week low",TRUE)</f>
        <v>9.4499999999999993</v>
      </c>
      <c r="E206" s="4" cm="1">
        <f t="array" ref="E206">_FV(表格1[[#This Row],[代號]],"Beta")</f>
        <v>1.1581999999999999</v>
      </c>
      <c r="F206" s="3" cm="1">
        <f t="array" ref="F206">_FV(表格1[[#This Row],[代號]],"Change")</f>
        <v>0.1</v>
      </c>
      <c r="G206" s="3" cm="1">
        <f t="array" ref="G206">_FV(表格1[[#This Row],[代號]],"Change (%)",TRUE)</f>
        <v>1.0173000000000001E-2</v>
      </c>
      <c r="H206" s="3" t="e" cm="1" vm="2">
        <f t="array" ref="H206">_FV(表格1[[#This Row],[代號]],"Country/region",TRUE)</f>
        <v>#VALUE!</v>
      </c>
      <c r="I206" s="3" t="str" cm="1">
        <f t="array" ref="I206">_FV(表格1[[#This Row],[代號]],"Currency")</f>
        <v>TWD</v>
      </c>
      <c r="J206" s="3" cm="1">
        <f t="array" ref="J206">_FV(表格1[[#This Row],[代號]],"Employees")</f>
        <v>395</v>
      </c>
      <c r="K206" s="3" t="str" cm="1">
        <f t="array" ref="K206">_FV(表格1[[#This Row],[代號]],"Exchange")</f>
        <v>Taiwan Stock Exchange</v>
      </c>
      <c r="L206" s="3" t="str" cm="1">
        <f t="array" ref="L206">_FV(表格1[[#This Row],[代號]],"Exchange abbreviation",TRUE)</f>
        <v>XTAI</v>
      </c>
      <c r="M206" s="3" t="str" cm="1">
        <f t="array" ref="M206">_FV(表格1[[#This Row],[代號]],"Headquarters")</f>
        <v>No.369, Baomi Road, Baimi Village, Gangshan District, KAOHSIUNG, KAOHSIUNG, 820 TW</v>
      </c>
      <c r="N206" s="3" cm="1">
        <f t="array" ref="N206">_FV(表格1[[#This Row],[代號]],"High")</f>
        <v>9.93</v>
      </c>
      <c r="O206" s="3" t="str" cm="1">
        <f t="array" ref="O206">_FV(表格1[[#This Row],[代號]],"Industry")</f>
        <v>Metals &amp; Mining</v>
      </c>
      <c r="P206" s="3" t="str" cm="1">
        <f t="array" ref="P206">_FV(表格1[[#This Row],[代號]],"Instrument type",TRUE)</f>
        <v>Stock</v>
      </c>
      <c r="Q206" s="3" cm="1">
        <f t="array" ref="Q206">_FV(表格1[[#This Row],[代號]],"Last trade time",TRUE)</f>
        <v>44834.398923611108</v>
      </c>
      <c r="R206" s="3" cm="1">
        <f t="array" ref="R206">_FV(表格1[[#This Row],[代號]],"Low")</f>
        <v>9.48</v>
      </c>
      <c r="S206" s="3" cm="1">
        <f t="array" ref="S206">_FV(表格1[[#This Row],[代號]],"Market cap",TRUE)</f>
        <v>5269371000</v>
      </c>
      <c r="T206" s="3" t="str" cm="1">
        <f t="array" ref="T206">_FV(表格1[[#This Row],[代號]],"Name")</f>
        <v>YIEH HSING ENTERPRISE CO.,LTD.</v>
      </c>
      <c r="U206" s="3" t="str" cm="1">
        <f t="array" ref="U206">_FV(表格1[[#This Row],[代號]],"Official name",TRUE)</f>
        <v>YIEH HSING ENTERPRISE CO.,LTD.</v>
      </c>
    </row>
    <row r="207" spans="1:21" x14ac:dyDescent="0.25">
      <c r="A207" t="s">
        <v>207</v>
      </c>
      <c r="B207" s="2" t="e" vm="209">
        <v>#VALUE!</v>
      </c>
      <c r="C207" s="3" cm="1">
        <f t="array" ref="C207">_FV(表格1[[#This Row],[代號]],"52 week high",TRUE)</f>
        <v>21.75</v>
      </c>
      <c r="D207" s="3" cm="1">
        <f t="array" ref="D207">_FV(表格1[[#This Row],[代號]],"52 week low",TRUE)</f>
        <v>15.2</v>
      </c>
      <c r="E207" s="4" cm="1">
        <f t="array" ref="E207">_FV(表格1[[#This Row],[代號]],"Beta")</f>
        <v>0.76470000000000005</v>
      </c>
      <c r="F207" s="3" cm="1">
        <f t="array" ref="F207">_FV(表格1[[#This Row],[代號]],"Change")</f>
        <v>0.1</v>
      </c>
      <c r="G207" s="3" cm="1">
        <f t="array" ref="G207">_FV(表格1[[#This Row],[代號]],"Change (%)",TRUE)</f>
        <v>6.2109999999999995E-3</v>
      </c>
      <c r="H207" s="3" t="e" cm="1" vm="2">
        <f t="array" ref="H207">_FV(表格1[[#This Row],[代號]],"Country/region",TRUE)</f>
        <v>#VALUE!</v>
      </c>
      <c r="I207" s="3" t="str" cm="1">
        <f t="array" ref="I207">_FV(表格1[[#This Row],[代號]],"Currency")</f>
        <v>TWD</v>
      </c>
      <c r="J207" s="3" cm="1">
        <f t="array" ref="J207">_FV(表格1[[#This Row],[代號]],"Employees")</f>
        <v>215</v>
      </c>
      <c r="K207" s="3" t="str" cm="1">
        <f t="array" ref="K207">_FV(表格1[[#This Row],[代號]],"Exchange")</f>
        <v>Taiwan Stock Exchange</v>
      </c>
      <c r="L207" s="3" t="str" cm="1">
        <f t="array" ref="L207">_FV(表格1[[#This Row],[代號]],"Exchange abbreviation",TRUE)</f>
        <v>XTAI</v>
      </c>
      <c r="M207" s="3" t="str" cm="1">
        <f t="array" ref="M207">_FV(表格1[[#This Row],[代號]],"Headquarters")</f>
        <v>No.318, Chung Hua 1st Road, KAOHSIUNG, KAOHSIUNG, 804 TW</v>
      </c>
      <c r="N207" s="3" cm="1">
        <f t="array" ref="N207">_FV(表格1[[#This Row],[代號]],"High")</f>
        <v>16.350000000000001</v>
      </c>
      <c r="O207" s="3" t="str" cm="1">
        <f t="array" ref="O207">_FV(表格1[[#This Row],[代號]],"Industry")</f>
        <v>Metals &amp; Mining</v>
      </c>
      <c r="P207" s="3" t="str" cm="1">
        <f t="array" ref="P207">_FV(表格1[[#This Row],[代號]],"Instrument type",TRUE)</f>
        <v>Stock</v>
      </c>
      <c r="Q207" s="3" cm="1">
        <f t="array" ref="Q207">_FV(表格1[[#This Row],[代號]],"Last trade time",TRUE)</f>
        <v>44834.398935185185</v>
      </c>
      <c r="R207" s="3" cm="1">
        <f t="array" ref="R207">_FV(表格1[[#This Row],[代號]],"Low")</f>
        <v>15.9</v>
      </c>
      <c r="S207" s="3" cm="1">
        <f t="array" ref="S207">_FV(表格1[[#This Row],[代號]],"Market cap",TRUE)</f>
        <v>3253807000</v>
      </c>
      <c r="T207" s="3" t="str" cm="1">
        <f t="array" ref="T207">_FV(表格1[[#This Row],[代號]],"Name")</f>
        <v>KAO HSIUNG CHANG IRON &amp; STEEL CORPORATION</v>
      </c>
      <c r="U207" s="3" t="str" cm="1">
        <f t="array" ref="U207">_FV(表格1[[#This Row],[代號]],"Official name",TRUE)</f>
        <v>KAO HSIUNG CHANG IRON &amp; STEEL CORPORATION</v>
      </c>
    </row>
    <row r="208" spans="1:21" x14ac:dyDescent="0.25">
      <c r="A208" t="s">
        <v>208</v>
      </c>
      <c r="B208" s="2" t="e" vm="210">
        <v>#VALUE!</v>
      </c>
      <c r="C208" s="3" cm="1">
        <f t="array" ref="C208">_FV(表格1[[#This Row],[代號]],"52 week high",TRUE)</f>
        <v>55.3</v>
      </c>
      <c r="D208" s="3" cm="1">
        <f t="array" ref="D208">_FV(表格1[[#This Row],[代號]],"52 week low",TRUE)</f>
        <v>20.6</v>
      </c>
      <c r="E208" s="4" cm="1">
        <f t="array" ref="E208">_FV(表格1[[#This Row],[代號]],"Beta")</f>
        <v>2.3982999999999999</v>
      </c>
      <c r="F208" s="3" cm="1">
        <f t="array" ref="F208">_FV(表格1[[#This Row],[代號]],"Change")</f>
        <v>0.25</v>
      </c>
      <c r="G208" s="3" cm="1">
        <f t="array" ref="G208">_FV(表格1[[#This Row],[代號]],"Change (%)",TRUE)</f>
        <v>1.1573999999999999E-2</v>
      </c>
      <c r="H208" s="3" t="e" cm="1" vm="2">
        <f t="array" ref="H208">_FV(表格1[[#This Row],[代號]],"Country/region",TRUE)</f>
        <v>#VALUE!</v>
      </c>
      <c r="I208" s="3" t="str" cm="1">
        <f t="array" ref="I208">_FV(表格1[[#This Row],[代號]],"Currency")</f>
        <v>TWD</v>
      </c>
      <c r="J208" s="3" cm="1">
        <f t="array" ref="J208">_FV(表格1[[#This Row],[代號]],"Employees")</f>
        <v>260</v>
      </c>
      <c r="K208" s="3" t="str" cm="1">
        <f t="array" ref="K208">_FV(表格1[[#This Row],[代號]],"Exchange")</f>
        <v>Taiwan Stock Exchange</v>
      </c>
      <c r="L208" s="3" t="str" cm="1">
        <f t="array" ref="L208">_FV(表格1[[#This Row],[代號]],"Exchange abbreviation",TRUE)</f>
        <v>XTAI</v>
      </c>
      <c r="M208" s="3" t="str" cm="1">
        <f t="array" ref="M208">_FV(表格1[[#This Row],[代號]],"Headquarters")</f>
        <v>4F, No. 170, Chung Cheng 4th Road, Cianjin District, KAOHSIUNG, KAOHSIUNG, 801 TW</v>
      </c>
      <c r="N208" s="3" cm="1">
        <f t="array" ref="N208">_FV(表格1[[#This Row],[代號]],"High")</f>
        <v>21.95</v>
      </c>
      <c r="O208" s="3" t="str" cm="1">
        <f t="array" ref="O208">_FV(表格1[[#This Row],[代號]],"Industry")</f>
        <v>Metals &amp; Mining</v>
      </c>
      <c r="P208" s="3" t="str" cm="1">
        <f t="array" ref="P208">_FV(表格1[[#This Row],[代號]],"Instrument type",TRUE)</f>
        <v>Stock</v>
      </c>
      <c r="Q208" s="3" cm="1">
        <f t="array" ref="Q208">_FV(表格1[[#This Row],[代號]],"Last trade time",TRUE)</f>
        <v>44834.398935185185</v>
      </c>
      <c r="R208" s="3" cm="1">
        <f t="array" ref="R208">_FV(表格1[[#This Row],[代號]],"Low")</f>
        <v>20.75</v>
      </c>
      <c r="S208" s="3" cm="1">
        <f t="array" ref="S208">_FV(表格1[[#This Row],[代號]],"Market cap",TRUE)</f>
        <v>7857744000</v>
      </c>
      <c r="T208" s="3" t="str" cm="1">
        <f t="array" ref="T208">_FV(表格1[[#This Row],[代號]],"Name")</f>
        <v>FIRST COPPER TECHNOLOGY CO., LTD.</v>
      </c>
      <c r="U208" s="3" t="str" cm="1">
        <f t="array" ref="U208">_FV(表格1[[#This Row],[代號]],"Official name",TRUE)</f>
        <v>FIRST COPPER TECHNOLOGY CO., LTD.</v>
      </c>
    </row>
    <row r="209" spans="1:21" x14ac:dyDescent="0.25">
      <c r="A209" t="s">
        <v>209</v>
      </c>
      <c r="B209" s="2" t="e" vm="211">
        <v>#VALUE!</v>
      </c>
      <c r="C209" s="3" cm="1">
        <f t="array" ref="C209">_FV(表格1[[#This Row],[代號]],"52 week high",TRUE)</f>
        <v>27.05</v>
      </c>
      <c r="D209" s="3" cm="1">
        <f t="array" ref="D209">_FV(表格1[[#This Row],[代號]],"52 week low",TRUE)</f>
        <v>14</v>
      </c>
      <c r="E209" s="4" cm="1">
        <f t="array" ref="E209">_FV(表格1[[#This Row],[代號]],"Beta")</f>
        <v>1.4802999999999999</v>
      </c>
      <c r="F209" s="3" cm="1">
        <f t="array" ref="F209">_FV(表格1[[#This Row],[代號]],"Change")</f>
        <v>0.25</v>
      </c>
      <c r="G209" s="3" cm="1">
        <f t="array" ref="G209">_FV(表格1[[#This Row],[代號]],"Change (%)",TRUE)</f>
        <v>1.7301E-2</v>
      </c>
      <c r="H209" s="3" t="e" cm="1" vm="2">
        <f t="array" ref="H209">_FV(表格1[[#This Row],[代號]],"Country/region",TRUE)</f>
        <v>#VALUE!</v>
      </c>
      <c r="I209" s="3" t="str" cm="1">
        <f t="array" ref="I209">_FV(表格1[[#This Row],[代號]],"Currency")</f>
        <v>TWD</v>
      </c>
      <c r="J209" s="3" cm="1">
        <f t="array" ref="J209">_FV(表格1[[#This Row],[代號]],"Employees")</f>
        <v>2266</v>
      </c>
      <c r="K209" s="3" t="str" cm="1">
        <f t="array" ref="K209">_FV(表格1[[#This Row],[代號]],"Exchange")</f>
        <v>Taiwan Stock Exchange</v>
      </c>
      <c r="L209" s="3" t="str" cm="1">
        <f t="array" ref="L209">_FV(表格1[[#This Row],[代號]],"Exchange abbreviation",TRUE)</f>
        <v>XTAI</v>
      </c>
      <c r="M209" s="3" t="str" cm="1">
        <f t="array" ref="M209">_FV(表格1[[#This Row],[代號]],"Headquarters")</f>
        <v>7F, No.502, Fu Hsing North Road, TAIPEI, TAIPEI, 104 TW</v>
      </c>
      <c r="N209" s="3" cm="1">
        <f t="array" ref="N209">_FV(表格1[[#This Row],[代號]],"High")</f>
        <v>14.7</v>
      </c>
      <c r="O209" s="3" t="str" cm="1">
        <f t="array" ref="O209">_FV(表格1[[#This Row],[代號]],"Industry")</f>
        <v>Metals &amp; Mining</v>
      </c>
      <c r="P209" s="3" t="str" cm="1">
        <f t="array" ref="P209">_FV(表格1[[#This Row],[代號]],"Instrument type",TRUE)</f>
        <v>Stock</v>
      </c>
      <c r="Q209" s="3" cm="1">
        <f t="array" ref="Q209">_FV(表格1[[#This Row],[代號]],"Last trade time",TRUE)</f>
        <v>44834.398935185185</v>
      </c>
      <c r="R209" s="3" cm="1">
        <f t="array" ref="R209">_FV(表格1[[#This Row],[代號]],"Low")</f>
        <v>14.1</v>
      </c>
      <c r="S209" s="3" cm="1">
        <f t="array" ref="S209">_FV(表格1[[#This Row],[代號]],"Market cap",TRUE)</f>
        <v>9520534000</v>
      </c>
      <c r="T209" s="3" t="str" cm="1">
        <f t="array" ref="T209">_FV(表格1[[#This Row],[代號]],"Name")</f>
        <v>CHUN YUAN STEEL INDUSTRY CO.,LTD.</v>
      </c>
      <c r="U209" s="3" t="str" cm="1">
        <f t="array" ref="U209">_FV(表格1[[#This Row],[代號]],"Official name",TRUE)</f>
        <v>CHUN YUAN STEEL INDUSTRY CO.,LTD.</v>
      </c>
    </row>
    <row r="210" spans="1:21" x14ac:dyDescent="0.25">
      <c r="A210" t="s">
        <v>210</v>
      </c>
      <c r="B210" s="2" t="e" vm="212">
        <v>#VALUE!</v>
      </c>
      <c r="C210" s="3" cm="1">
        <f t="array" ref="C210">_FV(表格1[[#This Row],[代號]],"52 week high",TRUE)</f>
        <v>32.14</v>
      </c>
      <c r="D210" s="3" cm="1">
        <f t="array" ref="D210">_FV(表格1[[#This Row],[代號]],"52 week low",TRUE)</f>
        <v>21.9</v>
      </c>
      <c r="E210" s="4" cm="1">
        <f t="array" ref="E210">_FV(表格1[[#This Row],[代號]],"Beta")</f>
        <v>1.0173000000000001</v>
      </c>
      <c r="F210" s="3" cm="1">
        <f t="array" ref="F210">_FV(表格1[[#This Row],[代號]],"Change")</f>
        <v>0.05</v>
      </c>
      <c r="G210" s="3" cm="1">
        <f t="array" ref="G210">_FV(表格1[[#This Row],[代號]],"Change (%)",TRUE)</f>
        <v>2.222E-3</v>
      </c>
      <c r="H210" s="3" t="e" cm="1" vm="2">
        <f t="array" ref="H210">_FV(表格1[[#This Row],[代號]],"Country/region",TRUE)</f>
        <v>#VALUE!</v>
      </c>
      <c r="I210" s="3" t="str" cm="1">
        <f t="array" ref="I210">_FV(表格1[[#This Row],[代號]],"Currency")</f>
        <v>TWD</v>
      </c>
      <c r="J210" s="3" cm="1">
        <f t="array" ref="J210">_FV(表格1[[#This Row],[代號]],"Employees")</f>
        <v>2146</v>
      </c>
      <c r="K210" s="3" t="str" cm="1">
        <f t="array" ref="K210">_FV(表格1[[#This Row],[代號]],"Exchange")</f>
        <v>Taiwan Stock Exchange</v>
      </c>
      <c r="L210" s="3" t="str" cm="1">
        <f t="array" ref="L210">_FV(表格1[[#This Row],[代號]],"Exchange abbreviation",TRUE)</f>
        <v>XTAI</v>
      </c>
      <c r="M210" s="3" t="str" cm="1">
        <f t="array" ref="M210">_FV(表格1[[#This Row],[代號]],"Headquarters")</f>
        <v>No.100, Ta-Pao Street, Kangshan District, KAOHSIUNG, KAOHSIUNG, 820 TW</v>
      </c>
      <c r="N210" s="3" cm="1">
        <f t="array" ref="N210">_FV(表格1[[#This Row],[代號]],"High")</f>
        <v>22.55</v>
      </c>
      <c r="O210" s="3" t="str" cm="1">
        <f t="array" ref="O210">_FV(表格1[[#This Row],[代號]],"Industry")</f>
        <v>Machinery, Equipment &amp; Components</v>
      </c>
      <c r="P210" s="3" t="str" cm="1">
        <f t="array" ref="P210">_FV(表格1[[#This Row],[代號]],"Instrument type",TRUE)</f>
        <v>Stock</v>
      </c>
      <c r="Q210" s="3" cm="1">
        <f t="array" ref="Q210">_FV(表格1[[#This Row],[代號]],"Last trade time",TRUE)</f>
        <v>44834.398935185185</v>
      </c>
      <c r="R210" s="3" cm="1">
        <f t="array" ref="R210">_FV(表格1[[#This Row],[代號]],"Low")</f>
        <v>22.2</v>
      </c>
      <c r="S210" s="3" cm="1">
        <f t="array" ref="S210">_FV(表格1[[#This Row],[代號]],"Market cap",TRUE)</f>
        <v>6813769000</v>
      </c>
      <c r="T210" s="3" t="str" cm="1">
        <f t="array" ref="T210">_FV(表格1[[#This Row],[代號]],"Name")</f>
        <v>CHUN YU WORKS &amp; CO.,LTD.</v>
      </c>
      <c r="U210" s="3" t="str" cm="1">
        <f t="array" ref="U210">_FV(表格1[[#This Row],[代號]],"Official name",TRUE)</f>
        <v>CHUN YU WORKS &amp; CO.,LTD.</v>
      </c>
    </row>
    <row r="211" spans="1:21" x14ac:dyDescent="0.25">
      <c r="A211" t="s">
        <v>211</v>
      </c>
      <c r="B211" s="2" t="e" vm="213">
        <v>#VALUE!</v>
      </c>
      <c r="C211" s="3" cm="1">
        <f t="array" ref="C211">_FV(表格1[[#This Row],[代號]],"52 week high",TRUE)</f>
        <v>65.5</v>
      </c>
      <c r="D211" s="3" cm="1">
        <f t="array" ref="D211">_FV(表格1[[#This Row],[代號]],"52 week low",TRUE)</f>
        <v>49.6</v>
      </c>
      <c r="E211" s="4" cm="1">
        <f t="array" ref="E211">_FV(表格1[[#This Row],[代號]],"Beta")</f>
        <v>1.0318000000000001</v>
      </c>
      <c r="F211" s="3" cm="1">
        <f t="array" ref="F211">_FV(表格1[[#This Row],[代號]],"Change")</f>
        <v>0.4</v>
      </c>
      <c r="G211" s="3" cm="1">
        <f t="array" ref="G211">_FV(表格1[[#This Row],[代號]],"Change (%)",TRUE)</f>
        <v>7.6629999999999997E-3</v>
      </c>
      <c r="H211" s="3" t="e" cm="1" vm="2">
        <f t="array" ref="H211">_FV(表格1[[#This Row],[代號]],"Country/region",TRUE)</f>
        <v>#VALUE!</v>
      </c>
      <c r="I211" s="3" t="str" cm="1">
        <f t="array" ref="I211">_FV(表格1[[#This Row],[代號]],"Currency")</f>
        <v>TWD</v>
      </c>
      <c r="J211" s="3" cm="1">
        <f t="array" ref="J211">_FV(表格1[[#This Row],[代號]],"Employees")</f>
        <v>610</v>
      </c>
      <c r="K211" s="3" t="str" cm="1">
        <f t="array" ref="K211">_FV(表格1[[#This Row],[代號]],"Exchange")</f>
        <v>Taiwan Stock Exchange</v>
      </c>
      <c r="L211" s="3" t="str" cm="1">
        <f t="array" ref="L211">_FV(表格1[[#This Row],[代號]],"Exchange abbreviation",TRUE)</f>
        <v>XTAI</v>
      </c>
      <c r="M211" s="3" t="str" cm="1">
        <f t="array" ref="M211">_FV(表格1[[#This Row],[代號]],"Headquarters")</f>
        <v>No.500, Zhongxing Road, Yanchao District, KAOHSIUNG, KAOHSIUNG, 824 TW</v>
      </c>
      <c r="N211" s="3" cm="1">
        <f t="array" ref="N211">_FV(表格1[[#This Row],[代號]],"High")</f>
        <v>53</v>
      </c>
      <c r="O211" s="3" t="str" cm="1">
        <f t="array" ref="O211">_FV(表格1[[#This Row],[代號]],"Industry")</f>
        <v>Construction &amp; Engineering</v>
      </c>
      <c r="P211" s="3" t="str" cm="1">
        <f t="array" ref="P211">_FV(表格1[[#This Row],[代號]],"Instrument type",TRUE)</f>
        <v>Stock</v>
      </c>
      <c r="Q211" s="3" cm="1">
        <f t="array" ref="Q211">_FV(表格1[[#This Row],[代號]],"Last trade time",TRUE)</f>
        <v>44834.398935185185</v>
      </c>
      <c r="R211" s="3" cm="1">
        <f t="array" ref="R211">_FV(表格1[[#This Row],[代號]],"Low")</f>
        <v>50.6</v>
      </c>
      <c r="S211" s="3" cm="1">
        <f t="array" ref="S211">_FV(表格1[[#This Row],[代號]],"Market cap",TRUE)</f>
        <v>10520000000</v>
      </c>
      <c r="T211" s="3" t="str" cm="1">
        <f t="array" ref="T211">_FV(表格1[[#This Row],[代號]],"Name")</f>
        <v>CHINA STEEL STRUCTURE CO.,LTD.</v>
      </c>
      <c r="U211" s="3" t="str" cm="1">
        <f t="array" ref="U211">_FV(表格1[[#This Row],[代號]],"Official name",TRUE)</f>
        <v>CHINA STEEL STRUCTURE CO.,LTD.</v>
      </c>
    </row>
    <row r="212" spans="1:21" x14ac:dyDescent="0.25">
      <c r="A212" t="s">
        <v>212</v>
      </c>
      <c r="B212" s="2" t="e" vm="214">
        <v>#VALUE!</v>
      </c>
      <c r="C212" s="3" cm="1">
        <f t="array" ref="C212">_FV(表格1[[#This Row],[代號]],"52 week high",TRUE)</f>
        <v>49.15</v>
      </c>
      <c r="D212" s="3" cm="1">
        <f t="array" ref="D212">_FV(表格1[[#This Row],[代號]],"52 week low",TRUE)</f>
        <v>20.25</v>
      </c>
      <c r="E212" s="4" cm="1">
        <f t="array" ref="E212">_FV(表格1[[#This Row],[代號]],"Beta")</f>
        <v>2.2391000000000001</v>
      </c>
      <c r="F212" s="3" cm="1">
        <f t="array" ref="F212">_FV(表格1[[#This Row],[代號]],"Change")</f>
        <v>0.15</v>
      </c>
      <c r="G212" s="3" cm="1">
        <f t="array" ref="G212">_FV(表格1[[#This Row],[代號]],"Change (%)",TRUE)</f>
        <v>7.143E-3</v>
      </c>
      <c r="H212" s="3" t="e" cm="1" vm="2">
        <f t="array" ref="H212">_FV(表格1[[#This Row],[代號]],"Country/region",TRUE)</f>
        <v>#VALUE!</v>
      </c>
      <c r="I212" s="3" t="str" cm="1">
        <f t="array" ref="I212">_FV(表格1[[#This Row],[代號]],"Currency")</f>
        <v>TWD</v>
      </c>
      <c r="J212" s="3" cm="1">
        <f t="array" ref="J212">_FV(表格1[[#This Row],[代號]],"Employees")</f>
        <v>1156</v>
      </c>
      <c r="K212" s="3" t="str" cm="1">
        <f t="array" ref="K212">_FV(表格1[[#This Row],[代號]],"Exchange")</f>
        <v>Taiwan Stock Exchange</v>
      </c>
      <c r="L212" s="3" t="str" cm="1">
        <f t="array" ref="L212">_FV(表格1[[#This Row],[代號]],"Exchange abbreviation",TRUE)</f>
        <v>XTAI</v>
      </c>
      <c r="M212" s="3" t="str" cm="1">
        <f t="array" ref="M212">_FV(表格1[[#This Row],[代號]],"Headquarters")</f>
        <v>No.317, Yu-Liao Road, Yu-Liao Li, Chiao Tou District, KAOHSIUNG, KAOHSIUNG, 825 TW</v>
      </c>
      <c r="N212" s="3" cm="1">
        <f t="array" ref="N212">_FV(表格1[[#This Row],[代號]],"High")</f>
        <v>21.2</v>
      </c>
      <c r="O212" s="3" t="str" cm="1">
        <f t="array" ref="O212">_FV(表格1[[#This Row],[代號]],"Industry")</f>
        <v>Metals &amp; Mining</v>
      </c>
      <c r="P212" s="3" t="str" cm="1">
        <f t="array" ref="P212">_FV(表格1[[#This Row],[代號]],"Instrument type",TRUE)</f>
        <v>Stock</v>
      </c>
      <c r="Q212" s="3" cm="1">
        <f t="array" ref="Q212">_FV(表格1[[#This Row],[代號]],"Last trade time",TRUE)</f>
        <v>44834.398935185185</v>
      </c>
      <c r="R212" s="3" cm="1">
        <f t="array" ref="R212">_FV(表格1[[#This Row],[代號]],"Low")</f>
        <v>20.25</v>
      </c>
      <c r="S212" s="3" cm="1">
        <f t="array" ref="S212">_FV(表格1[[#This Row],[代號]],"Market cap",TRUE)</f>
        <v>30361770000</v>
      </c>
      <c r="T212" s="3" t="str" cm="1">
        <f t="array" ref="T212">_FV(表格1[[#This Row],[代號]],"Name")</f>
        <v>CHUNG HUNG STEEL CORPORATION</v>
      </c>
      <c r="U212" s="3" t="str" cm="1">
        <f t="array" ref="U212">_FV(表格1[[#This Row],[代號]],"Official name",TRUE)</f>
        <v>CHUNG HUNG STEEL CORPORATION</v>
      </c>
    </row>
    <row r="213" spans="1:21" x14ac:dyDescent="0.25">
      <c r="A213" t="s">
        <v>213</v>
      </c>
      <c r="B213" s="2" t="e" vm="215">
        <v>#VALUE!</v>
      </c>
      <c r="C213" s="3" cm="1">
        <f t="array" ref="C213">_FV(表格1[[#This Row],[代號]],"52 week high",TRUE)</f>
        <v>99</v>
      </c>
      <c r="D213" s="3" cm="1">
        <f t="array" ref="D213">_FV(表格1[[#This Row],[代號]],"52 week low",TRUE)</f>
        <v>58.9</v>
      </c>
      <c r="E213" s="4" cm="1">
        <f t="array" ref="E213">_FV(表格1[[#This Row],[代號]],"Beta")</f>
        <v>0.89449999999999996</v>
      </c>
      <c r="F213" s="3" cm="1">
        <f t="array" ref="F213">_FV(表格1[[#This Row],[代號]],"Change")</f>
        <v>-0.6</v>
      </c>
      <c r="G213" s="3" cm="1">
        <f t="array" ref="G213">_FV(表格1[[#This Row],[代號]],"Change (%)",TRUE)</f>
        <v>-9.9670000000000002E-3</v>
      </c>
      <c r="H213" s="3" t="e" cm="1" vm="2">
        <f t="array" ref="H213">_FV(表格1[[#This Row],[代號]],"Country/region",TRUE)</f>
        <v>#VALUE!</v>
      </c>
      <c r="I213" s="3" t="str" cm="1">
        <f t="array" ref="I213">_FV(表格1[[#This Row],[代號]],"Currency")</f>
        <v>TWD</v>
      </c>
      <c r="J213" s="3" cm="1">
        <f t="array" ref="J213">_FV(表格1[[#This Row],[代號]],"Employees")</f>
        <v>942</v>
      </c>
      <c r="K213" s="3" t="str" cm="1">
        <f t="array" ref="K213">_FV(表格1[[#This Row],[代號]],"Exchange")</f>
        <v>Taiwan Stock Exchange</v>
      </c>
      <c r="L213" s="3" t="str" cm="1">
        <f t="array" ref="L213">_FV(表格1[[#This Row],[代號]],"Exchange abbreviation",TRUE)</f>
        <v>XTAI</v>
      </c>
      <c r="M213" s="3" t="str" cm="1">
        <f t="array" ref="M213">_FV(表格1[[#This Row],[代號]],"Headquarters")</f>
        <v>No.988, Section 1, Jia Hou Road, Houli District, TAICHUNG, TAICHUNG, 421 TW</v>
      </c>
      <c r="N213" s="3" cm="1">
        <f t="array" ref="N213">_FV(表格1[[#This Row],[代號]],"High")</f>
        <v>60.6</v>
      </c>
      <c r="O213" s="3" t="str" cm="1">
        <f t="array" ref="O213">_FV(表格1[[#This Row],[代號]],"Industry")</f>
        <v>Metals &amp; Mining</v>
      </c>
      <c r="P213" s="3" t="str" cm="1">
        <f t="array" ref="P213">_FV(表格1[[#This Row],[代號]],"Instrument type",TRUE)</f>
        <v>Stock</v>
      </c>
      <c r="Q213" s="3" cm="1">
        <f t="array" ref="Q213">_FV(表格1[[#This Row],[代號]],"Last trade time",TRUE)</f>
        <v>44834.398935185185</v>
      </c>
      <c r="R213" s="3" cm="1">
        <f t="array" ref="R213">_FV(表格1[[#This Row],[代號]],"Low")</f>
        <v>59</v>
      </c>
      <c r="S213" s="3" cm="1">
        <f t="array" ref="S213">_FV(表格1[[#This Row],[代號]],"Market cap",TRUE)</f>
        <v>34663320000</v>
      </c>
      <c r="T213" s="3" t="str" cm="1">
        <f t="array" ref="T213">_FV(表格1[[#This Row],[代號]],"Name")</f>
        <v>FENG HSIN STEEL CO., LTD</v>
      </c>
      <c r="U213" s="3" t="str" cm="1">
        <f t="array" ref="U213">_FV(表格1[[#This Row],[代號]],"Official name",TRUE)</f>
        <v>FENG HSIN STEEL CO., LTD</v>
      </c>
    </row>
    <row r="214" spans="1:21" x14ac:dyDescent="0.25">
      <c r="A214" t="s">
        <v>214</v>
      </c>
      <c r="B214" s="2" t="e" vm="216">
        <v>#VALUE!</v>
      </c>
      <c r="C214" s="3" cm="1">
        <f t="array" ref="C214">_FV(表格1[[#This Row],[代號]],"52 week high",TRUE)</f>
        <v>21.79</v>
      </c>
      <c r="D214" s="3" cm="1">
        <f t="array" ref="D214">_FV(表格1[[#This Row],[代號]],"52 week low",TRUE)</f>
        <v>11.5</v>
      </c>
      <c r="E214" s="4" cm="1">
        <f t="array" ref="E214">_FV(表格1[[#This Row],[代號]],"Beta")</f>
        <v>1.2004999999999999</v>
      </c>
      <c r="F214" s="3" cm="1">
        <f t="array" ref="F214">_FV(表格1[[#This Row],[代號]],"Change")</f>
        <v>0.1</v>
      </c>
      <c r="G214" s="3" cm="1">
        <f t="array" ref="G214">_FV(表格1[[#This Row],[代號]],"Change (%)",TRUE)</f>
        <v>7.9369999999999996E-3</v>
      </c>
      <c r="H214" s="3" t="e" cm="1" vm="2">
        <f t="array" ref="H214">_FV(表格1[[#This Row],[代號]],"Country/region",TRUE)</f>
        <v>#VALUE!</v>
      </c>
      <c r="I214" s="3" t="str" cm="1">
        <f t="array" ref="I214">_FV(表格1[[#This Row],[代號]],"Currency")</f>
        <v>TWD</v>
      </c>
      <c r="J214" s="3" cm="1">
        <f t="array" ref="J214">_FV(表格1[[#This Row],[代號]],"Employees")</f>
        <v>714</v>
      </c>
      <c r="K214" s="3" t="str" cm="1">
        <f t="array" ref="K214">_FV(表格1[[#This Row],[代號]],"Exchange")</f>
        <v>Taiwan Stock Exchange</v>
      </c>
      <c r="L214" s="3" t="str" cm="1">
        <f t="array" ref="L214">_FV(表格1[[#This Row],[代號]],"Exchange abbreviation",TRUE)</f>
        <v>XTAI</v>
      </c>
      <c r="M214" s="3" t="str" cm="1">
        <f t="array" ref="M214">_FV(表格1[[#This Row],[代號]],"Headquarters")</f>
        <v>4F, No.47, Xinjian Road, South District, TAINAN, TAINAN, 702 TW</v>
      </c>
      <c r="N214" s="3" cm="1">
        <f t="array" ref="N214">_FV(表格1[[#This Row],[代號]],"High")</f>
        <v>12.7</v>
      </c>
      <c r="O214" s="3" t="str" cm="1">
        <f t="array" ref="O214">_FV(表格1[[#This Row],[代號]],"Industry")</f>
        <v>Metals &amp; Mining</v>
      </c>
      <c r="P214" s="3" t="str" cm="1">
        <f t="array" ref="P214">_FV(表格1[[#This Row],[代號]],"Instrument type",TRUE)</f>
        <v>Stock</v>
      </c>
      <c r="Q214" s="3" cm="1">
        <f t="array" ref="Q214">_FV(表格1[[#This Row],[代號]],"Last trade time",TRUE)</f>
        <v>44834.398935185185</v>
      </c>
      <c r="R214" s="3" cm="1">
        <f t="array" ref="R214">_FV(表格1[[#This Row],[代號]],"Low")</f>
        <v>12.2</v>
      </c>
      <c r="S214" s="3" cm="1">
        <f t="array" ref="S214">_FV(表格1[[#This Row],[代號]],"Market cap",TRUE)</f>
        <v>4602220000</v>
      </c>
      <c r="T214" s="3" t="str" cm="1">
        <f t="array" ref="T214">_FV(表格1[[#This Row],[代號]],"Name")</f>
        <v>Quintain Steel Co., LTD</v>
      </c>
      <c r="U214" s="3" t="str" cm="1">
        <f t="array" ref="U214">_FV(表格1[[#This Row],[代號]],"Official name",TRUE)</f>
        <v>Quintain Steel Co., LTD</v>
      </c>
    </row>
    <row r="215" spans="1:21" x14ac:dyDescent="0.25">
      <c r="A215" t="s">
        <v>215</v>
      </c>
      <c r="B215" s="2" t="e" vm="217">
        <v>#VALUE!</v>
      </c>
      <c r="C215" s="3" cm="1">
        <f t="array" ref="C215">_FV(表格1[[#This Row],[代號]],"52 week high",TRUE)</f>
        <v>34.450000000000003</v>
      </c>
      <c r="D215" s="3" cm="1">
        <f t="array" ref="D215">_FV(表格1[[#This Row],[代號]],"52 week low",TRUE)</f>
        <v>20.350000000000001</v>
      </c>
      <c r="E215" s="4" cm="1">
        <f t="array" ref="E215">_FV(表格1[[#This Row],[代號]],"Beta")</f>
        <v>0.84960000000000002</v>
      </c>
      <c r="F215" s="3" cm="1">
        <f t="array" ref="F215">_FV(表格1[[#This Row],[代號]],"Change")</f>
        <v>0.2</v>
      </c>
      <c r="G215" s="3" cm="1">
        <f t="array" ref="G215">_FV(表格1[[#This Row],[代號]],"Change (%)",TRUE)</f>
        <v>8.3680000000000004E-3</v>
      </c>
      <c r="H215" s="3" t="e" cm="1" vm="2">
        <f t="array" ref="H215">_FV(表格1[[#This Row],[代號]],"Country/region",TRUE)</f>
        <v>#VALUE!</v>
      </c>
      <c r="I215" s="3" t="str" cm="1">
        <f t="array" ref="I215">_FV(表格1[[#This Row],[代號]],"Currency")</f>
        <v>TWD</v>
      </c>
      <c r="J215" s="3" cm="1">
        <f t="array" ref="J215">_FV(表格1[[#This Row],[代號]],"Employees")</f>
        <v>431</v>
      </c>
      <c r="K215" s="3" t="str" cm="1">
        <f t="array" ref="K215">_FV(表格1[[#This Row],[代號]],"Exchange")</f>
        <v>Taiwan Stock Exchange</v>
      </c>
      <c r="L215" s="3" t="str" cm="1">
        <f t="array" ref="L215">_FV(表格1[[#This Row],[代號]],"Exchange abbreviation",TRUE)</f>
        <v>XTAI</v>
      </c>
      <c r="M215" s="3" t="str" cm="1">
        <f t="array" ref="M215">_FV(表格1[[#This Row],[代號]],"Headquarters")</f>
        <v>12F, No. 2-1, Section 3, Minchuan East Road, Jhongshan District, TAIPEI, TAIPEI, 104 TW</v>
      </c>
      <c r="N215" s="3" cm="1">
        <f t="array" ref="N215">_FV(表格1[[#This Row],[代號]],"High")</f>
        <v>24.5</v>
      </c>
      <c r="O215" s="3" t="str" cm="1">
        <f t="array" ref="O215">_FV(表格1[[#This Row],[代號]],"Industry")</f>
        <v>Metals &amp; Mining</v>
      </c>
      <c r="P215" s="3" t="str" cm="1">
        <f t="array" ref="P215">_FV(表格1[[#This Row],[代號]],"Instrument type",TRUE)</f>
        <v>Stock</v>
      </c>
      <c r="Q215" s="3" cm="1">
        <f t="array" ref="Q215">_FV(表格1[[#This Row],[代號]],"Last trade time",TRUE)</f>
        <v>44834.398935185185</v>
      </c>
      <c r="R215" s="3" cm="1">
        <f t="array" ref="R215">_FV(表格1[[#This Row],[代號]],"Low")</f>
        <v>23.5</v>
      </c>
      <c r="S215" s="3" cm="1">
        <f t="array" ref="S215">_FV(表格1[[#This Row],[代號]],"Market cap",TRUE)</f>
        <v>5362879000</v>
      </c>
      <c r="T215" s="3" t="str" cm="1">
        <f t="array" ref="T215">_FV(表格1[[#This Row],[代號]],"Name")</f>
        <v>MAYER STEEL PIPE CORPORATION</v>
      </c>
      <c r="U215" s="3" t="str" cm="1">
        <f t="array" ref="U215">_FV(表格1[[#This Row],[代號]],"Official name",TRUE)</f>
        <v>MAYER STEEL PIPE CORPORATION</v>
      </c>
    </row>
    <row r="216" spans="1:21" x14ac:dyDescent="0.25">
      <c r="A216" t="s">
        <v>216</v>
      </c>
      <c r="B216" s="2" t="e" vm="218">
        <v>#VALUE!</v>
      </c>
      <c r="C216" s="3" cm="1">
        <f t="array" ref="C216">_FV(表格1[[#This Row],[代號]],"52 week high",TRUE)</f>
        <v>17.3</v>
      </c>
      <c r="D216" s="3" cm="1">
        <f t="array" ref="D216">_FV(表格1[[#This Row],[代號]],"52 week low",TRUE)</f>
        <v>7.65</v>
      </c>
      <c r="E216" s="4" cm="1">
        <f t="array" ref="E216">_FV(表格1[[#This Row],[代號]],"Beta")</f>
        <v>2.0367000000000002</v>
      </c>
      <c r="F216" s="3" cm="1">
        <f t="array" ref="F216">_FV(表格1[[#This Row],[代號]],"Change")</f>
        <v>0.21</v>
      </c>
      <c r="G216" s="3" cm="1">
        <f t="array" ref="G216">_FV(表格1[[#This Row],[代號]],"Change (%)",TRUE)</f>
        <v>2.7061999999999999E-2</v>
      </c>
      <c r="H216" s="3" t="e" cm="1" vm="2">
        <f t="array" ref="H216">_FV(表格1[[#This Row],[代號]],"Country/region",TRUE)</f>
        <v>#VALUE!</v>
      </c>
      <c r="I216" s="3" t="str" cm="1">
        <f t="array" ref="I216">_FV(表格1[[#This Row],[代號]],"Currency")</f>
        <v>TWD</v>
      </c>
      <c r="J216" s="3" cm="1">
        <f t="array" ref="J216">_FV(表格1[[#This Row],[代號]],"Employees")</f>
        <v>1011</v>
      </c>
      <c r="K216" s="3" t="str" cm="1">
        <f t="array" ref="K216">_FV(表格1[[#This Row],[代號]],"Exchange")</f>
        <v>Taiwan Stock Exchange</v>
      </c>
      <c r="L216" s="3" t="str" cm="1">
        <f t="array" ref="L216">_FV(表格1[[#This Row],[代號]],"Exchange abbreviation",TRUE)</f>
        <v>XTAI</v>
      </c>
      <c r="M216" s="3" t="str" cm="1">
        <f t="array" ref="M216">_FV(表格1[[#This Row],[代號]],"Headquarters")</f>
        <v>No.79-1, Shin-Lo Street, Kangshan District, KAOHSIUNG, KAOHSIUNG, 820 TW</v>
      </c>
      <c r="N216" s="3" cm="1">
        <f t="array" ref="N216">_FV(表格1[[#This Row],[代號]],"High")</f>
        <v>8</v>
      </c>
      <c r="O216" s="3" t="str" cm="1">
        <f t="array" ref="O216">_FV(表格1[[#This Row],[代號]],"Industry")</f>
        <v>Machinery, Equipment &amp; Components</v>
      </c>
      <c r="P216" s="3" t="str" cm="1">
        <f t="array" ref="P216">_FV(表格1[[#This Row],[代號]],"Instrument type",TRUE)</f>
        <v>Stock</v>
      </c>
      <c r="Q216" s="3" cm="1">
        <f t="array" ref="Q216">_FV(表格1[[#This Row],[代號]],"Last trade time",TRUE)</f>
        <v>44834.398935185185</v>
      </c>
      <c r="R216" s="3" cm="1">
        <f t="array" ref="R216">_FV(表格1[[#This Row],[代號]],"Low")</f>
        <v>7.66</v>
      </c>
      <c r="S216" s="3" cm="1">
        <f t="array" ref="S216">_FV(表格1[[#This Row],[代號]],"Market cap",TRUE)</f>
        <v>3823623000</v>
      </c>
      <c r="T216" s="3" t="str" cm="1">
        <f t="array" ref="T216">_FV(表格1[[#This Row],[代號]],"Name")</f>
        <v>TYCOONS GROUP ENTERPRISE CO., LTD.</v>
      </c>
      <c r="U216" s="3" t="str" cm="1">
        <f t="array" ref="U216">_FV(表格1[[#This Row],[代號]],"Official name",TRUE)</f>
        <v>TYCOONS GROUP ENTERPRISE CO., LTD.</v>
      </c>
    </row>
    <row r="217" spans="1:21" x14ac:dyDescent="0.25">
      <c r="A217" t="s">
        <v>217</v>
      </c>
      <c r="B217" s="2" t="e" vm="219">
        <v>#VALUE!</v>
      </c>
      <c r="C217" s="3" cm="1">
        <f t="array" ref="C217">_FV(表格1[[#This Row],[代號]],"52 week high",TRUE)</f>
        <v>29.1</v>
      </c>
      <c r="D217" s="3" cm="1">
        <f t="array" ref="D217">_FV(表格1[[#This Row],[代號]],"52 week low",TRUE)</f>
        <v>13</v>
      </c>
      <c r="E217" s="4" cm="1">
        <f t="array" ref="E217">_FV(表格1[[#This Row],[代號]],"Beta")</f>
        <v>1.2984</v>
      </c>
      <c r="F217" s="3" cm="1">
        <f t="array" ref="F217">_FV(表格1[[#This Row],[代號]],"Change")</f>
        <v>-0.05</v>
      </c>
      <c r="G217" s="3" cm="1">
        <f t="array" ref="G217">_FV(表格1[[#This Row],[代號]],"Change (%)",TRUE)</f>
        <v>-3.7040000000000003E-3</v>
      </c>
      <c r="H217" s="3" t="e" cm="1" vm="2">
        <f t="array" ref="H217">_FV(表格1[[#This Row],[代號]],"Country/region",TRUE)</f>
        <v>#VALUE!</v>
      </c>
      <c r="I217" s="3" t="str" cm="1">
        <f t="array" ref="I217">_FV(表格1[[#This Row],[代號]],"Currency")</f>
        <v>TWD</v>
      </c>
      <c r="J217" s="3" cm="1">
        <f t="array" ref="J217">_FV(表格1[[#This Row],[代號]],"Employees")</f>
        <v>3547</v>
      </c>
      <c r="K217" s="3" t="str" cm="1">
        <f t="array" ref="K217">_FV(表格1[[#This Row],[代號]],"Exchange")</f>
        <v>Taiwan Stock Exchange</v>
      </c>
      <c r="L217" s="3" t="str" cm="1">
        <f t="array" ref="L217">_FV(表格1[[#This Row],[代號]],"Exchange abbreviation",TRUE)</f>
        <v>XTAI</v>
      </c>
      <c r="M217" s="3" t="str" cm="1">
        <f t="array" ref="M217">_FV(表格1[[#This Row],[代號]],"Headquarters")</f>
        <v>No.369, Yuliao Road, Qiaotou District, KAOHSIUNG, KAOHSIUNG, 825 TW</v>
      </c>
      <c r="N217" s="3" cm="1">
        <f t="array" ref="N217">_FV(表格1[[#This Row],[代號]],"High")</f>
        <v>13.5</v>
      </c>
      <c r="O217" s="3" t="str" cm="1">
        <f t="array" ref="O217">_FV(表格1[[#This Row],[代號]],"Industry")</f>
        <v>Metals &amp; Mining</v>
      </c>
      <c r="P217" s="3" t="str" cm="1">
        <f t="array" ref="P217">_FV(表格1[[#This Row],[代號]],"Instrument type",TRUE)</f>
        <v>Stock</v>
      </c>
      <c r="Q217" s="3" cm="1">
        <f t="array" ref="Q217">_FV(表格1[[#This Row],[代號]],"Last trade time",TRUE)</f>
        <v>44834.398935185185</v>
      </c>
      <c r="R217" s="3" cm="1">
        <f t="array" ref="R217">_FV(表格1[[#This Row],[代號]],"Low")</f>
        <v>13</v>
      </c>
      <c r="S217" s="3" cm="1">
        <f t="array" ref="S217">_FV(表格1[[#This Row],[代號]],"Market cap",TRUE)</f>
        <v>26699570000</v>
      </c>
      <c r="T217" s="3" t="str" cm="1">
        <f t="array" ref="T217">_FV(表格1[[#This Row],[代號]],"Name")</f>
        <v>YIEH PHUI ENTERPRISE CO., LTD.</v>
      </c>
      <c r="U217" s="3" t="str" cm="1">
        <f t="array" ref="U217">_FV(表格1[[#This Row],[代號]],"Official name",TRUE)</f>
        <v>YIEH PHUI ENTERPRISE CO., LTD.</v>
      </c>
    </row>
    <row r="218" spans="1:21" x14ac:dyDescent="0.25">
      <c r="A218" t="s">
        <v>218</v>
      </c>
      <c r="B218" s="2" t="e" vm="220">
        <v>#VALUE!</v>
      </c>
      <c r="C218" s="3" cm="1">
        <f t="array" ref="C218">_FV(表格1[[#This Row],[代號]],"52 week high",TRUE)</f>
        <v>32</v>
      </c>
      <c r="D218" s="3" cm="1">
        <f t="array" ref="D218">_FV(表格1[[#This Row],[代號]],"52 week low",TRUE)</f>
        <v>16.05</v>
      </c>
      <c r="E218" s="4" cm="1">
        <f t="array" ref="E218">_FV(表格1[[#This Row],[代號]],"Beta")</f>
        <v>0.85499999999999998</v>
      </c>
      <c r="F218" s="3" cm="1">
        <f t="array" ref="F218">_FV(表格1[[#This Row],[代號]],"Change")</f>
        <v>0.4</v>
      </c>
      <c r="G218" s="3" cm="1">
        <f t="array" ref="G218">_FV(表格1[[#This Row],[代號]],"Change (%)",TRUE)</f>
        <v>2.2099000000000001E-2</v>
      </c>
      <c r="H218" s="3" t="e" cm="1" vm="2">
        <f t="array" ref="H218">_FV(表格1[[#This Row],[代號]],"Country/region",TRUE)</f>
        <v>#VALUE!</v>
      </c>
      <c r="I218" s="3" t="str" cm="1">
        <f t="array" ref="I218">_FV(表格1[[#This Row],[代號]],"Currency")</f>
        <v>TWD</v>
      </c>
      <c r="J218" s="3" cm="1">
        <f t="array" ref="J218">_FV(表格1[[#This Row],[代號]],"Employees")</f>
        <v>181</v>
      </c>
      <c r="K218" s="3" t="str" cm="1">
        <f t="array" ref="K218">_FV(表格1[[#This Row],[代號]],"Exchange")</f>
        <v>Taiwan Stock Exchange</v>
      </c>
      <c r="L218" s="3" t="str" cm="1">
        <f t="array" ref="L218">_FV(表格1[[#This Row],[代號]],"Exchange abbreviation",TRUE)</f>
        <v>XTAI</v>
      </c>
      <c r="M218" s="3" t="str" cm="1">
        <f t="array" ref="M218">_FV(表格1[[#This Row],[代號]],"Headquarters")</f>
        <v>No.480, Chung Shing Road, Shinwu District, TAOYUAN, TAOYUAN, 327 TW</v>
      </c>
      <c r="N218" s="3" cm="1">
        <f t="array" ref="N218">_FV(表格1[[#This Row],[代號]],"High")</f>
        <v>18.5</v>
      </c>
      <c r="O218" s="3" t="str" cm="1">
        <f t="array" ref="O218">_FV(表格1[[#This Row],[代號]],"Industry")</f>
        <v>Metals &amp; Mining</v>
      </c>
      <c r="P218" s="3" t="str" cm="1">
        <f t="array" ref="P218">_FV(表格1[[#This Row],[代號]],"Instrument type",TRUE)</f>
        <v>Stock</v>
      </c>
      <c r="Q218" s="3" cm="1">
        <f t="array" ref="Q218">_FV(表格1[[#This Row],[代號]],"Last trade time",TRUE)</f>
        <v>44834.398935185185</v>
      </c>
      <c r="R218" s="3" cm="1">
        <f t="array" ref="R218">_FV(表格1[[#This Row],[代號]],"Low")</f>
        <v>17.7</v>
      </c>
      <c r="S218" s="3" cm="1">
        <f t="array" ref="S218">_FV(表格1[[#This Row],[代號]],"Market cap",TRUE)</f>
        <v>1803750000</v>
      </c>
      <c r="T218" s="3" t="str" cm="1">
        <f t="array" ref="T218">_FV(表格1[[#This Row],[代號]],"Name")</f>
        <v>CHIH LIEN INDUSTRIAL CO., LTD.</v>
      </c>
      <c r="U218" s="3" t="str" cm="1">
        <f t="array" ref="U218">_FV(表格1[[#This Row],[代號]],"Official name",TRUE)</f>
        <v>CHIH LIEN INDUSTRIAL CO., LTD.</v>
      </c>
    </row>
    <row r="219" spans="1:21" x14ac:dyDescent="0.25">
      <c r="A219" t="s">
        <v>219</v>
      </c>
      <c r="B219" s="2" t="e" vm="221">
        <v>#VALUE!</v>
      </c>
      <c r="C219" s="3" cm="1">
        <f t="array" ref="C219">_FV(表格1[[#This Row],[代號]],"52 week high",TRUE)</f>
        <v>6.3</v>
      </c>
      <c r="D219" s="3" cm="1">
        <f t="array" ref="D219">_FV(表格1[[#This Row],[代號]],"52 week low",TRUE)</f>
        <v>4.3499999999999996</v>
      </c>
      <c r="E219" s="4" cm="1">
        <f t="array" ref="E219">_FV(表格1[[#This Row],[代號]],"Beta")</f>
        <v>1.0477000000000001</v>
      </c>
      <c r="F219" s="3" cm="1">
        <f t="array" ref="F219">_FV(表格1[[#This Row],[代號]],"Change")</f>
        <v>0.03</v>
      </c>
      <c r="G219" s="3" cm="1">
        <f t="array" ref="G219">_FV(表格1[[#This Row],[代號]],"Change (%)",TRUE)</f>
        <v>6.6369999999999997E-3</v>
      </c>
      <c r="H219" s="3" t="e" cm="1" vm="2">
        <f t="array" ref="H219">_FV(表格1[[#This Row],[代號]],"Country/region",TRUE)</f>
        <v>#VALUE!</v>
      </c>
      <c r="I219" s="3" t="str" cm="1">
        <f t="array" ref="I219">_FV(表格1[[#This Row],[代號]],"Currency")</f>
        <v>TWD</v>
      </c>
      <c r="J219" s="3" cm="1">
        <f t="array" ref="J219">_FV(表格1[[#This Row],[代號]],"Employees")</f>
        <v>134</v>
      </c>
      <c r="K219" s="3" t="str" cm="1">
        <f t="array" ref="K219">_FV(表格1[[#This Row],[代號]],"Exchange")</f>
        <v>Taiwan Stock Exchange</v>
      </c>
      <c r="L219" s="3" t="str" cm="1">
        <f t="array" ref="L219">_FV(表格1[[#This Row],[代號]],"Exchange abbreviation",TRUE)</f>
        <v>XTAI</v>
      </c>
      <c r="M219" s="3" t="str" cm="1">
        <f t="array" ref="M219">_FV(表格1[[#This Row],[代號]],"Headquarters")</f>
        <v>No.222, Industry Road, Neighborhood 2, Hsiao Pyi Li, Matou District, TAINAN, TAINAN, 721 TW</v>
      </c>
      <c r="N219" s="3" cm="1">
        <f t="array" ref="N219">_FV(表格1[[#This Row],[代號]],"High")</f>
        <v>4.57</v>
      </c>
      <c r="O219" s="3" t="str" cm="1">
        <f t="array" ref="O219">_FV(表格1[[#This Row],[代號]],"Industry")</f>
        <v>Metals &amp; Mining</v>
      </c>
      <c r="P219" s="3" t="str" cm="1">
        <f t="array" ref="P219">_FV(表格1[[#This Row],[代號]],"Instrument type",TRUE)</f>
        <v>Stock</v>
      </c>
      <c r="Q219" s="3" cm="1">
        <f t="array" ref="Q219">_FV(表格1[[#This Row],[代號]],"Last trade time",TRUE)</f>
        <v>44834.399155092593</v>
      </c>
      <c r="R219" s="3" cm="1">
        <f t="array" ref="R219">_FV(表格1[[#This Row],[代號]],"Low")</f>
        <v>4.41</v>
      </c>
      <c r="S219" s="3" cm="1">
        <f t="array" ref="S219">_FV(表格1[[#This Row],[代號]],"Market cap",TRUE)</f>
        <v>1279311000</v>
      </c>
      <c r="T219" s="3" t="str" cm="1">
        <f t="array" ref="T219">_FV(表格1[[#This Row],[代號]],"Name")</f>
        <v>CHIEN SHING STAINLESS STEEL CO., LTD.</v>
      </c>
      <c r="U219" s="3" t="str" cm="1">
        <f t="array" ref="U219">_FV(表格1[[#This Row],[代號]],"Official name",TRUE)</f>
        <v>CHIEN SHING STAINLESS STEEL CO., LTD.</v>
      </c>
    </row>
    <row r="220" spans="1:21" x14ac:dyDescent="0.25">
      <c r="A220" t="s">
        <v>220</v>
      </c>
      <c r="B220" s="2" t="e" vm="222">
        <v>#VALUE!</v>
      </c>
      <c r="C220" s="3" cm="1">
        <f t="array" ref="C220">_FV(表格1[[#This Row],[代號]],"52 week high",TRUE)</f>
        <v>55.74</v>
      </c>
      <c r="D220" s="3" cm="1">
        <f t="array" ref="D220">_FV(表格1[[#This Row],[代號]],"52 week low",TRUE)</f>
        <v>32.57</v>
      </c>
      <c r="E220" s="4" cm="1">
        <f t="array" ref="E220">_FV(表格1[[#This Row],[代號]],"Beta")</f>
        <v>1.216</v>
      </c>
      <c r="F220" s="3" cm="1">
        <f t="array" ref="F220">_FV(表格1[[#This Row],[代號]],"Change")</f>
        <v>1.9</v>
      </c>
      <c r="G220" s="3" cm="1">
        <f t="array" ref="G220">_FV(表格1[[#This Row],[代號]],"Change (%)",TRUE)</f>
        <v>5.2925000000000007E-2</v>
      </c>
      <c r="H220" s="3" t="e" cm="1" vm="2">
        <f t="array" ref="H220">_FV(表格1[[#This Row],[代號]],"Country/region",TRUE)</f>
        <v>#VALUE!</v>
      </c>
      <c r="I220" s="3" t="str" cm="1">
        <f t="array" ref="I220">_FV(表格1[[#This Row],[代號]],"Currency")</f>
        <v>TWD</v>
      </c>
      <c r="J220" s="3" cm="1">
        <f t="array" ref="J220">_FV(表格1[[#This Row],[代號]],"Employees")</f>
        <v>3729</v>
      </c>
      <c r="K220" s="3" t="str" cm="1">
        <f t="array" ref="K220">_FV(表格1[[#This Row],[代號]],"Exchange")</f>
        <v>Taiwan Stock Exchange</v>
      </c>
      <c r="L220" s="3" t="str" cm="1">
        <f t="array" ref="L220">_FV(表格1[[#This Row],[代號]],"Exchange abbreviation",TRUE)</f>
        <v>XTAI</v>
      </c>
      <c r="M220" s="3" t="str" cm="1">
        <f t="array" ref="M220">_FV(表格1[[#This Row],[代號]],"Headquarters")</f>
        <v>No.125, Hsin Tien 2nd Street, Jeng-Teh District, TAINAN, TAINAN, 717 TW</v>
      </c>
      <c r="N220" s="3" cm="1">
        <f t="array" ref="N220">_FV(表格1[[#This Row],[代號]],"High")</f>
        <v>37.799999999999997</v>
      </c>
      <c r="O220" s="3" t="str" cm="1">
        <f t="array" ref="O220">_FV(表格1[[#This Row],[代號]],"Industry")</f>
        <v>Metals &amp; Mining</v>
      </c>
      <c r="P220" s="3" t="str" cm="1">
        <f t="array" ref="P220">_FV(表格1[[#This Row],[代號]],"Instrument type",TRUE)</f>
        <v>Stock</v>
      </c>
      <c r="Q220" s="3" cm="1">
        <f t="array" ref="Q220">_FV(表格1[[#This Row],[代號]],"Last trade time",TRUE)</f>
        <v>44834.398935185185</v>
      </c>
      <c r="R220" s="3" cm="1">
        <f t="array" ref="R220">_FV(表格1[[#This Row],[代號]],"Low")</f>
        <v>35.1</v>
      </c>
      <c r="S220" s="3" cm="1">
        <f t="array" ref="S220">_FV(表格1[[#This Row],[代號]],"Market cap",TRUE)</f>
        <v>76679210000</v>
      </c>
      <c r="T220" s="3" t="str" cm="1">
        <f t="array" ref="T220">_FV(表格1[[#This Row],[代號]],"Name")</f>
        <v>TA CHEN STAINLESS PIPE CO., LTD.</v>
      </c>
      <c r="U220" s="3" t="str" cm="1">
        <f t="array" ref="U220">_FV(表格1[[#This Row],[代號]],"Official name",TRUE)</f>
        <v>TA CHEN STAINLESS PIPE CO., LTD.</v>
      </c>
    </row>
    <row r="221" spans="1:21" x14ac:dyDescent="0.25">
      <c r="A221" t="s">
        <v>221</v>
      </c>
      <c r="B221" s="2" t="e" vm="223">
        <v>#VALUE!</v>
      </c>
      <c r="C221" s="3" cm="1">
        <f t="array" ref="C221">_FV(表格1[[#This Row],[代號]],"52 week high",TRUE)</f>
        <v>48.6</v>
      </c>
      <c r="D221" s="3" cm="1">
        <f t="array" ref="D221">_FV(表格1[[#This Row],[代號]],"52 week low",TRUE)</f>
        <v>20.399999999999999</v>
      </c>
      <c r="E221" s="4" cm="1">
        <f t="array" ref="E221">_FV(表格1[[#This Row],[代號]],"Beta")</f>
        <v>1.9408000000000001</v>
      </c>
      <c r="F221" s="3" cm="1">
        <f t="array" ref="F221">_FV(表格1[[#This Row],[代號]],"Change")</f>
        <v>0.05</v>
      </c>
      <c r="G221" s="3" cm="1">
        <f t="array" ref="G221">_FV(表格1[[#This Row],[代號]],"Change (%)",TRUE)</f>
        <v>2.1979999999999999E-3</v>
      </c>
      <c r="H221" s="3" t="e" cm="1" vm="2">
        <f t="array" ref="H221">_FV(表格1[[#This Row],[代號]],"Country/region",TRUE)</f>
        <v>#VALUE!</v>
      </c>
      <c r="I221" s="3" t="str" cm="1">
        <f t="array" ref="I221">_FV(表格1[[#This Row],[代號]],"Currency")</f>
        <v>TWD</v>
      </c>
      <c r="J221" s="3" cm="1">
        <f t="array" ref="J221">_FV(表格1[[#This Row],[代號]],"Employees")</f>
        <v>374</v>
      </c>
      <c r="K221" s="3" t="str" cm="1">
        <f t="array" ref="K221">_FV(表格1[[#This Row],[代號]],"Exchange")</f>
        <v>Taiwan Stock Exchange</v>
      </c>
      <c r="L221" s="3" t="str" cm="1">
        <f t="array" ref="L221">_FV(表格1[[#This Row],[代號]],"Exchange abbreviation",TRUE)</f>
        <v>XTAI</v>
      </c>
      <c r="M221" s="3" t="str" cm="1">
        <f t="array" ref="M221">_FV(表格1[[#This Row],[代號]],"Headquarters")</f>
        <v>No.123, Nan Pu, Nan Pu Village, Kuan Tien District, TAINAN, TAINAN, 720 TW</v>
      </c>
      <c r="N221" s="3" cm="1">
        <f t="array" ref="N221">_FV(表格1[[#This Row],[代號]],"High")</f>
        <v>22.8</v>
      </c>
      <c r="O221" s="3" t="str" cm="1">
        <f t="array" ref="O221">_FV(表格1[[#This Row],[代號]],"Industry")</f>
        <v>Metals &amp; Mining</v>
      </c>
      <c r="P221" s="3" t="str" cm="1">
        <f t="array" ref="P221">_FV(表格1[[#This Row],[代號]],"Instrument type",TRUE)</f>
        <v>Stock</v>
      </c>
      <c r="Q221" s="3" cm="1">
        <f t="array" ref="Q221">_FV(表格1[[#This Row],[代號]],"Last trade time",TRUE)</f>
        <v>44834.398935185185</v>
      </c>
      <c r="R221" s="3" cm="1">
        <f t="array" ref="R221">_FV(表格1[[#This Row],[代號]],"Low")</f>
        <v>21.65</v>
      </c>
      <c r="S221" s="3" cm="1">
        <f t="array" ref="S221">_FV(表格1[[#This Row],[代號]],"Market cap",TRUE)</f>
        <v>7426297000</v>
      </c>
      <c r="T221" s="3" t="str" cm="1">
        <f t="array" ref="T221">_FV(表格1[[#This Row],[代號]],"Name")</f>
        <v>WEI CHIH STEEL INDUSTRIAL CO.,LTD.</v>
      </c>
      <c r="U221" s="3" t="str" cm="1">
        <f t="array" ref="U221">_FV(表格1[[#This Row],[代號]],"Official name",TRUE)</f>
        <v>WEI CHIH STEEL INDUSTRIAL CO.,LTD.</v>
      </c>
    </row>
    <row r="222" spans="1:21" x14ac:dyDescent="0.25">
      <c r="A222" t="s">
        <v>222</v>
      </c>
      <c r="B222" s="2" t="e" vm="224">
        <v>#VALUE!</v>
      </c>
      <c r="C222" s="3" cm="1">
        <f t="array" ref="C222">_FV(表格1[[#This Row],[代號]],"52 week high",TRUE)</f>
        <v>42.05</v>
      </c>
      <c r="D222" s="3" cm="1">
        <f t="array" ref="D222">_FV(表格1[[#This Row],[代號]],"52 week low",TRUE)</f>
        <v>21.9</v>
      </c>
      <c r="E222" s="4" cm="1">
        <f t="array" ref="E222">_FV(表格1[[#This Row],[代號]],"Beta")</f>
        <v>1.3727</v>
      </c>
      <c r="F222" s="3" cm="1">
        <f t="array" ref="F222">_FV(表格1[[#This Row],[代號]],"Change")</f>
        <v>0.1</v>
      </c>
      <c r="G222" s="3" cm="1">
        <f t="array" ref="G222">_FV(表格1[[#This Row],[代號]],"Change (%)",TRUE)</f>
        <v>4.3669999999999994E-3</v>
      </c>
      <c r="H222" s="3" t="e" cm="1" vm="2">
        <f t="array" ref="H222">_FV(表格1[[#This Row],[代號]],"Country/region",TRUE)</f>
        <v>#VALUE!</v>
      </c>
      <c r="I222" s="3" t="str" cm="1">
        <f t="array" ref="I222">_FV(表格1[[#This Row],[代號]],"Currency")</f>
        <v>TWD</v>
      </c>
      <c r="J222" s="3" cm="1">
        <f t="array" ref="J222">_FV(表格1[[#This Row],[代號]],"Employees")</f>
        <v>640</v>
      </c>
      <c r="K222" s="3" t="str" cm="1">
        <f t="array" ref="K222">_FV(表格1[[#This Row],[代號]],"Exchange")</f>
        <v>Taiwan Stock Exchange</v>
      </c>
      <c r="L222" s="3" t="str" cm="1">
        <f t="array" ref="L222">_FV(表格1[[#This Row],[代號]],"Exchange abbreviation",TRUE)</f>
        <v>XTAI</v>
      </c>
      <c r="M222" s="3" t="str" cm="1">
        <f t="array" ref="M222">_FV(表格1[[#This Row],[代號]],"Headquarters")</f>
        <v>No. 11, Chung Lin Road, Hsiao Kang District, KAOHSIUNG, KAOHSIUNG, 812 TW</v>
      </c>
      <c r="N222" s="3" cm="1">
        <f t="array" ref="N222">_FV(表格1[[#This Row],[代號]],"High")</f>
        <v>23.05</v>
      </c>
      <c r="O222" s="3" t="str" cm="1">
        <f t="array" ref="O222">_FV(表格1[[#This Row],[代號]],"Industry")</f>
        <v>Metals &amp; Mining</v>
      </c>
      <c r="P222" s="3" t="str" cm="1">
        <f t="array" ref="P222">_FV(表格1[[#This Row],[代號]],"Instrument type",TRUE)</f>
        <v>Stock</v>
      </c>
      <c r="Q222" s="3" cm="1">
        <f t="array" ref="Q222">_FV(表格1[[#This Row],[代號]],"Last trade time",TRUE)</f>
        <v>44834.398935185185</v>
      </c>
      <c r="R222" s="3" cm="1">
        <f t="array" ref="R222">_FV(表格1[[#This Row],[代號]],"Low")</f>
        <v>22.25</v>
      </c>
      <c r="S222" s="3" cm="1">
        <f t="array" ref="S222">_FV(表格1[[#This Row],[代號]],"Market cap",TRUE)</f>
        <v>7387140000</v>
      </c>
      <c r="T222" s="3" t="str" cm="1">
        <f t="array" ref="T222">_FV(表格1[[#This Row],[代號]],"Name")</f>
        <v>SHENG YU STEEL CO., LTD.</v>
      </c>
      <c r="U222" s="3" t="str" cm="1">
        <f t="array" ref="U222">_FV(表格1[[#This Row],[代號]],"Official name",TRUE)</f>
        <v>SHENG YU STEEL CO., LTD.</v>
      </c>
    </row>
    <row r="223" spans="1:21" x14ac:dyDescent="0.25">
      <c r="A223" t="s">
        <v>223</v>
      </c>
      <c r="B223" s="2" t="e" vm="225">
        <v>#VALUE!</v>
      </c>
      <c r="C223" s="3" cm="1">
        <f t="array" ref="C223">_FV(表格1[[#This Row],[代號]],"52 week high",TRUE)</f>
        <v>41.65</v>
      </c>
      <c r="D223" s="3" cm="1">
        <f t="array" ref="D223">_FV(表格1[[#This Row],[代號]],"52 week low",TRUE)</f>
        <v>21.55</v>
      </c>
      <c r="E223" s="4" cm="1">
        <f t="array" ref="E223">_FV(表格1[[#This Row],[代號]],"Beta")</f>
        <v>1.2706999999999999</v>
      </c>
      <c r="F223" s="3" cm="1">
        <f t="array" ref="F223">_FV(表格1[[#This Row],[代號]],"Change")</f>
        <v>0.75</v>
      </c>
      <c r="G223" s="3" cm="1">
        <f t="array" ref="G223">_FV(表格1[[#This Row],[代號]],"Change (%)",TRUE)</f>
        <v>3.2823000000000005E-2</v>
      </c>
      <c r="H223" s="3" t="e" cm="1" vm="2">
        <f t="array" ref="H223">_FV(表格1[[#This Row],[代號]],"Country/region",TRUE)</f>
        <v>#VALUE!</v>
      </c>
      <c r="I223" s="3" t="str" cm="1">
        <f t="array" ref="I223">_FV(表格1[[#This Row],[代號]],"Currency")</f>
        <v>TWD</v>
      </c>
      <c r="J223" s="3" cm="1">
        <f t="array" ref="J223">_FV(表格1[[#This Row],[代號]],"Employees")</f>
        <v>983</v>
      </c>
      <c r="K223" s="3" t="str" cm="1">
        <f t="array" ref="K223">_FV(表格1[[#This Row],[代號]],"Exchange")</f>
        <v>Taiwan Stock Exchange</v>
      </c>
      <c r="L223" s="3" t="str" cm="1">
        <f t="array" ref="L223">_FV(表格1[[#This Row],[代號]],"Exchange abbreviation",TRUE)</f>
        <v>XTAI</v>
      </c>
      <c r="M223" s="3" t="str" cm="1">
        <f t="array" ref="M223">_FV(表格1[[#This Row],[代號]],"Headquarters")</f>
        <v>No.122, Industrial Road, Industrial Zone, DOULIOU, YUNLIN, 640 TW</v>
      </c>
      <c r="N223" s="3" cm="1">
        <f t="array" ref="N223">_FV(表格1[[#This Row],[代號]],"High")</f>
        <v>23.7</v>
      </c>
      <c r="O223" s="3" t="str" cm="1">
        <f t="array" ref="O223">_FV(表格1[[#This Row],[代號]],"Industry")</f>
        <v>Metals &amp; Mining</v>
      </c>
      <c r="P223" s="3" t="str" cm="1">
        <f t="array" ref="P223">_FV(表格1[[#This Row],[代號]],"Instrument type",TRUE)</f>
        <v>Stock</v>
      </c>
      <c r="Q223" s="3" cm="1">
        <f t="array" ref="Q223">_FV(表格1[[#This Row],[代號]],"Last trade time",TRUE)</f>
        <v>44834.398935185185</v>
      </c>
      <c r="R223" s="3" cm="1">
        <f t="array" ref="R223">_FV(表格1[[#This Row],[代號]],"Low")</f>
        <v>22.25</v>
      </c>
      <c r="S223" s="3" cm="1">
        <f t="array" ref="S223">_FV(表格1[[#This Row],[代號]],"Market cap",TRUE)</f>
        <v>6620414000</v>
      </c>
      <c r="T223" s="3" t="str" cm="1">
        <f t="array" ref="T223">_FV(表格1[[#This Row],[代號]],"Name")</f>
        <v>FROCH ENTERPRISE CO., LTD.</v>
      </c>
      <c r="U223" s="3" t="str" cm="1">
        <f t="array" ref="U223">_FV(表格1[[#This Row],[代號]],"Official name",TRUE)</f>
        <v>FROCH ENTERPRISE CO., LTD.</v>
      </c>
    </row>
    <row r="224" spans="1:21" x14ac:dyDescent="0.25">
      <c r="A224" t="s">
        <v>224</v>
      </c>
      <c r="B224" s="2" t="e" vm="226">
        <v>#VALUE!</v>
      </c>
      <c r="C224" s="3" cm="1">
        <f t="array" ref="C224">_FV(表格1[[#This Row],[代號]],"52 week high",TRUE)</f>
        <v>77.7</v>
      </c>
      <c r="D224" s="3" cm="1">
        <f t="array" ref="D224">_FV(表格1[[#This Row],[代號]],"52 week low",TRUE)</f>
        <v>32.75</v>
      </c>
      <c r="E224" s="4" cm="1">
        <f t="array" ref="E224">_FV(表格1[[#This Row],[代號]],"Beta")</f>
        <v>1.8211999999999999</v>
      </c>
      <c r="F224" s="3" cm="1">
        <f t="array" ref="F224">_FV(表格1[[#This Row],[代號]],"Change")</f>
        <v>0.05</v>
      </c>
      <c r="G224" s="3" cm="1">
        <f t="array" ref="G224">_FV(表格1[[#This Row],[代號]],"Change (%)",TRUE)</f>
        <v>1.4729999999999999E-3</v>
      </c>
      <c r="H224" s="3" t="e" cm="1" vm="2">
        <f t="array" ref="H224">_FV(表格1[[#This Row],[代號]],"Country/region",TRUE)</f>
        <v>#VALUE!</v>
      </c>
      <c r="I224" s="3" t="str" cm="1">
        <f t="array" ref="I224">_FV(表格1[[#This Row],[代號]],"Currency")</f>
        <v>TWD</v>
      </c>
      <c r="J224" s="3" cm="1">
        <f t="array" ref="J224">_FV(表格1[[#This Row],[代號]],"Employees")</f>
        <v>225</v>
      </c>
      <c r="K224" s="3" t="str" cm="1">
        <f t="array" ref="K224">_FV(表格1[[#This Row],[代號]],"Exchange")</f>
        <v>Taiwan Stock Exchange</v>
      </c>
      <c r="L224" s="3" t="str" cm="1">
        <f t="array" ref="L224">_FV(表格1[[#This Row],[代號]],"Exchange abbreviation",TRUE)</f>
        <v>XTAI</v>
      </c>
      <c r="M224" s="3" t="str" cm="1">
        <f t="array" ref="M224">_FV(表格1[[#This Row],[代號]],"Headquarters")</f>
        <v>25F, No.97, Section 4, Chung-Sing Road, Sanchong District, NEW TAIPEI, NEW TAIPEI, 241 TW</v>
      </c>
      <c r="N224" s="3" cm="1">
        <f t="array" ref="N224">_FV(表格1[[#This Row],[代號]],"High")</f>
        <v>34.5</v>
      </c>
      <c r="O224" s="3" t="str" cm="1">
        <f t="array" ref="O224">_FV(表格1[[#This Row],[代號]],"Industry")</f>
        <v>Metals &amp; Mining</v>
      </c>
      <c r="P224" s="3" t="str" cm="1">
        <f t="array" ref="P224">_FV(表格1[[#This Row],[代號]],"Instrument type",TRUE)</f>
        <v>Stock</v>
      </c>
      <c r="Q224" s="3" cm="1">
        <f t="array" ref="Q224">_FV(表格1[[#This Row],[代號]],"Last trade time",TRUE)</f>
        <v>44834.398935185185</v>
      </c>
      <c r="R224" s="3" cm="1">
        <f t="array" ref="R224">_FV(表格1[[#This Row],[代號]],"Low")</f>
        <v>32.75</v>
      </c>
      <c r="S224" s="3" cm="1">
        <f t="array" ref="S224">_FV(表格1[[#This Row],[代號]],"Market cap",TRUE)</f>
        <v>10918980000</v>
      </c>
      <c r="T224" s="3" t="str" cm="1">
        <f t="array" ref="T224">_FV(表格1[[#This Row],[代號]],"Name")</f>
        <v>Hsin Kuang Steel Co. LTD.</v>
      </c>
      <c r="U224" s="3" t="str" cm="1">
        <f t="array" ref="U224">_FV(表格1[[#This Row],[代號]],"Official name",TRUE)</f>
        <v>Hsin Kuang Steel Co. LTD.</v>
      </c>
    </row>
    <row r="225" spans="1:21" x14ac:dyDescent="0.25">
      <c r="A225" t="s">
        <v>225</v>
      </c>
      <c r="B225" s="2" t="e" vm="227">
        <v>#VALUE!</v>
      </c>
      <c r="C225" s="3" cm="1">
        <f t="array" ref="C225">_FV(表格1[[#This Row],[代號]],"52 week high",TRUE)</f>
        <v>38.5</v>
      </c>
      <c r="D225" s="3" cm="1">
        <f t="array" ref="D225">_FV(表格1[[#This Row],[代號]],"52 week low",TRUE)</f>
        <v>17.600000000000001</v>
      </c>
      <c r="E225" s="4" cm="1">
        <f t="array" ref="E225">_FV(表格1[[#This Row],[代號]],"Beta")</f>
        <v>1.4893000000000001</v>
      </c>
      <c r="F225" s="3" cm="1">
        <f t="array" ref="F225">_FV(表格1[[#This Row],[代號]],"Change")</f>
        <v>-0.1</v>
      </c>
      <c r="G225" s="3" cm="1">
        <f t="array" ref="G225">_FV(表格1[[#This Row],[代號]],"Change (%)",TRUE)</f>
        <v>-5.4640000000000001E-3</v>
      </c>
      <c r="H225" s="3" t="e" cm="1" vm="2">
        <f t="array" ref="H225">_FV(表格1[[#This Row],[代號]],"Country/region",TRUE)</f>
        <v>#VALUE!</v>
      </c>
      <c r="I225" s="3" t="str" cm="1">
        <f t="array" ref="I225">_FV(表格1[[#This Row],[代號]],"Currency")</f>
        <v>TWD</v>
      </c>
      <c r="J225" s="3" cm="1">
        <f t="array" ref="J225">_FV(表格1[[#This Row],[代號]],"Employees")</f>
        <v>196</v>
      </c>
      <c r="K225" s="3" t="str" cm="1">
        <f t="array" ref="K225">_FV(表格1[[#This Row],[代號]],"Exchange")</f>
        <v>Taiwan Stock Exchange</v>
      </c>
      <c r="L225" s="3" t="str" cm="1">
        <f t="array" ref="L225">_FV(表格1[[#This Row],[代號]],"Exchange abbreviation",TRUE)</f>
        <v>XTAI</v>
      </c>
      <c r="M225" s="3" t="str" cm="1">
        <f t="array" ref="M225">_FV(表格1[[#This Row],[代號]],"Headquarters")</f>
        <v>No.8, Da'an Road, Xinzhuang District, NEW TAIPEI, NEW TAIPEI, 242 TW</v>
      </c>
      <c r="N225" s="3" cm="1">
        <f t="array" ref="N225">_FV(表格1[[#This Row],[代號]],"High")</f>
        <v>18.399999999999999</v>
      </c>
      <c r="O225" s="3" t="str" cm="1">
        <f t="array" ref="O225">_FV(表格1[[#This Row],[代號]],"Industry")</f>
        <v>Metals &amp; Mining</v>
      </c>
      <c r="P225" s="3" t="str" cm="1">
        <f t="array" ref="P225">_FV(表格1[[#This Row],[代號]],"Instrument type",TRUE)</f>
        <v>Stock</v>
      </c>
      <c r="Q225" s="3" cm="1">
        <f t="array" ref="Q225">_FV(表格1[[#This Row],[代號]],"Last trade time",TRUE)</f>
        <v>44834.398935185185</v>
      </c>
      <c r="R225" s="3" cm="1">
        <f t="array" ref="R225">_FV(表格1[[#This Row],[代號]],"Low")</f>
        <v>17.600000000000001</v>
      </c>
      <c r="S225" s="3" cm="1">
        <f t="array" ref="S225">_FV(表格1[[#This Row],[代號]],"Market cap",TRUE)</f>
        <v>2375492000</v>
      </c>
      <c r="T225" s="3" t="str" cm="1">
        <f t="array" ref="T225">_FV(表格1[[#This Row],[代號]],"Name")</f>
        <v>Sinkang Industries Co., Ltd.</v>
      </c>
      <c r="U225" s="3" t="str" cm="1">
        <f t="array" ref="U225">_FV(表格1[[#This Row],[代號]],"Official name",TRUE)</f>
        <v>Sinkang Industries Co., Ltd.</v>
      </c>
    </row>
    <row r="226" spans="1:21" x14ac:dyDescent="0.25">
      <c r="A226" t="s">
        <v>226</v>
      </c>
      <c r="B226" s="2" t="e" vm="228">
        <v>#VALUE!</v>
      </c>
      <c r="C226" s="3" cm="1">
        <f t="array" ref="C226">_FV(表格1[[#This Row],[代號]],"52 week high",TRUE)</f>
        <v>26.15</v>
      </c>
      <c r="D226" s="3" cm="1">
        <f t="array" ref="D226">_FV(表格1[[#This Row],[代號]],"52 week low",TRUE)</f>
        <v>11.85</v>
      </c>
      <c r="E226" s="4" cm="1">
        <f t="array" ref="E226">_FV(表格1[[#This Row],[代號]],"Beta")</f>
        <v>1.4961</v>
      </c>
      <c r="F226" s="3" cm="1">
        <f t="array" ref="F226">_FV(表格1[[#This Row],[代號]],"Change")</f>
        <v>0.15</v>
      </c>
      <c r="G226" s="3" cm="1">
        <f t="array" ref="G226">_FV(表格1[[#This Row],[代號]],"Change (%)",TRUE)</f>
        <v>1.2195000000000001E-2</v>
      </c>
      <c r="H226" s="3" t="e" cm="1" vm="2">
        <f t="array" ref="H226">_FV(表格1[[#This Row],[代號]],"Country/region",TRUE)</f>
        <v>#VALUE!</v>
      </c>
      <c r="I226" s="3" t="str" cm="1">
        <f t="array" ref="I226">_FV(表格1[[#This Row],[代號]],"Currency")</f>
        <v>TWD</v>
      </c>
      <c r="J226" s="3" cm="1">
        <f t="array" ref="J226">_FV(表格1[[#This Row],[代號]],"Employees")</f>
        <v>137</v>
      </c>
      <c r="K226" s="3" t="str" cm="1">
        <f t="array" ref="K226">_FV(表格1[[#This Row],[代號]],"Exchange")</f>
        <v>Taiwan Stock Exchange</v>
      </c>
      <c r="L226" s="3" t="str" cm="1">
        <f t="array" ref="L226">_FV(表格1[[#This Row],[代號]],"Exchange abbreviation",TRUE)</f>
        <v>XTAI</v>
      </c>
      <c r="M226" s="3" t="str" cm="1">
        <f t="array" ref="M226">_FV(表格1[[#This Row],[代號]],"Headquarters")</f>
        <v>No.16, Lane 317, Chung Cheng North Road, Yen Hsing Li, Yongkang District, TAINAN, TAINAN, 710 TW</v>
      </c>
      <c r="N226" s="3" cm="1">
        <f t="array" ref="N226">_FV(表格1[[#This Row],[代號]],"High")</f>
        <v>12.6</v>
      </c>
      <c r="O226" s="3" t="str" cm="1">
        <f t="array" ref="O226">_FV(表格1[[#This Row],[代號]],"Industry")</f>
        <v>Metals &amp; Mining</v>
      </c>
      <c r="P226" s="3" t="str" cm="1">
        <f t="array" ref="P226">_FV(表格1[[#This Row],[代號]],"Instrument type",TRUE)</f>
        <v>Stock</v>
      </c>
      <c r="Q226" s="3" cm="1">
        <f t="array" ref="Q226">_FV(表格1[[#This Row],[代號]],"Last trade time",TRUE)</f>
        <v>44834.398935185185</v>
      </c>
      <c r="R226" s="3" cm="1">
        <f t="array" ref="R226">_FV(表格1[[#This Row],[代號]],"Low")</f>
        <v>11.85</v>
      </c>
      <c r="S226" s="3" cm="1">
        <f t="array" ref="S226">_FV(表格1[[#This Row],[代號]],"Market cap",TRUE)</f>
        <v>1004647000</v>
      </c>
      <c r="T226" s="3" t="str" cm="1">
        <f t="array" ref="T226">_FV(表格1[[#This Row],[代號]],"Name")</f>
        <v>CHIA TA WORLD CO.,LTD</v>
      </c>
      <c r="U226" s="3" t="str" cm="1">
        <f t="array" ref="U226">_FV(表格1[[#This Row],[代號]],"Official name",TRUE)</f>
        <v>CHIA TA WORLD CO.,LTD</v>
      </c>
    </row>
    <row r="227" spans="1:21" x14ac:dyDescent="0.25">
      <c r="A227" t="s">
        <v>227</v>
      </c>
      <c r="B227" s="2" t="e" vm="229">
        <v>#VALUE!</v>
      </c>
      <c r="C227" s="3" cm="1">
        <f t="array" ref="C227">_FV(表格1[[#This Row],[代號]],"52 week high",TRUE)</f>
        <v>38.25</v>
      </c>
      <c r="D227" s="3" cm="1">
        <f t="array" ref="D227">_FV(表格1[[#This Row],[代號]],"52 week low",TRUE)</f>
        <v>25.7</v>
      </c>
      <c r="E227" s="4" cm="1">
        <f t="array" ref="E227">_FV(表格1[[#This Row],[代號]],"Beta")</f>
        <v>0.82230000000000003</v>
      </c>
      <c r="F227" s="3" cm="1">
        <f t="array" ref="F227">_FV(表格1[[#This Row],[代號]],"Change")</f>
        <v>0.2</v>
      </c>
      <c r="G227" s="3" cm="1">
        <f t="array" ref="G227">_FV(表格1[[#This Row],[代號]],"Change (%)",TRUE)</f>
        <v>7.3800000000000003E-3</v>
      </c>
      <c r="H227" s="3" t="e" cm="1" vm="2">
        <f t="array" ref="H227">_FV(表格1[[#This Row],[代號]],"Country/region",TRUE)</f>
        <v>#VALUE!</v>
      </c>
      <c r="I227" s="3" t="str" cm="1">
        <f t="array" ref="I227">_FV(表格1[[#This Row],[代號]],"Currency")</f>
        <v>TWD</v>
      </c>
      <c r="J227" s="3" cm="1">
        <f t="array" ref="J227">_FV(表格1[[#This Row],[代號]],"Employees")</f>
        <v>913</v>
      </c>
      <c r="K227" s="3" t="str" cm="1">
        <f t="array" ref="K227">_FV(表格1[[#This Row],[代號]],"Exchange")</f>
        <v>Taiwan Stock Exchange</v>
      </c>
      <c r="L227" s="3" t="str" cm="1">
        <f t="array" ref="L227">_FV(表格1[[#This Row],[代號]],"Exchange abbreviation",TRUE)</f>
        <v>XTAI</v>
      </c>
      <c r="M227" s="3" t="str" cm="1">
        <f t="array" ref="M227">_FV(表格1[[#This Row],[代號]],"Headquarters")</f>
        <v>No.270, Section 4, Jungshan Road, Jiou Mei Village, SIJHOU, CHANGHUA, 524 TW</v>
      </c>
      <c r="N227" s="3" cm="1">
        <f t="array" ref="N227">_FV(表格1[[#This Row],[代號]],"High")</f>
        <v>27.3</v>
      </c>
      <c r="O227" s="3" t="str" cm="1">
        <f t="array" ref="O227">_FV(表格1[[#This Row],[代號]],"Industry")</f>
        <v>Metals &amp; Mining</v>
      </c>
      <c r="P227" s="3" t="str" cm="1">
        <f t="array" ref="P227">_FV(表格1[[#This Row],[代號]],"Instrument type",TRUE)</f>
        <v>Stock</v>
      </c>
      <c r="Q227" s="3" cm="1">
        <f t="array" ref="Q227">_FV(表格1[[#This Row],[代號]],"Last trade time",TRUE)</f>
        <v>44834.398935185185</v>
      </c>
      <c r="R227" s="3" cm="1">
        <f t="array" ref="R227">_FV(表格1[[#This Row],[代號]],"Low")</f>
        <v>26.25</v>
      </c>
      <c r="S227" s="3" cm="1">
        <f t="array" ref="S227">_FV(表格1[[#This Row],[代號]],"Market cap",TRUE)</f>
        <v>12158180000</v>
      </c>
      <c r="T227" s="3" t="str" cm="1">
        <f t="array" ref="T227">_FV(表格1[[#This Row],[代號]],"Name")</f>
        <v>YC INOX CO.,LTD</v>
      </c>
      <c r="U227" s="3" t="str" cm="1">
        <f t="array" ref="U227">_FV(表格1[[#This Row],[代號]],"Official name",TRUE)</f>
        <v>YC INOX CO.,LTD</v>
      </c>
    </row>
    <row r="228" spans="1:21" x14ac:dyDescent="0.25">
      <c r="A228" t="s">
        <v>228</v>
      </c>
      <c r="B228" s="2" t="e" vm="230">
        <v>#VALUE!</v>
      </c>
      <c r="C228" s="3" cm="1">
        <f t="array" ref="C228">_FV(表格1[[#This Row],[代號]],"52 week high",TRUE)</f>
        <v>40.799999999999997</v>
      </c>
      <c r="D228" s="3" cm="1">
        <f t="array" ref="D228">_FV(表格1[[#This Row],[代號]],"52 week low",TRUE)</f>
        <v>18.100000000000001</v>
      </c>
      <c r="E228" s="4" cm="1">
        <f t="array" ref="E228">_FV(表格1[[#This Row],[代號]],"Beta")</f>
        <v>2.3273000000000001</v>
      </c>
      <c r="F228" s="3" cm="1">
        <f t="array" ref="F228">_FV(表格1[[#This Row],[代號]],"Change")</f>
        <v>-0.05</v>
      </c>
      <c r="G228" s="3" cm="1">
        <f t="array" ref="G228">_FV(表格1[[#This Row],[代號]],"Change (%)",TRUE)</f>
        <v>-2.6319999999999998E-3</v>
      </c>
      <c r="H228" s="3" t="e" cm="1" vm="2">
        <f t="array" ref="H228">_FV(表格1[[#This Row],[代號]],"Country/region",TRUE)</f>
        <v>#VALUE!</v>
      </c>
      <c r="I228" s="3" t="str" cm="1">
        <f t="array" ref="I228">_FV(表格1[[#This Row],[代號]],"Currency")</f>
        <v>TWD</v>
      </c>
      <c r="J228" s="3" cm="1">
        <f t="array" ref="J228">_FV(表格1[[#This Row],[代號]],"Employees")</f>
        <v>461</v>
      </c>
      <c r="K228" s="3" t="str" cm="1">
        <f t="array" ref="K228">_FV(表格1[[#This Row],[代號]],"Exchange")</f>
        <v>Taiwan Stock Exchange</v>
      </c>
      <c r="L228" s="3" t="str" cm="1">
        <f t="array" ref="L228">_FV(表格1[[#This Row],[代號]],"Exchange abbreviation",TRUE)</f>
        <v>XTAI</v>
      </c>
      <c r="M228" s="3" t="str" cm="1">
        <f t="array" ref="M228">_FV(表格1[[#This Row],[代號]],"Headquarters")</f>
        <v>No. 12, Yen Hai 2nd Road, Hsiao Kang District, KAOHSIUNG, KAOHSIUNG, 812 TW</v>
      </c>
      <c r="N228" s="3" cm="1">
        <f t="array" ref="N228">_FV(表格1[[#This Row],[代號]],"High")</f>
        <v>18.95</v>
      </c>
      <c r="O228" s="3" t="str" cm="1">
        <f t="array" ref="O228">_FV(表格1[[#This Row],[代號]],"Industry")</f>
        <v>Metals &amp; Mining</v>
      </c>
      <c r="P228" s="3" t="str" cm="1">
        <f t="array" ref="P228">_FV(表格1[[#This Row],[代號]],"Instrument type",TRUE)</f>
        <v>Stock</v>
      </c>
      <c r="Q228" s="3" cm="1">
        <f t="array" ref="Q228">_FV(表格1[[#This Row],[代號]],"Last trade time",TRUE)</f>
        <v>44834.398935185185</v>
      </c>
      <c r="R228" s="3" cm="1">
        <f t="array" ref="R228">_FV(表格1[[#This Row],[代號]],"Low")</f>
        <v>18.100000000000001</v>
      </c>
      <c r="S228" s="3" cm="1">
        <f t="array" ref="S228">_FV(表格1[[#This Row],[代號]],"Market cap",TRUE)</f>
        <v>3434963000</v>
      </c>
      <c r="T228" s="3" t="str" cm="1">
        <f t="array" ref="T228">_FV(表格1[[#This Row],[代號]],"Name")</f>
        <v>HAI KWANG ENTERPRISE CORPORATION</v>
      </c>
      <c r="U228" s="3" t="str" cm="1">
        <f t="array" ref="U228">_FV(表格1[[#This Row],[代號]],"Official name",TRUE)</f>
        <v>HAI KWANG ENTERPRISE CORPORATION</v>
      </c>
    </row>
    <row r="229" spans="1:21" x14ac:dyDescent="0.25">
      <c r="A229" t="s">
        <v>229</v>
      </c>
      <c r="B229" s="2" t="e" vm="231">
        <v>#VALUE!</v>
      </c>
      <c r="C229" s="3" cm="1">
        <f t="array" ref="C229">_FV(表格1[[#This Row],[代號]],"52 week high",TRUE)</f>
        <v>326.33</v>
      </c>
      <c r="D229" s="3" cm="1">
        <f t="array" ref="D229">_FV(表格1[[#This Row],[代號]],"52 week low",TRUE)</f>
        <v>171</v>
      </c>
      <c r="E229" s="4" cm="1">
        <f t="array" ref="E229">_FV(表格1[[#This Row],[代號]],"Beta")</f>
        <v>1.6983999999999999</v>
      </c>
      <c r="F229" s="3" cm="1">
        <f t="array" ref="F229">_FV(表格1[[#This Row],[代號]],"Change")</f>
        <v>1</v>
      </c>
      <c r="G229" s="3" cm="1">
        <f t="array" ref="G229">_FV(表格1[[#This Row],[代號]],"Change (%)",TRUE)</f>
        <v>5.6820000000000004E-3</v>
      </c>
      <c r="H229" s="3" t="e" cm="1" vm="2">
        <f t="array" ref="H229">_FV(表格1[[#This Row],[代號]],"Country/region",TRUE)</f>
        <v>#VALUE!</v>
      </c>
      <c r="I229" s="3" t="str" cm="1">
        <f t="array" ref="I229">_FV(表格1[[#This Row],[代號]],"Currency")</f>
        <v>TWD</v>
      </c>
      <c r="J229" s="3" cm="1">
        <f t="array" ref="J229">_FV(表格1[[#This Row],[代號]],"Employees")</f>
        <v>3701</v>
      </c>
      <c r="K229" s="3" t="str" cm="1">
        <f t="array" ref="K229">_FV(表格1[[#This Row],[代號]],"Exchange")</f>
        <v>Taiwan Stock Exchange</v>
      </c>
      <c r="L229" s="3" t="str" cm="1">
        <f t="array" ref="L229">_FV(表格1[[#This Row],[代號]],"Exchange abbreviation",TRUE)</f>
        <v>XTAI</v>
      </c>
      <c r="M229" s="3" t="str" cm="1">
        <f t="array" ref="M229">_FV(表格1[[#This Row],[代號]],"Headquarters")</f>
        <v>No.7, Jingke Road, Wenshan Li, Nantun District, TAICHUNG, TAICHUNG, 408 TW</v>
      </c>
      <c r="N229" s="3" cm="1">
        <f t="array" ref="N229">_FV(表格1[[#This Row],[代號]],"High")</f>
        <v>178</v>
      </c>
      <c r="O229" s="3" t="str" cm="1">
        <f t="array" ref="O229">_FV(表格1[[#This Row],[代號]],"Industry")</f>
        <v>Machinery, Equipment &amp; Components</v>
      </c>
      <c r="P229" s="3" t="str" cm="1">
        <f t="array" ref="P229">_FV(表格1[[#This Row],[代號]],"Instrument type",TRUE)</f>
        <v>Stock</v>
      </c>
      <c r="Q229" s="3" cm="1">
        <f t="array" ref="Q229">_FV(表格1[[#This Row],[代號]],"Last trade time",TRUE)</f>
        <v>44834.398935185185</v>
      </c>
      <c r="R229" s="3" cm="1">
        <f t="array" ref="R229">_FV(表格1[[#This Row],[代號]],"Low")</f>
        <v>171</v>
      </c>
      <c r="S229" s="3" cm="1">
        <f t="array" ref="S229">_FV(表格1[[#This Row],[代號]],"Market cap",TRUE)</f>
        <v>62621230000</v>
      </c>
      <c r="T229" s="3" t="str" cm="1">
        <f t="array" ref="T229">_FV(表格1[[#This Row],[代號]],"Name")</f>
        <v>HIWIN TECHNOLOGIES CORP.</v>
      </c>
      <c r="U229" s="3" t="str" cm="1">
        <f t="array" ref="U229">_FV(表格1[[#This Row],[代號]],"Official name",TRUE)</f>
        <v>HIWIN TECHNOLOGIES CORP.</v>
      </c>
    </row>
    <row r="230" spans="1:21" x14ac:dyDescent="0.25">
      <c r="A230" t="s">
        <v>230</v>
      </c>
      <c r="B230" s="2" t="e" vm="232">
        <v>#VALUE!</v>
      </c>
      <c r="C230" s="3" cm="1">
        <f t="array" ref="C230">_FV(表格1[[#This Row],[代號]],"52 week high",TRUE)</f>
        <v>539</v>
      </c>
      <c r="D230" s="3" cm="1">
        <f t="array" ref="D230">_FV(表格1[[#This Row],[代號]],"52 week low",TRUE)</f>
        <v>370</v>
      </c>
      <c r="E230" s="4" cm="1">
        <f t="array" ref="E230">_FV(表格1[[#This Row],[代號]],"Beta")</f>
        <v>0.70899999999999996</v>
      </c>
      <c r="F230" s="3" cm="1">
        <f t="array" ref="F230">_FV(表格1[[#This Row],[代號]],"Change")</f>
        <v>13.5</v>
      </c>
      <c r="G230" s="3" cm="1">
        <f t="array" ref="G230">_FV(表格1[[#This Row],[代號]],"Change (%)",TRUE)</f>
        <v>2.9380000000000003E-2</v>
      </c>
      <c r="H230" s="3" t="e" cm="1" vm="2">
        <f t="array" ref="H230">_FV(表格1[[#This Row],[代號]],"Country/region",TRUE)</f>
        <v>#VALUE!</v>
      </c>
      <c r="I230" s="3" t="str" cm="1">
        <f t="array" ref="I230">_FV(表格1[[#This Row],[代號]],"Currency")</f>
        <v>TWD</v>
      </c>
      <c r="J230" s="3" cm="1">
        <f t="array" ref="J230">_FV(表格1[[#This Row],[代號]],"Employees")</f>
        <v>1272</v>
      </c>
      <c r="K230" s="3" t="str" cm="1">
        <f t="array" ref="K230">_FV(表格1[[#This Row],[代號]],"Exchange")</f>
        <v>Taiwan Stock Exchange</v>
      </c>
      <c r="L230" s="3" t="str" cm="1">
        <f t="array" ref="L230">_FV(表格1[[#This Row],[代號]],"Exchange abbreviation",TRUE)</f>
        <v>XTAI</v>
      </c>
      <c r="M230" s="3" t="str" cm="1">
        <f t="array" ref="M230">_FV(表格1[[#This Row],[代號]],"Headquarters")</f>
        <v>No.136, Lane 275, Shun An Road, Hou Siang Li, Lu Chu District, KAOHSIUNG, KAOHSIUNG, 821 TW</v>
      </c>
      <c r="N230" s="3" cm="1">
        <f t="array" ref="N230">_FV(表格1[[#This Row],[代號]],"High")</f>
        <v>473</v>
      </c>
      <c r="O230" s="3" t="str" cm="1">
        <f t="array" ref="O230">_FV(表格1[[#This Row],[代號]],"Industry")</f>
        <v>Computers, Phones &amp; Household Electronics</v>
      </c>
      <c r="P230" s="3" t="str" cm="1">
        <f t="array" ref="P230">_FV(表格1[[#This Row],[代號]],"Instrument type",TRUE)</f>
        <v>Stock</v>
      </c>
      <c r="Q230" s="3" cm="1">
        <f t="array" ref="Q230">_FV(表格1[[#This Row],[代號]],"Last trade time",TRUE)</f>
        <v>44834.398935185185</v>
      </c>
      <c r="R230" s="3" cm="1">
        <f t="array" ref="R230">_FV(表格1[[#This Row],[代號]],"Low")</f>
        <v>448</v>
      </c>
      <c r="S230" s="3" cm="1">
        <f t="array" ref="S230">_FV(表格1[[#This Row],[代號]],"Market cap",TRUE)</f>
        <v>45075520000</v>
      </c>
      <c r="T230" s="3" t="str" cm="1">
        <f t="array" ref="T230">_FV(表格1[[#This Row],[代號]],"Name")</f>
        <v>KING SLIDE WORKS CO.,LTD</v>
      </c>
      <c r="U230" s="3" t="str" cm="1">
        <f t="array" ref="U230">_FV(表格1[[#This Row],[代號]],"Official name",TRUE)</f>
        <v>KING SLIDE WORKS CO.,LTD</v>
      </c>
    </row>
    <row r="231" spans="1:21" x14ac:dyDescent="0.25">
      <c r="A231" t="s">
        <v>231</v>
      </c>
      <c r="B231" s="2" t="e" vm="233">
        <v>#VALUE!</v>
      </c>
      <c r="C231" s="3" cm="1">
        <f t="array" ref="C231">_FV(表格1[[#This Row],[代號]],"52 week high",TRUE)</f>
        <v>30</v>
      </c>
      <c r="D231" s="3" cm="1">
        <f t="array" ref="D231">_FV(表格1[[#This Row],[代號]],"52 week low",TRUE)</f>
        <v>22</v>
      </c>
      <c r="E231" s="4" cm="1">
        <f t="array" ref="E231">_FV(表格1[[#This Row],[代號]],"Beta")</f>
        <v>0.98809999999999998</v>
      </c>
      <c r="F231" s="3" cm="1">
        <f t="array" ref="F231">_FV(表格1[[#This Row],[代號]],"Change")</f>
        <v>-0.2</v>
      </c>
      <c r="G231" s="3" cm="1">
        <f t="array" ref="G231">_FV(表格1[[#This Row],[代號]],"Change (%)",TRUE)</f>
        <v>-8.6960000000000006E-3</v>
      </c>
      <c r="H231" s="3" t="e" cm="1" vm="2">
        <f t="array" ref="H231">_FV(表格1[[#This Row],[代號]],"Country/region",TRUE)</f>
        <v>#VALUE!</v>
      </c>
      <c r="I231" s="3" t="str" cm="1">
        <f t="array" ref="I231">_FV(表格1[[#This Row],[代號]],"Currency")</f>
        <v>TWD</v>
      </c>
      <c r="J231" s="3" cm="1">
        <f t="array" ref="J231">_FV(表格1[[#This Row],[代號]],"Employees")</f>
        <v>4807</v>
      </c>
      <c r="K231" s="3" t="str" cm="1">
        <f t="array" ref="K231">_FV(表格1[[#This Row],[代號]],"Exchange")</f>
        <v>Taiwan Stock Exchange</v>
      </c>
      <c r="L231" s="3" t="str" cm="1">
        <f t="array" ref="L231">_FV(表格1[[#This Row],[代號]],"Exchange abbreviation",TRUE)</f>
        <v>XTAI</v>
      </c>
      <c r="M231" s="3" t="str" cm="1">
        <f t="array" ref="M231">_FV(表格1[[#This Row],[代號]],"Headquarters")</f>
        <v>22F-23F, No.386, Shizheng Road, TAICHUNG, TAICHUNG, 407 TW</v>
      </c>
      <c r="N231" s="3" cm="1">
        <f t="array" ref="N231">_FV(表格1[[#This Row],[代號]],"High")</f>
        <v>22.9</v>
      </c>
      <c r="O231" s="3" t="str" cm="1">
        <f t="array" ref="O231">_FV(表格1[[#This Row],[代號]],"Industry")</f>
        <v>Homebuilding &amp; Construction Supplies</v>
      </c>
      <c r="P231" s="3" t="str" cm="1">
        <f t="array" ref="P231">_FV(表格1[[#This Row],[代號]],"Instrument type",TRUE)</f>
        <v>Stock</v>
      </c>
      <c r="Q231" s="3" cm="1">
        <f t="array" ref="Q231">_FV(表格1[[#This Row],[代號]],"Last trade time",TRUE)</f>
        <v>44834.398935185185</v>
      </c>
      <c r="R231" s="3" cm="1">
        <f t="array" ref="R231">_FV(表格1[[#This Row],[代號]],"Low")</f>
        <v>22.35</v>
      </c>
      <c r="S231" s="3" cm="1">
        <f t="array" ref="S231">_FV(表格1[[#This Row],[代號]],"Market cap",TRUE)</f>
        <v>4559867000</v>
      </c>
      <c r="T231" s="3" t="str" cm="1">
        <f t="array" ref="T231">_FV(表格1[[#This Row],[代號]],"Name")</f>
        <v>SUNSPRING METAL CORPORATION</v>
      </c>
      <c r="U231" s="3" t="str" cm="1">
        <f t="array" ref="U231">_FV(表格1[[#This Row],[代號]],"Official name",TRUE)</f>
        <v>SUNSPRING METAL CORPORATION</v>
      </c>
    </row>
    <row r="232" spans="1:21" x14ac:dyDescent="0.25">
      <c r="A232" t="s">
        <v>232</v>
      </c>
      <c r="B232" s="2" t="e" vm="234">
        <v>#VALUE!</v>
      </c>
      <c r="C232" s="3" cm="1">
        <f t="array" ref="C232">_FV(表格1[[#This Row],[代號]],"52 week high",TRUE)</f>
        <v>40.049999999999997</v>
      </c>
      <c r="D232" s="3" cm="1">
        <f t="array" ref="D232">_FV(表格1[[#This Row],[代號]],"52 week low",TRUE)</f>
        <v>18.850000000000001</v>
      </c>
      <c r="E232" s="4" cm="1">
        <f t="array" ref="E232">_FV(表格1[[#This Row],[代號]],"Beta")</f>
        <v>1.2204999999999999</v>
      </c>
      <c r="F232" s="3" cm="1">
        <f t="array" ref="F232">_FV(表格1[[#This Row],[代號]],"Change")</f>
        <v>0.25</v>
      </c>
      <c r="G232" s="3" cm="1">
        <f t="array" ref="G232">_FV(表格1[[#This Row],[代號]],"Change (%)",TRUE)</f>
        <v>1.2195000000000001E-2</v>
      </c>
      <c r="H232" s="3" t="e" cm="1" vm="2">
        <f t="array" ref="H232">_FV(表格1[[#This Row],[代號]],"Country/region",TRUE)</f>
        <v>#VALUE!</v>
      </c>
      <c r="I232" s="3" t="str" cm="1">
        <f t="array" ref="I232">_FV(表格1[[#This Row],[代號]],"Currency")</f>
        <v>TWD</v>
      </c>
      <c r="J232" s="3" cm="1">
        <f t="array" ref="J232">_FV(表格1[[#This Row],[代號]],"Employees")</f>
        <v>530</v>
      </c>
      <c r="K232" s="3" t="str" cm="1">
        <f t="array" ref="K232">_FV(表格1[[#This Row],[代號]],"Exchange")</f>
        <v>Taiwan Stock Exchange</v>
      </c>
      <c r="L232" s="3" t="str" cm="1">
        <f t="array" ref="L232">_FV(表格1[[#This Row],[代號]],"Exchange abbreviation",TRUE)</f>
        <v>XTAI</v>
      </c>
      <c r="M232" s="3" t="str" cm="1">
        <f t="array" ref="M232">_FV(表格1[[#This Row],[代號]],"Headquarters")</f>
        <v>13F-1, No.235, Jungjeng 4th Road, Chianjin District, KAOHSIUNG, KAOHSIUNG, 801 TW</v>
      </c>
      <c r="N232" s="3" cm="1">
        <f t="array" ref="N232">_FV(表格1[[#This Row],[代號]],"High")</f>
        <v>20.8</v>
      </c>
      <c r="O232" s="3" t="str" cm="1">
        <f t="array" ref="O232">_FV(表格1[[#This Row],[代號]],"Industry")</f>
        <v>Metals &amp; Mining</v>
      </c>
      <c r="P232" s="3" t="str" cm="1">
        <f t="array" ref="P232">_FV(表格1[[#This Row],[代號]],"Instrument type",TRUE)</f>
        <v>Stock</v>
      </c>
      <c r="Q232" s="3" cm="1">
        <f t="array" ref="Q232">_FV(表格1[[#This Row],[代號]],"Last trade time",TRUE)</f>
        <v>44834.398935185185</v>
      </c>
      <c r="R232" s="3" cm="1">
        <f t="array" ref="R232">_FV(表格1[[#This Row],[代號]],"Low")</f>
        <v>19.850000000000001</v>
      </c>
      <c r="S232" s="3" cm="1">
        <f t="array" ref="S232">_FV(表格1[[#This Row],[代號]],"Market cap",TRUE)</f>
        <v>3452527000</v>
      </c>
      <c r="T232" s="3" t="str" cm="1">
        <f t="array" ref="T232">_FV(表格1[[#This Row],[代號]],"Name")</f>
        <v>YUEN CHANG STAINLESS STEEL CO., LTD</v>
      </c>
      <c r="U232" s="3" t="str" cm="1">
        <f t="array" ref="U232">_FV(表格1[[#This Row],[代號]],"Official name",TRUE)</f>
        <v>YUEN CHANG STAINLESS STEEL CO., LTD</v>
      </c>
    </row>
    <row r="233" spans="1:21" x14ac:dyDescent="0.25">
      <c r="A233" t="s">
        <v>233</v>
      </c>
      <c r="B233" s="2" t="e" vm="235">
        <v>#VALUE!</v>
      </c>
      <c r="C233" s="3" cm="1">
        <f t="array" ref="C233">_FV(表格1[[#This Row],[代號]],"52 week high",TRUE)</f>
        <v>49.3</v>
      </c>
      <c r="D233" s="3" cm="1">
        <f t="array" ref="D233">_FV(表格1[[#This Row],[代號]],"52 week low",TRUE)</f>
        <v>36.450000000000003</v>
      </c>
      <c r="E233" s="4" cm="1">
        <f t="array" ref="E233">_FV(表格1[[#This Row],[代號]],"Beta")</f>
        <v>0.49</v>
      </c>
      <c r="F233" s="3" cm="1">
        <f t="array" ref="F233">_FV(表格1[[#This Row],[代號]],"Change")</f>
        <v>0.15</v>
      </c>
      <c r="G233" s="3" cm="1">
        <f t="array" ref="G233">_FV(表格1[[#This Row],[代號]],"Change (%)",TRUE)</f>
        <v>4.0429999999999997E-3</v>
      </c>
      <c r="H233" s="3" t="e" cm="1" vm="2">
        <f t="array" ref="H233">_FV(表格1[[#This Row],[代號]],"Country/region",TRUE)</f>
        <v>#VALUE!</v>
      </c>
      <c r="I233" s="3" t="str" cm="1">
        <f t="array" ref="I233">_FV(表格1[[#This Row],[代號]],"Currency")</f>
        <v>TWD</v>
      </c>
      <c r="J233" s="3" cm="1">
        <f t="array" ref="J233">_FV(表格1[[#This Row],[代號]],"Employees")</f>
        <v>2693</v>
      </c>
      <c r="K233" s="3" t="str" cm="1">
        <f t="array" ref="K233">_FV(表格1[[#This Row],[代號]],"Exchange")</f>
        <v>Taiwan Stock Exchange</v>
      </c>
      <c r="L233" s="3" t="str" cm="1">
        <f t="array" ref="L233">_FV(表格1[[#This Row],[代號]],"Exchange abbreviation",TRUE)</f>
        <v>XTAI</v>
      </c>
      <c r="M233" s="3" t="str" cm="1">
        <f t="array" ref="M233">_FV(表格1[[#This Row],[代號]],"Headquarters")</f>
        <v>Suite 608, 6F, No.136, Section 3, Jen Ai Road, Da'an District, TAIPEI, TAIPEI, 106 TW</v>
      </c>
      <c r="N233" s="3" cm="1">
        <f t="array" ref="N233">_FV(表格1[[#This Row],[代號]],"High")</f>
        <v>37.25</v>
      </c>
      <c r="O233" s="3" t="str" cm="1">
        <f t="array" ref="O233">_FV(表格1[[#This Row],[代號]],"Industry")</f>
        <v>Automobiles &amp; Auto Parts</v>
      </c>
      <c r="P233" s="3" t="str" cm="1">
        <f t="array" ref="P233">_FV(表格1[[#This Row],[代號]],"Instrument type",TRUE)</f>
        <v>Stock</v>
      </c>
      <c r="Q233" s="3" cm="1">
        <f t="array" ref="Q233">_FV(表格1[[#This Row],[代號]],"Last trade time",TRUE)</f>
        <v>44834.398935185185</v>
      </c>
      <c r="R233" s="3" cm="1">
        <f t="array" ref="R233">_FV(表格1[[#This Row],[代號]],"Low")</f>
        <v>36.450000000000003</v>
      </c>
      <c r="S233" s="3" cm="1">
        <f t="array" ref="S233">_FV(表格1[[#This Row],[代號]],"Market cap",TRUE)</f>
        <v>31064070000</v>
      </c>
      <c r="T233" s="3" t="str" cm="1">
        <f t="array" ref="T233">_FV(表格1[[#This Row],[代號]],"Name")</f>
        <v>NANKANG RUBBER TIRE CORP., LTD.</v>
      </c>
      <c r="U233" s="3" t="str" cm="1">
        <f t="array" ref="U233">_FV(表格1[[#This Row],[代號]],"Official name",TRUE)</f>
        <v>NANKANG RUBBER TIRE CORP., LTD.</v>
      </c>
    </row>
    <row r="234" spans="1:21" x14ac:dyDescent="0.25">
      <c r="A234" t="s">
        <v>234</v>
      </c>
      <c r="B234" s="2" t="e" vm="236">
        <v>#VALUE!</v>
      </c>
      <c r="C234" s="3" cm="1">
        <f t="array" ref="C234">_FV(表格1[[#This Row],[代號]],"52 week high",TRUE)</f>
        <v>32.5</v>
      </c>
      <c r="D234" s="3" cm="1">
        <f t="array" ref="D234">_FV(表格1[[#This Row],[代號]],"52 week low",TRUE)</f>
        <v>17.649999999999999</v>
      </c>
      <c r="E234" s="4" cm="1">
        <f t="array" ref="E234">_FV(表格1[[#This Row],[代號]],"Beta")</f>
        <v>1.0886</v>
      </c>
      <c r="F234" s="3" cm="1">
        <f t="array" ref="F234">_FV(表格1[[#This Row],[代號]],"Change")</f>
        <v>-0.35</v>
      </c>
      <c r="G234" s="3" cm="1">
        <f t="array" ref="G234">_FV(表格1[[#This Row],[代號]],"Change (%)",TRUE)</f>
        <v>-1.6827000000000002E-2</v>
      </c>
      <c r="H234" s="3" t="e" cm="1" vm="2">
        <f t="array" ref="H234">_FV(表格1[[#This Row],[代號]],"Country/region",TRUE)</f>
        <v>#VALUE!</v>
      </c>
      <c r="I234" s="3" t="str" cm="1">
        <f t="array" ref="I234">_FV(表格1[[#This Row],[代號]],"Currency")</f>
        <v>TWD</v>
      </c>
      <c r="J234" s="3" cm="1">
        <f t="array" ref="J234">_FV(表格1[[#This Row],[代號]],"Employees")</f>
        <v>1837</v>
      </c>
      <c r="K234" s="3" t="str" cm="1">
        <f t="array" ref="K234">_FV(表格1[[#This Row],[代號]],"Exchange")</f>
        <v>Taiwan Stock Exchange</v>
      </c>
      <c r="L234" s="3" t="str" cm="1">
        <f t="array" ref="L234">_FV(表格1[[#This Row],[代號]],"Exchange abbreviation",TRUE)</f>
        <v>XTAI</v>
      </c>
      <c r="M234" s="3" t="str" cm="1">
        <f t="array" ref="M234">_FV(表格1[[#This Row],[代號]],"Headquarters")</f>
        <v>No. 369, Section 2, Chung Hwa Road, Chungli District, TAOYUAN, TAOYUAN, 320 TW</v>
      </c>
      <c r="N234" s="3" cm="1">
        <f t="array" ref="N234">_FV(表格1[[#This Row],[代號]],"High")</f>
        <v>20.7</v>
      </c>
      <c r="O234" s="3" t="str" cm="1">
        <f t="array" ref="O234">_FV(表格1[[#This Row],[代號]],"Industry")</f>
        <v>Automobiles &amp; Auto Parts</v>
      </c>
      <c r="P234" s="3" t="str" cm="1">
        <f t="array" ref="P234">_FV(表格1[[#This Row],[代號]],"Instrument type",TRUE)</f>
        <v>Stock</v>
      </c>
      <c r="Q234" s="3" cm="1">
        <f t="array" ref="Q234">_FV(表格1[[#This Row],[代號]],"Last trade time",TRUE)</f>
        <v>44834.398935185185</v>
      </c>
      <c r="R234" s="3" cm="1">
        <f t="array" ref="R234">_FV(表格1[[#This Row],[代號]],"Low")</f>
        <v>20.05</v>
      </c>
      <c r="S234" s="3" cm="1">
        <f t="array" ref="S234">_FV(表格1[[#This Row],[代號]],"Market cap",TRUE)</f>
        <v>9679582000</v>
      </c>
      <c r="T234" s="3" t="str" cm="1">
        <f t="array" ref="T234">_FV(表格1[[#This Row],[代號]],"Name")</f>
        <v>FEDERAL CORPOPATION</v>
      </c>
      <c r="U234" s="3" t="str" cm="1">
        <f t="array" ref="U234">_FV(表格1[[#This Row],[代號]],"Official name",TRUE)</f>
        <v>FEDERAL CORPOPATION</v>
      </c>
    </row>
    <row r="235" spans="1:21" x14ac:dyDescent="0.25">
      <c r="A235" t="s">
        <v>235</v>
      </c>
      <c r="B235" s="2" t="e" vm="237">
        <v>#VALUE!</v>
      </c>
      <c r="C235" s="3" cm="1">
        <f t="array" ref="C235">_FV(表格1[[#This Row],[代號]],"52 week high",TRUE)</f>
        <v>43.9</v>
      </c>
      <c r="D235" s="3" cm="1">
        <f t="array" ref="D235">_FV(表格1[[#This Row],[代號]],"52 week low",TRUE)</f>
        <v>25</v>
      </c>
      <c r="E235" s="4" cm="1">
        <f t="array" ref="E235">_FV(表格1[[#This Row],[代號]],"Beta")</f>
        <v>1.2141</v>
      </c>
      <c r="F235" s="3" cm="1">
        <f t="array" ref="F235">_FV(表格1[[#This Row],[代號]],"Change")</f>
        <v>0.35</v>
      </c>
      <c r="G235" s="3" cm="1">
        <f t="array" ref="G235">_FV(表格1[[#This Row],[代號]],"Change (%)",TRUE)</f>
        <v>1.3645000000000001E-2</v>
      </c>
      <c r="H235" s="3" t="e" cm="1" vm="2">
        <f t="array" ref="H235">_FV(表格1[[#This Row],[代號]],"Country/region",TRUE)</f>
        <v>#VALUE!</v>
      </c>
      <c r="I235" s="3" t="str" cm="1">
        <f t="array" ref="I235">_FV(表格1[[#This Row],[代號]],"Currency")</f>
        <v>TWD</v>
      </c>
      <c r="J235" s="3" cm="1">
        <f t="array" ref="J235">_FV(表格1[[#This Row],[代號]],"Employees")</f>
        <v>1466</v>
      </c>
      <c r="K235" s="3" t="str" cm="1">
        <f t="array" ref="K235">_FV(表格1[[#This Row],[代號]],"Exchange")</f>
        <v>Taiwan Stock Exchange</v>
      </c>
      <c r="L235" s="3" t="str" cm="1">
        <f t="array" ref="L235">_FV(表格1[[#This Row],[代號]],"Exchange abbreviation",TRUE)</f>
        <v>XTAI</v>
      </c>
      <c r="M235" s="3" t="str" cm="1">
        <f t="array" ref="M235">_FV(表格1[[#This Row],[代號]],"Headquarters")</f>
        <v>No.2, Singgong Road, Dashe District, KAOHSIUNG, KAOHSIUNG, 815 TW</v>
      </c>
      <c r="N235" s="3" cm="1">
        <f t="array" ref="N235">_FV(表格1[[#This Row],[代號]],"High")</f>
        <v>26</v>
      </c>
      <c r="O235" s="3" t="str" cm="1">
        <f t="array" ref="O235">_FV(表格1[[#This Row],[代號]],"Industry")</f>
        <v>Automobiles &amp; Auto Parts</v>
      </c>
      <c r="P235" s="3" t="str" cm="1">
        <f t="array" ref="P235">_FV(表格1[[#This Row],[代號]],"Instrument type",TRUE)</f>
        <v>Stock</v>
      </c>
      <c r="Q235" s="3" cm="1">
        <f t="array" ref="Q235">_FV(表格1[[#This Row],[代號]],"Last trade time",TRUE)</f>
        <v>44834.398935185185</v>
      </c>
      <c r="R235" s="3" cm="1">
        <f t="array" ref="R235">_FV(表格1[[#This Row],[代號]],"Low")</f>
        <v>25.1</v>
      </c>
      <c r="S235" s="3" cm="1">
        <f t="array" ref="S235">_FV(表格1[[#This Row],[代號]],"Market cap",TRUE)</f>
        <v>21468460000</v>
      </c>
      <c r="T235" s="3" t="str" cm="1">
        <f t="array" ref="T235">_FV(表格1[[#This Row],[代號]],"Name")</f>
        <v>TSRC CORPORATION</v>
      </c>
      <c r="U235" s="3" t="str" cm="1">
        <f t="array" ref="U235">_FV(表格1[[#This Row],[代號]],"Official name",TRUE)</f>
        <v>TSRC CORPORATION</v>
      </c>
    </row>
    <row r="236" spans="1:21" x14ac:dyDescent="0.25">
      <c r="A236" t="s">
        <v>236</v>
      </c>
      <c r="B236" s="2" t="e" vm="238">
        <v>#VALUE!</v>
      </c>
      <c r="C236" s="3" cm="1">
        <f t="array" ref="C236">_FV(表格1[[#This Row],[代號]],"52 week high",TRUE)</f>
        <v>29.7</v>
      </c>
      <c r="D236" s="3" cm="1">
        <f t="array" ref="D236">_FV(表格1[[#This Row],[代號]],"52 week low",TRUE)</f>
        <v>18.95</v>
      </c>
      <c r="E236" s="4" cm="1">
        <f t="array" ref="E236">_FV(表格1[[#This Row],[代號]],"Beta")</f>
        <v>1.1416999999999999</v>
      </c>
      <c r="F236" s="3" cm="1">
        <f t="array" ref="F236">_FV(表格1[[#This Row],[代號]],"Change")</f>
        <v>-0.45</v>
      </c>
      <c r="G236" s="3" cm="1">
        <f t="array" ref="G236">_FV(表格1[[#This Row],[代號]],"Change (%)",TRUE)</f>
        <v>-2.2669999999999999E-2</v>
      </c>
      <c r="H236" s="3" t="e" cm="1" vm="2">
        <f t="array" ref="H236">_FV(表格1[[#This Row],[代號]],"Country/region",TRUE)</f>
        <v>#VALUE!</v>
      </c>
      <c r="I236" s="3" t="str" cm="1">
        <f t="array" ref="I236">_FV(表格1[[#This Row],[代號]],"Currency")</f>
        <v>TWD</v>
      </c>
      <c r="J236" s="3" cm="1">
        <f t="array" ref="J236">_FV(表格1[[#This Row],[代號]],"Employees")</f>
        <v>1761</v>
      </c>
      <c r="K236" s="3" t="str" cm="1">
        <f t="array" ref="K236">_FV(表格1[[#This Row],[代號]],"Exchange")</f>
        <v>Taiwan Stock Exchange</v>
      </c>
      <c r="L236" s="3" t="str" cm="1">
        <f t="array" ref="L236">_FV(表格1[[#This Row],[代號]],"Exchange abbreviation",TRUE)</f>
        <v>XTAI</v>
      </c>
      <c r="M236" s="3" t="str" cm="1">
        <f t="array" ref="M236">_FV(表格1[[#This Row],[代號]],"Headquarters")</f>
        <v>8F, No.113, Section 2, Zhongshan North Road, Jhongshan District, TAIPEI, TAIPEI, 104 TW</v>
      </c>
      <c r="N236" s="3" cm="1">
        <f t="array" ref="N236">_FV(表格1[[#This Row],[代號]],"High")</f>
        <v>19.75</v>
      </c>
      <c r="O236" s="3" t="str" cm="1">
        <f t="array" ref="O236">_FV(表格1[[#This Row],[代號]],"Industry")</f>
        <v>Chemicals</v>
      </c>
      <c r="P236" s="3" t="str" cm="1">
        <f t="array" ref="P236">_FV(表格1[[#This Row],[代號]],"Instrument type",TRUE)</f>
        <v>Stock</v>
      </c>
      <c r="Q236" s="3" cm="1">
        <f t="array" ref="Q236">_FV(表格1[[#This Row],[代號]],"Last trade time",TRUE)</f>
        <v>44834.398935185185</v>
      </c>
      <c r="R236" s="3" cm="1">
        <f t="array" ref="R236">_FV(表格1[[#This Row],[代號]],"Low")</f>
        <v>19.350000000000001</v>
      </c>
      <c r="S236" s="3" cm="1">
        <f t="array" ref="S236">_FV(表格1[[#This Row],[代號]],"Market cap",TRUE)</f>
        <v>19103830000</v>
      </c>
      <c r="T236" s="3" t="str" cm="1">
        <f t="array" ref="T236">_FV(表格1[[#This Row],[代號]],"Name")</f>
        <v>International CSRC Investment Holdings Co., Ltd.</v>
      </c>
      <c r="U236" s="3" t="str" cm="1">
        <f t="array" ref="U236">_FV(表格1[[#This Row],[代號]],"Official name",TRUE)</f>
        <v>International CSRC Investment Holdings Co., Ltd.</v>
      </c>
    </row>
    <row r="237" spans="1:21" x14ac:dyDescent="0.25">
      <c r="A237" t="s">
        <v>237</v>
      </c>
      <c r="B237" s="2" t="e" vm="239">
        <v>#VALUE!</v>
      </c>
      <c r="C237" s="3" cm="1">
        <f t="array" ref="C237">_FV(表格1[[#This Row],[代號]],"52 week high",TRUE)</f>
        <v>39.85</v>
      </c>
      <c r="D237" s="3" cm="1">
        <f t="array" ref="D237">_FV(表格1[[#This Row],[代號]],"52 week low",TRUE)</f>
        <v>32.85</v>
      </c>
      <c r="E237" s="4" cm="1">
        <f t="array" ref="E237">_FV(表格1[[#This Row],[代號]],"Beta")</f>
        <v>0.80569999999999997</v>
      </c>
      <c r="F237" s="3" cm="1">
        <f t="array" ref="F237">_FV(表格1[[#This Row],[代號]],"Change")</f>
        <v>-0.7</v>
      </c>
      <c r="G237" s="3" cm="1">
        <f t="array" ref="G237">_FV(表格1[[#This Row],[代號]],"Change (%)",TRUE)</f>
        <v>-1.9231000000000002E-2</v>
      </c>
      <c r="H237" s="3" t="e" cm="1" vm="2">
        <f t="array" ref="H237">_FV(表格1[[#This Row],[代號]],"Country/region",TRUE)</f>
        <v>#VALUE!</v>
      </c>
      <c r="I237" s="3" t="str" cm="1">
        <f t="array" ref="I237">_FV(表格1[[#This Row],[代號]],"Currency")</f>
        <v>TWD</v>
      </c>
      <c r="J237" s="3" cm="1">
        <f t="array" ref="J237">_FV(表格1[[#This Row],[代號]],"Employees")</f>
        <v>26726</v>
      </c>
      <c r="K237" s="3" t="str" cm="1">
        <f t="array" ref="K237">_FV(表格1[[#This Row],[代號]],"Exchange")</f>
        <v>Taiwan Stock Exchange</v>
      </c>
      <c r="L237" s="3" t="str" cm="1">
        <f t="array" ref="L237">_FV(表格1[[#This Row],[代號]],"Exchange abbreviation",TRUE)</f>
        <v>XTAI</v>
      </c>
      <c r="M237" s="3" t="str" cm="1">
        <f t="array" ref="M237">_FV(表格1[[#This Row],[代號]],"Headquarters")</f>
        <v>No.215, Meei-Kong Road, Huang-ts'o Village, DACUN, CHANGHUA, 515 TW</v>
      </c>
      <c r="N237" s="3" cm="1">
        <f t="array" ref="N237">_FV(表格1[[#This Row],[代號]],"High")</f>
        <v>36</v>
      </c>
      <c r="O237" s="3" t="str" cm="1">
        <f t="array" ref="O237">_FV(表格1[[#This Row],[代號]],"Industry")</f>
        <v>Automobiles &amp; Auto Parts</v>
      </c>
      <c r="P237" s="3" t="str" cm="1">
        <f t="array" ref="P237">_FV(表格1[[#This Row],[代號]],"Instrument type",TRUE)</f>
        <v>Stock</v>
      </c>
      <c r="Q237" s="3" cm="1">
        <f t="array" ref="Q237">_FV(表格1[[#This Row],[代號]],"Last trade time",TRUE)</f>
        <v>44834.398935185185</v>
      </c>
      <c r="R237" s="3" cm="1">
        <f t="array" ref="R237">_FV(表格1[[#This Row],[代號]],"Low")</f>
        <v>35.299999999999997</v>
      </c>
      <c r="S237" s="3" cm="1">
        <f t="array" ref="S237">_FV(表格1[[#This Row],[代號]],"Market cap",TRUE)</f>
        <v>115718500000</v>
      </c>
      <c r="T237" s="3" t="str" cm="1">
        <f t="array" ref="T237">_FV(表格1[[#This Row],[代號]],"Name")</f>
        <v>Cheng Shin Rubber Ind., Co., Ltd.</v>
      </c>
      <c r="U237" s="3" t="str" cm="1">
        <f t="array" ref="U237">_FV(表格1[[#This Row],[代號]],"Official name",TRUE)</f>
        <v>Cheng Shin Rubber Ind., Co., Ltd.</v>
      </c>
    </row>
    <row r="238" spans="1:21" x14ac:dyDescent="0.25">
      <c r="A238" t="s">
        <v>238</v>
      </c>
      <c r="B238" s="2" t="e" vm="240">
        <v>#VALUE!</v>
      </c>
      <c r="C238" s="3" cm="1">
        <f t="array" ref="C238">_FV(表格1[[#This Row],[代號]],"52 week high",TRUE)</f>
        <v>38.85</v>
      </c>
      <c r="D238" s="3" cm="1">
        <f t="array" ref="D238">_FV(表格1[[#This Row],[代號]],"52 week low",TRUE)</f>
        <v>29.35</v>
      </c>
      <c r="E238" s="4" cm="1">
        <f t="array" ref="E238">_FV(表格1[[#This Row],[代號]],"Beta")</f>
        <v>0.36770000000000003</v>
      </c>
      <c r="F238" s="3" cm="1">
        <f t="array" ref="F238">_FV(表格1[[#This Row],[代號]],"Change")</f>
        <v>-0.35</v>
      </c>
      <c r="G238" s="3" cm="1">
        <f t="array" ref="G238">_FV(表格1[[#This Row],[代號]],"Change (%)",TRUE)</f>
        <v>-1.0835999999999998E-2</v>
      </c>
      <c r="H238" s="3" t="e" cm="1" vm="2">
        <f t="array" ref="H238">_FV(表格1[[#This Row],[代號]],"Country/region",TRUE)</f>
        <v>#VALUE!</v>
      </c>
      <c r="I238" s="3" t="str" cm="1">
        <f t="array" ref="I238">_FV(表格1[[#This Row],[代號]],"Currency")</f>
        <v>TWD</v>
      </c>
      <c r="J238" s="3" cm="1">
        <f t="array" ref="J238">_FV(表格1[[#This Row],[代號]],"Employees")</f>
        <v>11717</v>
      </c>
      <c r="K238" s="3" t="str" cm="1">
        <f t="array" ref="K238">_FV(表格1[[#This Row],[代號]],"Exchange")</f>
        <v>Taiwan Stock Exchange</v>
      </c>
      <c r="L238" s="3" t="str" cm="1">
        <f t="array" ref="L238">_FV(表格1[[#This Row],[代號]],"Exchange abbreviation",TRUE)</f>
        <v>XTAI</v>
      </c>
      <c r="M238" s="3" t="str" cm="1">
        <f t="array" ref="M238">_FV(表格1[[#This Row],[代號]],"Headquarters")</f>
        <v>No.146, Section 1, Chung Shan Road, YUANLIN, CHANGHUA, 510 TW</v>
      </c>
      <c r="N238" s="3" cm="1">
        <f t="array" ref="N238">_FV(表格1[[#This Row],[代號]],"High")</f>
        <v>32.1</v>
      </c>
      <c r="O238" s="3" t="str" cm="1">
        <f t="array" ref="O238">_FV(表格1[[#This Row],[代號]],"Industry")</f>
        <v>Automobiles &amp; Auto Parts</v>
      </c>
      <c r="P238" s="3" t="str" cm="1">
        <f t="array" ref="P238">_FV(表格1[[#This Row],[代號]],"Instrument type",TRUE)</f>
        <v>Stock</v>
      </c>
      <c r="Q238" s="3" cm="1">
        <f t="array" ref="Q238">_FV(表格1[[#This Row],[代號]],"Last trade time",TRUE)</f>
        <v>44834.398935185185</v>
      </c>
      <c r="R238" s="3" cm="1">
        <f t="array" ref="R238">_FV(表格1[[#This Row],[代號]],"Low")</f>
        <v>31.45</v>
      </c>
      <c r="S238" s="3" cm="1">
        <f t="array" ref="S238">_FV(表格1[[#This Row],[代號]],"Market cap",TRUE)</f>
        <v>29055650000</v>
      </c>
      <c r="T238" s="3" t="str" cm="1">
        <f t="array" ref="T238">_FV(表格1[[#This Row],[代號]],"Name")</f>
        <v>KENDA RUBBER INDUSTRIAL CO., LTD</v>
      </c>
      <c r="U238" s="3" t="str" cm="1">
        <f t="array" ref="U238">_FV(表格1[[#This Row],[代號]],"Official name",TRUE)</f>
        <v>KENDA RUBBER INDUSTRIAL CO., LTD</v>
      </c>
    </row>
    <row r="239" spans="1:21" x14ac:dyDescent="0.25">
      <c r="A239" t="s">
        <v>239</v>
      </c>
      <c r="B239" s="2" t="e" vm="241">
        <v>#VALUE!</v>
      </c>
      <c r="C239" s="3" cm="1">
        <f t="array" ref="C239">_FV(表格1[[#This Row],[代號]],"52 week high",TRUE)</f>
        <v>23.6</v>
      </c>
      <c r="D239" s="3" cm="1">
        <f t="array" ref="D239">_FV(表格1[[#This Row],[代號]],"52 week low",TRUE)</f>
        <v>19.649999999999999</v>
      </c>
      <c r="E239" s="4" cm="1">
        <f t="array" ref="E239">_FV(表格1[[#This Row],[代號]],"Beta")</f>
        <v>0.81310000000000004</v>
      </c>
      <c r="F239" s="3" cm="1">
        <f t="array" ref="F239">_FV(表格1[[#This Row],[代號]],"Change")</f>
        <v>0.05</v>
      </c>
      <c r="G239" s="3" cm="1">
        <f t="array" ref="G239">_FV(表格1[[#This Row],[代號]],"Change (%)",TRUE)</f>
        <v>2.4879999999999998E-3</v>
      </c>
      <c r="H239" s="3" t="e" cm="1" vm="2">
        <f t="array" ref="H239">_FV(表格1[[#This Row],[代號]],"Country/region",TRUE)</f>
        <v>#VALUE!</v>
      </c>
      <c r="I239" s="3" t="str" cm="1">
        <f t="array" ref="I239">_FV(表格1[[#This Row],[代號]],"Currency")</f>
        <v>TWD</v>
      </c>
      <c r="J239" s="3" cm="1">
        <f t="array" ref="J239">_FV(表格1[[#This Row],[代號]],"Employees")</f>
        <v>218</v>
      </c>
      <c r="K239" s="3" t="str" cm="1">
        <f t="array" ref="K239">_FV(表格1[[#This Row],[代號]],"Exchange")</f>
        <v>Taiwan Stock Exchange</v>
      </c>
      <c r="L239" s="3" t="str" cm="1">
        <f t="array" ref="L239">_FV(表格1[[#This Row],[代號]],"Exchange abbreviation",TRUE)</f>
        <v>XTAI</v>
      </c>
      <c r="M239" s="3" t="str" cm="1">
        <f t="array" ref="M239">_FV(表格1[[#This Row],[代號]],"Headquarters")</f>
        <v>8F, No. 82, Section 1, Han-Ko Street, Jhongjheng District, TAIPEI, TAIPEI, 100 TW</v>
      </c>
      <c r="N239" s="3" cm="1">
        <f t="array" ref="N239">_FV(表格1[[#This Row],[代號]],"High")</f>
        <v>20.3</v>
      </c>
      <c r="O239" s="3" t="str" cm="1">
        <f t="array" ref="O239">_FV(表格1[[#This Row],[代號]],"Industry")</f>
        <v>Construction &amp; Engineering</v>
      </c>
      <c r="P239" s="3" t="str" cm="1">
        <f t="array" ref="P239">_FV(表格1[[#This Row],[代號]],"Instrument type",TRUE)</f>
        <v>Stock</v>
      </c>
      <c r="Q239" s="3" cm="1">
        <f t="array" ref="Q239">_FV(表格1[[#This Row],[代號]],"Last trade time",TRUE)</f>
        <v>44834.398935185185</v>
      </c>
      <c r="R239" s="3" cm="1">
        <f t="array" ref="R239">_FV(表格1[[#This Row],[代號]],"Low")</f>
        <v>19.899999999999999</v>
      </c>
      <c r="S239" s="3" cm="1">
        <f t="array" ref="S239">_FV(表格1[[#This Row],[代號]],"Market cap",TRUE)</f>
        <v>6897869000</v>
      </c>
      <c r="T239" s="3" t="str" cm="1">
        <f t="array" ref="T239">_FV(表格1[[#This Row],[代號]],"Name")</f>
        <v>Formosan Rubber Group Inc.</v>
      </c>
      <c r="U239" s="3" t="str" cm="1">
        <f t="array" ref="U239">_FV(表格1[[#This Row],[代號]],"Official name",TRUE)</f>
        <v>Formosan Rubber Group Inc.</v>
      </c>
    </row>
    <row r="240" spans="1:21" x14ac:dyDescent="0.25">
      <c r="A240" t="s">
        <v>240</v>
      </c>
      <c r="B240" s="2" t="e" vm="242">
        <v>#VALUE!</v>
      </c>
      <c r="C240" s="3" cm="1">
        <f t="array" ref="C240">_FV(表格1[[#This Row],[代號]],"52 week high",TRUE)</f>
        <v>95.5</v>
      </c>
      <c r="D240" s="3" cm="1">
        <f t="array" ref="D240">_FV(表格1[[#This Row],[代號]],"52 week low",TRUE)</f>
        <v>33.450000000000003</v>
      </c>
      <c r="E240" s="4" cm="1">
        <f t="array" ref="E240">_FV(表格1[[#This Row],[代號]],"Beta")</f>
        <v>0.7671</v>
      </c>
      <c r="F240" s="3" cm="1">
        <f t="array" ref="F240">_FV(表格1[[#This Row],[代號]],"Change")</f>
        <v>1.5</v>
      </c>
      <c r="G240" s="3" cm="1">
        <f t="array" ref="G240">_FV(表格1[[#This Row],[代號]],"Change (%)",TRUE)</f>
        <v>4.3732E-2</v>
      </c>
      <c r="H240" s="3" t="e" cm="1" vm="2">
        <f t="array" ref="H240">_FV(表格1[[#This Row],[代號]],"Country/region",TRUE)</f>
        <v>#VALUE!</v>
      </c>
      <c r="I240" s="3" t="str" cm="1">
        <f t="array" ref="I240">_FV(表格1[[#This Row],[代號]],"Currency")</f>
        <v>TWD</v>
      </c>
      <c r="J240" s="3" cm="1">
        <f t="array" ref="J240">_FV(表格1[[#This Row],[代號]],"Employees")</f>
        <v>680</v>
      </c>
      <c r="K240" s="3" t="str" cm="1">
        <f t="array" ref="K240">_FV(表格1[[#This Row],[代號]],"Exchange")</f>
        <v>Taiwan Stock Exchange</v>
      </c>
      <c r="L240" s="3" t="str" cm="1">
        <f t="array" ref="L240">_FV(表格1[[#This Row],[代號]],"Exchange abbreviation",TRUE)</f>
        <v>XTAI</v>
      </c>
      <c r="M240" s="3" t="str" cm="1">
        <f t="array" ref="M240">_FV(表格1[[#This Row],[代號]],"Headquarters")</f>
        <v>No.9, Industrial 1st Road, Lin-Yuan District, KAOHSIUNG, KAOHSIUNG, 832 TW</v>
      </c>
      <c r="N240" s="3" cm="1">
        <f t="array" ref="N240">_FV(表格1[[#This Row],[代號]],"High")</f>
        <v>35.9</v>
      </c>
      <c r="O240" s="3" t="str" cm="1">
        <f t="array" ref="O240">_FV(表格1[[#This Row],[代號]],"Industry")</f>
        <v>Automobiles &amp; Auto Parts</v>
      </c>
      <c r="P240" s="3" t="str" cm="1">
        <f t="array" ref="P240">_FV(表格1[[#This Row],[代號]],"Instrument type",TRUE)</f>
        <v>Stock</v>
      </c>
      <c r="Q240" s="3" cm="1">
        <f t="array" ref="Q240">_FV(表格1[[#This Row],[代號]],"Last trade time",TRUE)</f>
        <v>44834.398935185185</v>
      </c>
      <c r="R240" s="3" cm="1">
        <f t="array" ref="R240">_FV(表格1[[#This Row],[代號]],"Low")</f>
        <v>33.700000000000003</v>
      </c>
      <c r="S240" s="3" cm="1">
        <f t="array" ref="S240">_FV(表格1[[#This Row],[代號]],"Market cap",TRUE)</f>
        <v>17628520000</v>
      </c>
      <c r="T240" s="3" t="str" cm="1">
        <f t="array" ref="T240">_FV(表格1[[#This Row],[代號]],"Name")</f>
        <v>NANTEX INDUSTRY.CO., LTD.</v>
      </c>
      <c r="U240" s="3" t="str" cm="1">
        <f t="array" ref="U240">_FV(表格1[[#This Row],[代號]],"Official name",TRUE)</f>
        <v>NANTEX INDUSTRY.CO., LTD.</v>
      </c>
    </row>
    <row r="241" spans="1:21" x14ac:dyDescent="0.25">
      <c r="A241" t="s">
        <v>241</v>
      </c>
      <c r="B241" s="2" t="e" vm="243">
        <v>#VALUE!</v>
      </c>
      <c r="C241" s="3" cm="1">
        <f t="array" ref="C241">_FV(表格1[[#This Row],[代號]],"52 week high",TRUE)</f>
        <v>17.3</v>
      </c>
      <c r="D241" s="3" cm="1">
        <f t="array" ref="D241">_FV(表格1[[#This Row],[代號]],"52 week low",TRUE)</f>
        <v>13.95</v>
      </c>
      <c r="E241" s="4" cm="1">
        <f t="array" ref="E241">_FV(表格1[[#This Row],[代號]],"Beta")</f>
        <v>0.74570000000000003</v>
      </c>
      <c r="F241" s="3" cm="1">
        <f t="array" ref="F241">_FV(表格1[[#This Row],[代號]],"Change")</f>
        <v>0.05</v>
      </c>
      <c r="G241" s="3" cm="1">
        <f t="array" ref="G241">_FV(表格1[[#This Row],[代號]],"Change (%)",TRUE)</f>
        <v>3.5460000000000001E-3</v>
      </c>
      <c r="H241" s="3" t="e" cm="1" vm="2">
        <f t="array" ref="H241">_FV(表格1[[#This Row],[代號]],"Country/region",TRUE)</f>
        <v>#VALUE!</v>
      </c>
      <c r="I241" s="3" t="str" cm="1">
        <f t="array" ref="I241">_FV(表格1[[#This Row],[代號]],"Currency")</f>
        <v>TWD</v>
      </c>
      <c r="J241" s="3" cm="1">
        <f t="array" ref="J241">_FV(表格1[[#This Row],[代號]],"Employees")</f>
        <v>3145</v>
      </c>
      <c r="K241" s="3" t="str" cm="1">
        <f t="array" ref="K241">_FV(表格1[[#This Row],[代號]],"Exchange")</f>
        <v>Taiwan Stock Exchange</v>
      </c>
      <c r="L241" s="3" t="str" cm="1">
        <f t="array" ref="L241">_FV(表格1[[#This Row],[代號]],"Exchange abbreviation",TRUE)</f>
        <v>XTAI</v>
      </c>
      <c r="M241" s="3" t="str" cm="1">
        <f t="array" ref="M241">_FV(表格1[[#This Row],[代號]],"Headquarters")</f>
        <v>No.300, Section 2, Chung Shan Road, Cunshang Village, DACUN, CHANGHUA, 515 TW</v>
      </c>
      <c r="N241" s="3" cm="1">
        <f t="array" ref="N241">_FV(表格1[[#This Row],[代號]],"High")</f>
        <v>14.25</v>
      </c>
      <c r="O241" s="3" t="str" cm="1">
        <f t="array" ref="O241">_FV(表格1[[#This Row],[代號]],"Industry")</f>
        <v>Automobiles &amp; Auto Parts</v>
      </c>
      <c r="P241" s="3" t="str" cm="1">
        <f t="array" ref="P241">_FV(表格1[[#This Row],[代號]],"Instrument type",TRUE)</f>
        <v>Stock</v>
      </c>
      <c r="Q241" s="3" cm="1">
        <f t="array" ref="Q241">_FV(表格1[[#This Row],[代號]],"Last trade time",TRUE)</f>
        <v>44834.398935185185</v>
      </c>
      <c r="R241" s="3" cm="1">
        <f t="array" ref="R241">_FV(表格1[[#This Row],[代號]],"Low")</f>
        <v>14.1</v>
      </c>
      <c r="S241" s="3" cm="1">
        <f t="array" ref="S241">_FV(表格1[[#This Row],[代號]],"Market cap",TRUE)</f>
        <v>3952790000</v>
      </c>
      <c r="T241" s="3" t="str" cm="1">
        <f t="array" ref="T241">_FV(表格1[[#This Row],[代號]],"Name")</f>
        <v>HWA FONG RUBBER IND. CO., LTD.</v>
      </c>
      <c r="U241" s="3" t="str" cm="1">
        <f t="array" ref="U241">_FV(表格1[[#This Row],[代號]],"Official name",TRUE)</f>
        <v>HWA FONG RUBBER IND. CO., LTD.</v>
      </c>
    </row>
    <row r="242" spans="1:21" x14ac:dyDescent="0.25">
      <c r="A242" t="s">
        <v>242</v>
      </c>
      <c r="B242" s="2" t="e" vm="244">
        <v>#VALUE!</v>
      </c>
      <c r="C242" s="3" cm="1">
        <f t="array" ref="C242">_FV(表格1[[#This Row],[代號]],"52 week high",TRUE)</f>
        <v>143</v>
      </c>
      <c r="D242" s="3" cm="1">
        <f t="array" ref="D242">_FV(表格1[[#This Row],[代號]],"52 week low",TRUE)</f>
        <v>99.5</v>
      </c>
      <c r="E242" s="4" cm="1">
        <f t="array" ref="E242">_FV(表格1[[#This Row],[代號]],"Beta")</f>
        <v>0.78720000000000001</v>
      </c>
      <c r="F242" s="3" cm="1">
        <f t="array" ref="F242">_FV(表格1[[#This Row],[代號]],"Change")</f>
        <v>0</v>
      </c>
      <c r="G242" s="3" cm="1">
        <f t="array" ref="G242">_FV(表格1[[#This Row],[代號]],"Change (%)",TRUE)</f>
        <v>0</v>
      </c>
      <c r="H242" s="3" t="e" cm="1" vm="2">
        <f t="array" ref="H242">_FV(表格1[[#This Row],[代號]],"Country/region",TRUE)</f>
        <v>#VALUE!</v>
      </c>
      <c r="I242" s="3" t="str" cm="1">
        <f t="array" ref="I242">_FV(表格1[[#This Row],[代號]],"Currency")</f>
        <v>TWD</v>
      </c>
      <c r="J242" s="3" cm="1">
        <f t="array" ref="J242">_FV(表格1[[#This Row],[代號]],"Employees")</f>
        <v>120</v>
      </c>
      <c r="K242" s="3" t="str" cm="1">
        <f t="array" ref="K242">_FV(表格1[[#This Row],[代號]],"Exchange")</f>
        <v>Taiwan Stock Exchange</v>
      </c>
      <c r="L242" s="3" t="str" cm="1">
        <f t="array" ref="L242">_FV(表格1[[#This Row],[代號]],"Exchange abbreviation",TRUE)</f>
        <v>XTAI</v>
      </c>
      <c r="M242" s="3" t="str" cm="1">
        <f t="array" ref="M242">_FV(表格1[[#This Row],[代號]],"Headquarters")</f>
        <v>No.294, Nan Kung 3rd Road, Nan Kung Industrial Zone, NANTOU, NANTOU, 540 TW</v>
      </c>
      <c r="N242" s="3" cm="1">
        <f t="array" ref="N242">_FV(表格1[[#This Row],[代號]],"High")</f>
        <v>101.5</v>
      </c>
      <c r="O242" s="3" t="str" cm="1">
        <f t="array" ref="O242">_FV(表格1[[#This Row],[代號]],"Industry")</f>
        <v>Machinery, Equipment &amp; Components</v>
      </c>
      <c r="P242" s="3" t="str" cm="1">
        <f t="array" ref="P242">_FV(表格1[[#This Row],[代號]],"Instrument type",TRUE)</f>
        <v>Stock</v>
      </c>
      <c r="Q242" s="3" cm="1">
        <f t="array" ref="Q242">_FV(表格1[[#This Row],[代號]],"Last trade time",TRUE)</f>
        <v>44834.398935185185</v>
      </c>
      <c r="R242" s="3" cm="1">
        <f t="array" ref="R242">_FV(表格1[[#This Row],[代號]],"Low")</f>
        <v>99.5</v>
      </c>
      <c r="S242" s="3" cm="1">
        <f t="array" ref="S242">_FV(表格1[[#This Row],[代號]],"Market cap",TRUE)</f>
        <v>7916158565</v>
      </c>
      <c r="T242" s="3" t="str" cm="1">
        <f t="array" ref="T242">_FV(表格1[[#This Row],[代號]],"Name")</f>
        <v>HSIN YUNG CHIEN CO.,LTD.</v>
      </c>
      <c r="U242" s="3" t="str" cm="1">
        <f t="array" ref="U242">_FV(表格1[[#This Row],[代號]],"Official name",TRUE)</f>
        <v>HSIN YUNG CHIEN CO.,LTD.</v>
      </c>
    </row>
    <row r="243" spans="1:21" x14ac:dyDescent="0.25">
      <c r="A243" t="s">
        <v>243</v>
      </c>
      <c r="B243" s="2" t="e" vm="245">
        <v>#VALUE!</v>
      </c>
      <c r="C243" s="3" cm="1">
        <f t="array" ref="C243">_FV(表格1[[#This Row],[代號]],"52 week high",TRUE)</f>
        <v>43.8</v>
      </c>
      <c r="D243" s="3" cm="1">
        <f t="array" ref="D243">_FV(表格1[[#This Row],[代號]],"52 week low",TRUE)</f>
        <v>29.95</v>
      </c>
      <c r="E243" s="4" cm="1">
        <f t="array" ref="E243">_FV(表格1[[#This Row],[代號]],"Beta")</f>
        <v>0.57240000000000002</v>
      </c>
      <c r="F243" s="3" cm="1">
        <f t="array" ref="F243">_FV(表格1[[#This Row],[代號]],"Change")</f>
        <v>0</v>
      </c>
      <c r="G243" s="3" cm="1">
        <f t="array" ref="G243">_FV(表格1[[#This Row],[代號]],"Change (%)",TRUE)</f>
        <v>0</v>
      </c>
      <c r="H243" s="3" t="e" cm="1" vm="2">
        <f t="array" ref="H243">_FV(表格1[[#This Row],[代號]],"Country/region",TRUE)</f>
        <v>#VALUE!</v>
      </c>
      <c r="I243" s="3" t="str" cm="1">
        <f t="array" ref="I243">_FV(表格1[[#This Row],[代號]],"Currency")</f>
        <v>TWD</v>
      </c>
      <c r="J243" s="3" cm="1">
        <f t="array" ref="J243">_FV(表格1[[#This Row],[代號]],"Employees")</f>
        <v>1367</v>
      </c>
      <c r="K243" s="3" t="str" cm="1">
        <f t="array" ref="K243">_FV(表格1[[#This Row],[代號]],"Exchange")</f>
        <v>Taiwan Stock Exchange</v>
      </c>
      <c r="L243" s="3" t="str" cm="1">
        <f t="array" ref="L243">_FV(表格1[[#This Row],[代號]],"Exchange abbreviation",TRUE)</f>
        <v>XTAI</v>
      </c>
      <c r="M243" s="3" t="str" cm="1">
        <f t="array" ref="M243">_FV(表格1[[#This Row],[代號]],"Headquarters")</f>
        <v>No.64, Shing-Kong 5th Rd, Tien-Chung Industrial District, Tien-chung Township, TIANJHONG, CHANGHUA, 520 TW</v>
      </c>
      <c r="N243" s="3" cm="1">
        <f t="array" ref="N243">_FV(表格1[[#This Row],[代號]],"High")</f>
        <v>30.5</v>
      </c>
      <c r="O243" s="3" t="str" cm="1">
        <f t="array" ref="O243">_FV(表格1[[#This Row],[代號]],"Industry")</f>
        <v>Automobiles &amp; Auto Parts</v>
      </c>
      <c r="P243" s="3" t="str" cm="1">
        <f t="array" ref="P243">_FV(表格1[[#This Row],[代號]],"Instrument type",TRUE)</f>
        <v>Stock</v>
      </c>
      <c r="Q243" s="3" cm="1">
        <f t="array" ref="Q243">_FV(表格1[[#This Row],[代號]],"Last trade time",TRUE)</f>
        <v>44834.398935185185</v>
      </c>
      <c r="R243" s="3" cm="1">
        <f t="array" ref="R243">_FV(表格1[[#This Row],[代號]],"Low")</f>
        <v>30.35</v>
      </c>
      <c r="S243" s="3" cm="1">
        <f t="array" ref="S243">_FV(表格1[[#This Row],[代號]],"Market cap",TRUE)</f>
        <v>3026821654</v>
      </c>
      <c r="T243" s="3" t="str" cm="1">
        <f t="array" ref="T243">_FV(表格1[[#This Row],[代號]],"Name")</f>
        <v>LU HAI HOLDING CORP.</v>
      </c>
      <c r="U243" s="3" t="str" cm="1">
        <f t="array" ref="U243">_FV(表格1[[#This Row],[代號]],"Official name",TRUE)</f>
        <v>LU HAI HOLDING CORP.</v>
      </c>
    </row>
    <row r="244" spans="1:21" x14ac:dyDescent="0.25">
      <c r="A244" t="s">
        <v>244</v>
      </c>
      <c r="B244" s="2" t="e" vm="246">
        <v>#VALUE!</v>
      </c>
      <c r="C244" s="3" cm="1">
        <f t="array" ref="C244">_FV(表格1[[#This Row],[代號]],"52 week high",TRUE)</f>
        <v>52.2</v>
      </c>
      <c r="D244" s="3" cm="1">
        <f t="array" ref="D244">_FV(表格1[[#This Row],[代號]],"52 week low",TRUE)</f>
        <v>38</v>
      </c>
      <c r="E244" s="4" cm="1">
        <f t="array" ref="E244">_FV(表格1[[#This Row],[代號]],"Beta")</f>
        <v>0.83079999999999998</v>
      </c>
      <c r="F244" s="3" cm="1">
        <f t="array" ref="F244">_FV(表格1[[#This Row],[代號]],"Change")</f>
        <v>-0.5</v>
      </c>
      <c r="G244" s="3" cm="1">
        <f t="array" ref="G244">_FV(表格1[[#This Row],[代號]],"Change (%)",TRUE)</f>
        <v>-1.2034E-2</v>
      </c>
      <c r="H244" s="3" t="e" cm="1" vm="2">
        <f t="array" ref="H244">_FV(表格1[[#This Row],[代號]],"Country/region",TRUE)</f>
        <v>#VALUE!</v>
      </c>
      <c r="I244" s="3" t="str" cm="1">
        <f t="array" ref="I244">_FV(表格1[[#This Row],[代號]],"Currency")</f>
        <v>TWD</v>
      </c>
      <c r="J244" s="3" cm="1">
        <f t="array" ref="J244">_FV(表格1[[#This Row],[代號]],"Employees")</f>
        <v>12678</v>
      </c>
      <c r="K244" s="3" t="str" cm="1">
        <f t="array" ref="K244">_FV(表格1[[#This Row],[代號]],"Exchange")</f>
        <v>Taiwan Stock Exchange</v>
      </c>
      <c r="L244" s="3" t="str" cm="1">
        <f t="array" ref="L244">_FV(表格1[[#This Row],[代號]],"Exchange abbreviation",TRUE)</f>
        <v>XTAI</v>
      </c>
      <c r="M244" s="3" t="str" cm="1">
        <f t="array" ref="M244">_FV(表格1[[#This Row],[代號]],"Headquarters")</f>
        <v>No.39-1, Bogong Keng, Sihu Village, SANYI, MIAOLI, 367 TW</v>
      </c>
      <c r="N244" s="3" cm="1">
        <f t="array" ref="N244">_FV(表格1[[#This Row],[代號]],"High")</f>
        <v>41.15</v>
      </c>
      <c r="O244" s="3" t="str" cm="1">
        <f t="array" ref="O244">_FV(表格1[[#This Row],[代號]],"Industry")</f>
        <v>Automobiles &amp; Auto Parts</v>
      </c>
      <c r="P244" s="3" t="str" cm="1">
        <f t="array" ref="P244">_FV(表格1[[#This Row],[代號]],"Instrument type",TRUE)</f>
        <v>Stock</v>
      </c>
      <c r="Q244" s="3" cm="1">
        <f t="array" ref="Q244">_FV(表格1[[#This Row],[代號]],"Last trade time",TRUE)</f>
        <v>44834.398935185185</v>
      </c>
      <c r="R244" s="3" cm="1">
        <f t="array" ref="R244">_FV(表格1[[#This Row],[代號]],"Low")</f>
        <v>40.25</v>
      </c>
      <c r="S244" s="3" cm="1">
        <f t="array" ref="S244">_FV(表格1[[#This Row],[代號]],"Market cap",TRUE)</f>
        <v>41050000000</v>
      </c>
      <c r="T244" s="3" t="str" cm="1">
        <f t="array" ref="T244">_FV(表格1[[#This Row],[代號]],"Name")</f>
        <v>YULON MOTOR CO.,LTD</v>
      </c>
      <c r="U244" s="3" t="str" cm="1">
        <f t="array" ref="U244">_FV(表格1[[#This Row],[代號]],"Official name",TRUE)</f>
        <v>YULON MOTOR CO.,LTD</v>
      </c>
    </row>
    <row r="245" spans="1:21" x14ac:dyDescent="0.25">
      <c r="A245" t="s">
        <v>245</v>
      </c>
      <c r="B245" s="2" t="e" vm="247">
        <v>#VALUE!</v>
      </c>
      <c r="C245" s="3" cm="1">
        <f t="array" ref="C245">_FV(表格1[[#This Row],[代號]],"52 week high",TRUE)</f>
        <v>74.5</v>
      </c>
      <c r="D245" s="3" cm="1">
        <f t="array" ref="D245">_FV(表格1[[#This Row],[代號]],"52 week low",TRUE)</f>
        <v>40.15</v>
      </c>
      <c r="E245" s="4" cm="1">
        <f t="array" ref="E245">_FV(表格1[[#This Row],[代號]],"Beta")</f>
        <v>0.99860000000000004</v>
      </c>
      <c r="F245" s="3" cm="1">
        <f t="array" ref="F245">_FV(表格1[[#This Row],[代號]],"Change")</f>
        <v>-1.05</v>
      </c>
      <c r="G245" s="3" cm="1">
        <f t="array" ref="G245">_FV(表格1[[#This Row],[代號]],"Change (%)",TRUE)</f>
        <v>-2.5179999999999998E-2</v>
      </c>
      <c r="H245" s="3" t="e" cm="1" vm="2">
        <f t="array" ref="H245">_FV(表格1[[#This Row],[代號]],"Country/region",TRUE)</f>
        <v>#VALUE!</v>
      </c>
      <c r="I245" s="3" t="str" cm="1">
        <f t="array" ref="I245">_FV(表格1[[#This Row],[代號]],"Currency")</f>
        <v>TWD</v>
      </c>
      <c r="J245" s="3" cm="1">
        <f t="array" ref="J245">_FV(表格1[[#This Row],[代號]],"Employees")</f>
        <v>4779</v>
      </c>
      <c r="K245" s="3" t="str" cm="1">
        <f t="array" ref="K245">_FV(表格1[[#This Row],[代號]],"Exchange")</f>
        <v>Taiwan Stock Exchange</v>
      </c>
      <c r="L245" s="3" t="str" cm="1">
        <f t="array" ref="L245">_FV(表格1[[#This Row],[代號]],"Exchange abbreviation",TRUE)</f>
        <v>XTAI</v>
      </c>
      <c r="M245" s="3" t="str" cm="1">
        <f t="array" ref="M245">_FV(表格1[[#This Row],[代號]],"Headquarters")</f>
        <v>11F, No.2, Section 2, Tun Hwa South Road, Da'an District, TAIPEI, TAIPEI, 106 TW</v>
      </c>
      <c r="N245" s="3" cm="1">
        <f t="array" ref="N245">_FV(表格1[[#This Row],[代號]],"High")</f>
        <v>41.45</v>
      </c>
      <c r="O245" s="3" t="str" cm="1">
        <f t="array" ref="O245">_FV(表格1[[#This Row],[代號]],"Industry")</f>
        <v>Automobiles &amp; Auto Parts</v>
      </c>
      <c r="P245" s="3" t="str" cm="1">
        <f t="array" ref="P245">_FV(表格1[[#This Row],[代號]],"Instrument type",TRUE)</f>
        <v>Stock</v>
      </c>
      <c r="Q245" s="3" cm="1">
        <f t="array" ref="Q245">_FV(表格1[[#This Row],[代號]],"Last trade time",TRUE)</f>
        <v>44834.398935185185</v>
      </c>
      <c r="R245" s="3" cm="1">
        <f t="array" ref="R245">_FV(表格1[[#This Row],[代號]],"Low")</f>
        <v>40.299999999999997</v>
      </c>
      <c r="S245" s="3" cm="1">
        <f t="array" ref="S245">_FV(表格1[[#This Row],[代號]],"Market cap",TRUE)</f>
        <v>22504670000</v>
      </c>
      <c r="T245" s="3" t="str" cm="1">
        <f t="array" ref="T245">_FV(表格1[[#This Row],[代號]],"Name")</f>
        <v>CHINA MOTOR CORPORATION</v>
      </c>
      <c r="U245" s="3" t="str" cm="1">
        <f t="array" ref="U245">_FV(表格1[[#This Row],[代號]],"Official name",TRUE)</f>
        <v>CHINA MOTOR CORPORATION</v>
      </c>
    </row>
    <row r="246" spans="1:21" x14ac:dyDescent="0.25">
      <c r="A246" t="s">
        <v>246</v>
      </c>
      <c r="B246" s="2" t="e" vm="248">
        <v>#VALUE!</v>
      </c>
      <c r="C246" s="3" cm="1">
        <f t="array" ref="C246">_FV(表格1[[#This Row],[代號]],"52 week high",TRUE)</f>
        <v>42.05</v>
      </c>
      <c r="D246" s="3" cm="1">
        <f t="array" ref="D246">_FV(表格1[[#This Row],[代號]],"52 week low",TRUE)</f>
        <v>25.5</v>
      </c>
      <c r="E246" s="4" cm="1">
        <f t="array" ref="E246">_FV(表格1[[#This Row],[代號]],"Beta")</f>
        <v>0.46179999999999999</v>
      </c>
      <c r="F246" s="3" cm="1">
        <f t="array" ref="F246">_FV(表格1[[#This Row],[代號]],"Change")</f>
        <v>-1.8</v>
      </c>
      <c r="G246" s="3" cm="1">
        <f t="array" ref="G246">_FV(表格1[[#This Row],[代號]],"Change (%)",TRUE)</f>
        <v>-4.4888000000000004E-2</v>
      </c>
      <c r="H246" s="3" t="e" cm="1" vm="2">
        <f t="array" ref="H246">_FV(表格1[[#This Row],[代號]],"Country/region",TRUE)</f>
        <v>#VALUE!</v>
      </c>
      <c r="I246" s="3" t="str" cm="1">
        <f t="array" ref="I246">_FV(表格1[[#This Row],[代號]],"Currency")</f>
        <v>TWD</v>
      </c>
      <c r="J246" s="3" cm="1">
        <f t="array" ref="J246">_FV(表格1[[#This Row],[代號]],"Employees")</f>
        <v>7895</v>
      </c>
      <c r="K246" s="3" t="str" cm="1">
        <f t="array" ref="K246">_FV(表格1[[#This Row],[代號]],"Exchange")</f>
        <v>Taiwan Stock Exchange</v>
      </c>
      <c r="L246" s="3" t="str" cm="1">
        <f t="array" ref="L246">_FV(表格1[[#This Row],[代號]],"Exchange abbreviation",TRUE)</f>
        <v>XTAI</v>
      </c>
      <c r="M246" s="3" t="str" cm="1">
        <f t="array" ref="M246">_FV(表格1[[#This Row],[代號]],"Headquarters")</f>
        <v>No.3, Chung Hua Road, Neighborhood 1, Feng Shan Village, HUKOU, HSINCHU, 303 TW</v>
      </c>
      <c r="N246" s="3" cm="1">
        <f t="array" ref="N246">_FV(表格1[[#This Row],[代號]],"High")</f>
        <v>39.799999999999997</v>
      </c>
      <c r="O246" s="3" t="str" cm="1">
        <f t="array" ref="O246">_FV(表格1[[#This Row],[代號]],"Industry")</f>
        <v>Automobiles &amp; Auto Parts</v>
      </c>
      <c r="P246" s="3" t="str" cm="1">
        <f t="array" ref="P246">_FV(表格1[[#This Row],[代號]],"Instrument type",TRUE)</f>
        <v>Stock</v>
      </c>
      <c r="Q246" s="3" cm="1">
        <f t="array" ref="Q246">_FV(表格1[[#This Row],[代號]],"Last trade time",TRUE)</f>
        <v>44834.398935185185</v>
      </c>
      <c r="R246" s="3" cm="1">
        <f t="array" ref="R246">_FV(表格1[[#This Row],[代號]],"Low")</f>
        <v>38</v>
      </c>
      <c r="S246" s="3" cm="1">
        <f t="array" ref="S246">_FV(表格1[[#This Row],[代號]],"Market cap",TRUE)</f>
        <v>30549600000</v>
      </c>
      <c r="T246" s="3" t="str" cm="1">
        <f t="array" ref="T246">_FV(表格1[[#This Row],[代號]],"Name")</f>
        <v>SANYANG MOTOR CO., LTD.</v>
      </c>
      <c r="U246" s="3" t="str" cm="1">
        <f t="array" ref="U246">_FV(表格1[[#This Row],[代號]],"Official name",TRUE)</f>
        <v>SANYANG MOTOR CO., LTD.</v>
      </c>
    </row>
    <row r="247" spans="1:21" x14ac:dyDescent="0.25">
      <c r="A247" t="s">
        <v>247</v>
      </c>
      <c r="B247" s="2" t="e" vm="249">
        <v>#VALUE!</v>
      </c>
      <c r="C247" s="3" cm="1">
        <f t="array" ref="C247">_FV(表格1[[#This Row],[代號]],"52 week high",TRUE)</f>
        <v>669</v>
      </c>
      <c r="D247" s="3" cm="1">
        <f t="array" ref="D247">_FV(表格1[[#This Row],[代號]],"52 week low",TRUE)</f>
        <v>543</v>
      </c>
      <c r="E247" s="4" cm="1">
        <f t="array" ref="E247">_FV(表格1[[#This Row],[代號]],"Beta")</f>
        <v>1.0508</v>
      </c>
      <c r="F247" s="3" cm="1">
        <f t="array" ref="F247">_FV(表格1[[#This Row],[代號]],"Change")</f>
        <v>-5</v>
      </c>
      <c r="G247" s="3" cm="1">
        <f t="array" ref="G247">_FV(表格1[[#This Row],[代號]],"Change (%)",TRUE)</f>
        <v>-8.6660000000000001E-3</v>
      </c>
      <c r="H247" s="3" t="e" cm="1" vm="2">
        <f t="array" ref="H247">_FV(表格1[[#This Row],[代號]],"Country/region",TRUE)</f>
        <v>#VALUE!</v>
      </c>
      <c r="I247" s="3" t="str" cm="1">
        <f t="array" ref="I247">_FV(表格1[[#This Row],[代號]],"Currency")</f>
        <v>TWD</v>
      </c>
      <c r="J247" s="3" cm="1">
        <f t="array" ref="J247">_FV(表格1[[#This Row],[代號]],"Employees")</f>
        <v>3930</v>
      </c>
      <c r="K247" s="3" t="str" cm="1">
        <f t="array" ref="K247">_FV(表格1[[#This Row],[代號]],"Exchange")</f>
        <v>Taiwan Stock Exchange</v>
      </c>
      <c r="L247" s="3" t="str" cm="1">
        <f t="array" ref="L247">_FV(表格1[[#This Row],[代號]],"Exchange abbreviation",TRUE)</f>
        <v>XTAI</v>
      </c>
      <c r="M247" s="3" t="str" cm="1">
        <f t="array" ref="M247">_FV(表格1[[#This Row],[代號]],"Headquarters")</f>
        <v>8-14F, No.121, Sung Chiang Road, Jhongshan District, TAIPEI, TAIPEI, 104 TW</v>
      </c>
      <c r="N247" s="3" cm="1">
        <f t="array" ref="N247">_FV(表格1[[#This Row],[代號]],"High")</f>
        <v>578</v>
      </c>
      <c r="O247" s="3" t="str" cm="1">
        <f t="array" ref="O247">_FV(表格1[[#This Row],[代號]],"Industry")</f>
        <v>Specialty Retailers</v>
      </c>
      <c r="P247" s="3" t="str" cm="1">
        <f t="array" ref="P247">_FV(表格1[[#This Row],[代號]],"Instrument type",TRUE)</f>
        <v>Stock</v>
      </c>
      <c r="Q247" s="3" cm="1">
        <f t="array" ref="Q247">_FV(表格1[[#This Row],[代號]],"Last trade time",TRUE)</f>
        <v>44834.398935185185</v>
      </c>
      <c r="R247" s="3" cm="1">
        <f t="array" ref="R247">_FV(表格1[[#This Row],[代號]],"Low")</f>
        <v>562</v>
      </c>
      <c r="S247" s="3" cm="1">
        <f t="array" ref="S247">_FV(表格1[[#This Row],[代號]],"Market cap",TRUE)</f>
        <v>312414500000</v>
      </c>
      <c r="T247" s="3" t="str" cm="1">
        <f t="array" ref="T247">_FV(表格1[[#This Row],[代號]],"Name")</f>
        <v>HOTAI MOTOR CO.,LTD.</v>
      </c>
      <c r="U247" s="3" t="str" cm="1">
        <f t="array" ref="U247">_FV(表格1[[#This Row],[代號]],"Official name",TRUE)</f>
        <v>HOTAI MOTOR CO.,LTD.</v>
      </c>
    </row>
    <row r="248" spans="1:21" x14ac:dyDescent="0.25">
      <c r="A248" t="s">
        <v>248</v>
      </c>
      <c r="B248" s="2" t="e" vm="250">
        <v>#VALUE!</v>
      </c>
      <c r="C248" s="3" cm="1">
        <f t="array" ref="C248">_FV(表格1[[#This Row],[代號]],"52 week high",TRUE)</f>
        <v>23.3</v>
      </c>
      <c r="D248" s="3" cm="1">
        <f t="array" ref="D248">_FV(表格1[[#This Row],[代號]],"52 week low",TRUE)</f>
        <v>15.65</v>
      </c>
      <c r="E248" s="4" cm="1">
        <f t="array" ref="E248">_FV(表格1[[#This Row],[代號]],"Beta")</f>
        <v>1.2911999999999999</v>
      </c>
      <c r="F248" s="3" cm="1">
        <f t="array" ref="F248">_FV(表格1[[#This Row],[代號]],"Change")</f>
        <v>-0.25</v>
      </c>
      <c r="G248" s="3" cm="1">
        <f t="array" ref="G248">_FV(表格1[[#This Row],[代號]],"Change (%)",TRUE)</f>
        <v>-1.5528E-2</v>
      </c>
      <c r="H248" s="3" t="e" cm="1" vm="2">
        <f t="array" ref="H248">_FV(表格1[[#This Row],[代號]],"Country/region",TRUE)</f>
        <v>#VALUE!</v>
      </c>
      <c r="I248" s="3" t="str" cm="1">
        <f t="array" ref="I248">_FV(表格1[[#This Row],[代號]],"Currency")</f>
        <v>TWD</v>
      </c>
      <c r="J248" s="3" cm="1">
        <f t="array" ref="J248">_FV(表格1[[#This Row],[代號]],"Employees")</f>
        <v>2979</v>
      </c>
      <c r="K248" s="3" t="str" cm="1">
        <f t="array" ref="K248">_FV(表格1[[#This Row],[代號]],"Exchange")</f>
        <v>Taiwan Stock Exchange</v>
      </c>
      <c r="L248" s="3" t="str" cm="1">
        <f t="array" ref="L248">_FV(表格1[[#This Row],[代號]],"Exchange abbreviation",TRUE)</f>
        <v>XTAI</v>
      </c>
      <c r="M248" s="3" t="str" cm="1">
        <f t="array" ref="M248">_FV(表格1[[#This Row],[代號]],"Headquarters")</f>
        <v>No.3, Jhonggang Road, Hsiao Kang District, KAOHSIUNG, KAOHSIUNG, 812 TW</v>
      </c>
      <c r="N248" s="3" cm="1">
        <f t="array" ref="N248">_FV(表格1[[#This Row],[代號]],"High")</f>
        <v>15.95</v>
      </c>
      <c r="O248" s="3" t="str" cm="1">
        <f t="array" ref="O248">_FV(表格1[[#This Row],[代號]],"Industry")</f>
        <v>Machinery, Equipment &amp; Components</v>
      </c>
      <c r="P248" s="3" t="str" cm="1">
        <f t="array" ref="P248">_FV(表格1[[#This Row],[代號]],"Instrument type",TRUE)</f>
        <v>Stock</v>
      </c>
      <c r="Q248" s="3" cm="1">
        <f t="array" ref="Q248">_FV(表格1[[#This Row],[代號]],"Last trade time",TRUE)</f>
        <v>44834.398935185185</v>
      </c>
      <c r="R248" s="3" cm="1">
        <f t="array" ref="R248">_FV(表格1[[#This Row],[代號]],"Low")</f>
        <v>15.65</v>
      </c>
      <c r="S248" s="3" cm="1">
        <f t="array" ref="S248">_FV(表格1[[#This Row],[代號]],"Market cap",TRUE)</f>
        <v>14768830000</v>
      </c>
      <c r="T248" s="3" t="str" cm="1">
        <f t="array" ref="T248">_FV(表格1[[#This Row],[代號]],"Name")</f>
        <v>CSBC Corporation, Taiwan</v>
      </c>
      <c r="U248" s="3" t="str" cm="1">
        <f t="array" ref="U248">_FV(表格1[[#This Row],[代號]],"Official name",TRUE)</f>
        <v>CSBC Corporation, Taiwan</v>
      </c>
    </row>
    <row r="249" spans="1:21" x14ac:dyDescent="0.25">
      <c r="A249" t="s">
        <v>249</v>
      </c>
      <c r="B249" s="2" t="e" vm="251">
        <v>#VALUE!</v>
      </c>
      <c r="C249" s="3" cm="1">
        <f t="array" ref="C249">_FV(表格1[[#This Row],[代號]],"52 week high",TRUE)</f>
        <v>65.599999999999994</v>
      </c>
      <c r="D249" s="3" cm="1">
        <f t="array" ref="D249">_FV(表格1[[#This Row],[代號]],"52 week low",TRUE)</f>
        <v>47</v>
      </c>
      <c r="E249" s="4" cm="1">
        <f t="array" ref="E249">_FV(表格1[[#This Row],[代號]],"Beta")</f>
        <v>0.49099999999999999</v>
      </c>
      <c r="F249" s="3" cm="1">
        <f t="array" ref="F249">_FV(表格1[[#This Row],[代號]],"Change")</f>
        <v>-2.1</v>
      </c>
      <c r="G249" s="3" cm="1">
        <f t="array" ref="G249">_FV(表格1[[#This Row],[代號]],"Change (%)",TRUE)</f>
        <v>-3.7906000000000002E-2</v>
      </c>
      <c r="H249" s="3" t="e" cm="1" vm="2">
        <f t="array" ref="H249">_FV(表格1[[#This Row],[代號]],"Country/region",TRUE)</f>
        <v>#VALUE!</v>
      </c>
      <c r="I249" s="3" t="str" cm="1">
        <f t="array" ref="I249">_FV(表格1[[#This Row],[代號]],"Currency")</f>
        <v>TWD</v>
      </c>
      <c r="J249" s="3" t="e" cm="1" vm="53">
        <f t="array" ref="J249">_FV(表格1[[#This Row],[代號]],"Employees")</f>
        <v>#VALUE!</v>
      </c>
      <c r="K249" s="3" t="str" cm="1">
        <f t="array" ref="K249">_FV(表格1[[#This Row],[代號]],"Exchange")</f>
        <v>Taiwan Stock Exchange</v>
      </c>
      <c r="L249" s="3" t="str" cm="1">
        <f t="array" ref="L249">_FV(表格1[[#This Row],[代號]],"Exchange abbreviation",TRUE)</f>
        <v>XTAI</v>
      </c>
      <c r="M249" s="3" t="str" cm="1">
        <f t="array" ref="M249">_FV(表格1[[#This Row],[代號]],"Headquarters")</f>
        <v>11F, No.100, Section 2, Chang'an East Road, Zhongshan District, TAIPEI, TAIPEI, 104 TW</v>
      </c>
      <c r="N249" s="3" cm="1">
        <f t="array" ref="N249">_FV(表格1[[#This Row],[代號]],"High")</f>
        <v>54.8</v>
      </c>
      <c r="O249" s="3" t="str" cm="1">
        <f t="array" ref="O249">_FV(表格1[[#This Row],[代號]],"Industry")</f>
        <v>Metals &amp; Mining</v>
      </c>
      <c r="P249" s="3" t="str" cm="1">
        <f t="array" ref="P249">_FV(表格1[[#This Row],[代號]],"Instrument type",TRUE)</f>
        <v>Stock</v>
      </c>
      <c r="Q249" s="3" cm="1">
        <f t="array" ref="Q249">_FV(表格1[[#This Row],[代號]],"Last trade time",TRUE)</f>
        <v>44834.398935185185</v>
      </c>
      <c r="R249" s="3" cm="1">
        <f t="array" ref="R249">_FV(表格1[[#This Row],[代號]],"Low")</f>
        <v>53.2</v>
      </c>
      <c r="S249" s="3" cm="1">
        <f t="array" ref="S249">_FV(表格1[[#This Row],[代號]],"Market cap",TRUE)</f>
        <v>22230970000</v>
      </c>
      <c r="T249" s="3" t="str" cm="1">
        <f t="array" ref="T249">_FV(表格1[[#This Row],[代號]],"Name")</f>
        <v>EVERGREEN STEEL CORPORATION</v>
      </c>
      <c r="U249" s="3" t="str" cm="1">
        <f t="array" ref="U249">_FV(表格1[[#This Row],[代號]],"Official name",TRUE)</f>
        <v>EVERGREEN STEEL CORPORATION</v>
      </c>
    </row>
    <row r="250" spans="1:21" x14ac:dyDescent="0.25">
      <c r="A250" t="s">
        <v>250</v>
      </c>
      <c r="B250" s="2" t="e" vm="252">
        <v>#VALUE!</v>
      </c>
      <c r="C250" s="3" cm="1">
        <f t="array" ref="C250">_FV(表格1[[#This Row],[代號]],"52 week high",TRUE)</f>
        <v>258.5</v>
      </c>
      <c r="D250" s="3" cm="1">
        <f t="array" ref="D250">_FV(表格1[[#This Row],[代號]],"52 week low",TRUE)</f>
        <v>186</v>
      </c>
      <c r="E250" s="4" cm="1">
        <f t="array" ref="E250">_FV(表格1[[#This Row],[代號]],"Beta")</f>
        <v>0.63500000000000001</v>
      </c>
      <c r="F250" s="3" cm="1">
        <f t="array" ref="F250">_FV(表格1[[#This Row],[代號]],"Change")</f>
        <v>-1</v>
      </c>
      <c r="G250" s="3" cm="1">
        <f t="array" ref="G250">_FV(表格1[[#This Row],[代號]],"Change (%)",TRUE)</f>
        <v>-5.2359999999999993E-3</v>
      </c>
      <c r="H250" s="3" t="e" cm="1" vm="2">
        <f t="array" ref="H250">_FV(表格1[[#This Row],[代號]],"Country/region",TRUE)</f>
        <v>#VALUE!</v>
      </c>
      <c r="I250" s="3" t="str" cm="1">
        <f t="array" ref="I250">_FV(表格1[[#This Row],[代號]],"Currency")</f>
        <v>TWD</v>
      </c>
      <c r="J250" s="3" cm="1">
        <f t="array" ref="J250">_FV(表格1[[#This Row],[代號]],"Employees")</f>
        <v>1</v>
      </c>
      <c r="K250" s="3" t="str" cm="1">
        <f t="array" ref="K250">_FV(表格1[[#This Row],[代號]],"Exchange")</f>
        <v>Taiwan Stock Exchange</v>
      </c>
      <c r="L250" s="3" t="str" cm="1">
        <f t="array" ref="L250">_FV(表格1[[#This Row],[代號]],"Exchange abbreviation",TRUE)</f>
        <v>XTAI</v>
      </c>
      <c r="M250" s="3" t="str" cm="1">
        <f t="array" ref="M250">_FV(表格1[[#This Row],[代號]],"Headquarters")</f>
        <v>No.39-2, Po Kung Keng, Shi Hu Tsuen, SANYI, MIAOLI, 367 TW</v>
      </c>
      <c r="N250" s="3" cm="1">
        <f t="array" ref="N250">_FV(表格1[[#This Row],[代號]],"High")</f>
        <v>193.5</v>
      </c>
      <c r="O250" s="3" t="str" cm="1">
        <f t="array" ref="O250">_FV(表格1[[#This Row],[代號]],"Industry")</f>
        <v>Automobiles &amp; Auto Parts</v>
      </c>
      <c r="P250" s="3" t="str" cm="1">
        <f t="array" ref="P250">_FV(表格1[[#This Row],[代號]],"Instrument type",TRUE)</f>
        <v>Stock</v>
      </c>
      <c r="Q250" s="3" cm="1">
        <f t="array" ref="Q250">_FV(表格1[[#This Row],[代號]],"Last trade time",TRUE)</f>
        <v>44834.398935185185</v>
      </c>
      <c r="R250" s="3" cm="1">
        <f t="array" ref="R250">_FV(表格1[[#This Row],[代號]],"Low")</f>
        <v>186</v>
      </c>
      <c r="S250" s="3" cm="1">
        <f t="array" ref="S250">_FV(表格1[[#This Row],[代號]],"Market cap",TRUE)</f>
        <v>57000000000</v>
      </c>
      <c r="T250" s="3" t="str" cm="1">
        <f t="array" ref="T250">_FV(表格1[[#This Row],[代號]],"Name")</f>
        <v>Yulon Nissan Motor Co.,Ltd</v>
      </c>
      <c r="U250" s="3" t="str" cm="1">
        <f t="array" ref="U250">_FV(表格1[[#This Row],[代號]],"Official name",TRUE)</f>
        <v>Yulon Nissan Motor Co.,Ltd</v>
      </c>
    </row>
    <row r="251" spans="1:21" x14ac:dyDescent="0.25">
      <c r="A251" t="s">
        <v>251</v>
      </c>
      <c r="B251" s="2" t="e" vm="253">
        <v>#VALUE!</v>
      </c>
      <c r="C251" s="3" cm="1">
        <f t="array" ref="C251">_FV(表格1[[#This Row],[代號]],"52 week high",TRUE)</f>
        <v>91.3</v>
      </c>
      <c r="D251" s="3" cm="1">
        <f t="array" ref="D251">_FV(表格1[[#This Row],[代號]],"52 week low",TRUE)</f>
        <v>61</v>
      </c>
      <c r="E251" s="4" cm="1">
        <f t="array" ref="E251">_FV(表格1[[#This Row],[代號]],"Beta")</f>
        <v>0.82</v>
      </c>
      <c r="F251" s="3" cm="1">
        <f t="array" ref="F251">_FV(表格1[[#This Row],[代號]],"Change")</f>
        <v>-0.3</v>
      </c>
      <c r="G251" s="3" cm="1">
        <f t="array" ref="G251">_FV(表格1[[#This Row],[代號]],"Change (%)",TRUE)</f>
        <v>-3.764E-3</v>
      </c>
      <c r="H251" s="3" t="e" cm="1" vm="2">
        <f t="array" ref="H251">_FV(表格1[[#This Row],[代號]],"Country/region",TRUE)</f>
        <v>#VALUE!</v>
      </c>
      <c r="I251" s="3" t="str" cm="1">
        <f t="array" ref="I251">_FV(表格1[[#This Row],[代號]],"Currency")</f>
        <v>TWD</v>
      </c>
      <c r="J251" s="3" cm="1">
        <f t="array" ref="J251">_FV(表格1[[#This Row],[代號]],"Employees")</f>
        <v>2082</v>
      </c>
      <c r="K251" s="3" t="str" cm="1">
        <f t="array" ref="K251">_FV(表格1[[#This Row],[代號]],"Exchange")</f>
        <v>Taiwan Stock Exchange</v>
      </c>
      <c r="L251" s="3" t="str" cm="1">
        <f t="array" ref="L251">_FV(表格1[[#This Row],[代號]],"Exchange abbreviation",TRUE)</f>
        <v>XTAI</v>
      </c>
      <c r="M251" s="3" t="str" cm="1">
        <f t="array" ref="M251">_FV(表格1[[#This Row],[代號]],"Headquarters")</f>
        <v>19F, No.98, Section 1, Sintai 5th Road, Sijhih District, NEW TAIPEI, NEW TAIPEI, 221 TW</v>
      </c>
      <c r="N251" s="3" cm="1">
        <f t="array" ref="N251">_FV(表格1[[#This Row],[代號]],"High")</f>
        <v>79.400000000000006</v>
      </c>
      <c r="O251" s="3" t="str" cm="1">
        <f t="array" ref="O251">_FV(表格1[[#This Row],[代號]],"Industry")</f>
        <v>Automobiles &amp; Auto Parts</v>
      </c>
      <c r="P251" s="3" t="str" cm="1">
        <f t="array" ref="P251">_FV(表格1[[#This Row],[代號]],"Instrument type",TRUE)</f>
        <v>Stock</v>
      </c>
      <c r="Q251" s="3" cm="1">
        <f t="array" ref="Q251">_FV(表格1[[#This Row],[代號]],"Last trade time",TRUE)</f>
        <v>44834.398935185185</v>
      </c>
      <c r="R251" s="3" cm="1">
        <f t="array" ref="R251">_FV(表格1[[#This Row],[代號]],"Low")</f>
        <v>75</v>
      </c>
      <c r="S251" s="3" cm="1">
        <f t="array" ref="S251">_FV(表格1[[#This Row],[代號]],"Market cap",TRUE)</f>
        <v>6016954000</v>
      </c>
      <c r="T251" s="3" t="str" cm="1">
        <f t="array" ref="T251">_FV(表格1[[#This Row],[代號]],"Name")</f>
        <v>IRON FORCE INDUSTRIAL CO., LTD.</v>
      </c>
      <c r="U251" s="3" t="str" cm="1">
        <f t="array" ref="U251">_FV(表格1[[#This Row],[代號]],"Official name",TRUE)</f>
        <v>IRON FORCE INDUSTRIAL CO., LTD.</v>
      </c>
    </row>
    <row r="252" spans="1:21" x14ac:dyDescent="0.25">
      <c r="A252" t="s">
        <v>252</v>
      </c>
      <c r="B252" s="2" t="e" vm="254">
        <v>#VALUE!</v>
      </c>
      <c r="C252" s="3" cm="1">
        <f t="array" ref="C252">_FV(表格1[[#This Row],[代號]],"52 week high",TRUE)</f>
        <v>194.5</v>
      </c>
      <c r="D252" s="3" cm="1">
        <f t="array" ref="D252">_FV(表格1[[#This Row],[代號]],"52 week low",TRUE)</f>
        <v>122</v>
      </c>
      <c r="E252" s="4" cm="1">
        <f t="array" ref="E252">_FV(表格1[[#This Row],[代號]],"Beta")</f>
        <v>1.3402000000000001</v>
      </c>
      <c r="F252" s="3" cm="1">
        <f t="array" ref="F252">_FV(表格1[[#This Row],[代號]],"Change")</f>
        <v>4</v>
      </c>
      <c r="G252" s="3" cm="1">
        <f t="array" ref="G252">_FV(表格1[[#This Row],[代號]],"Change (%)",TRUE)</f>
        <v>2.4540000000000003E-2</v>
      </c>
      <c r="H252" s="3" t="e" cm="1" vm="2">
        <f t="array" ref="H252">_FV(表格1[[#This Row],[代號]],"Country/region",TRUE)</f>
        <v>#VALUE!</v>
      </c>
      <c r="I252" s="3" t="str" cm="1">
        <f t="array" ref="I252">_FV(表格1[[#This Row],[代號]],"Currency")</f>
        <v>TWD</v>
      </c>
      <c r="J252" s="3" cm="1">
        <f t="array" ref="J252">_FV(表格1[[#This Row],[代號]],"Employees")</f>
        <v>454</v>
      </c>
      <c r="K252" s="3" t="str" cm="1">
        <f t="array" ref="K252">_FV(表格1[[#This Row],[代號]],"Exchange")</f>
        <v>Taiwan Stock Exchange</v>
      </c>
      <c r="L252" s="3" t="str" cm="1">
        <f t="array" ref="L252">_FV(表格1[[#This Row],[代號]],"Exchange abbreviation",TRUE)</f>
        <v>XTAI</v>
      </c>
      <c r="M252" s="3" t="str" cm="1">
        <f t="array" ref="M252">_FV(表格1[[#This Row],[代號]],"Headquarters")</f>
        <v>No.6, Lane 546, Section 6, Chang Lu Road, Fan Po Village, FUSING, CHANGHUA, 506 TW</v>
      </c>
      <c r="N252" s="3" cm="1">
        <f t="array" ref="N252">_FV(表格1[[#This Row],[代號]],"High")</f>
        <v>167</v>
      </c>
      <c r="O252" s="3" t="str" cm="1">
        <f t="array" ref="O252">_FV(表格1[[#This Row],[代號]],"Industry")</f>
        <v>Automobiles &amp; Auto Parts</v>
      </c>
      <c r="P252" s="3" t="str" cm="1">
        <f t="array" ref="P252">_FV(表格1[[#This Row],[代號]],"Instrument type",TRUE)</f>
        <v>Stock</v>
      </c>
      <c r="Q252" s="3" cm="1">
        <f t="array" ref="Q252">_FV(表格1[[#This Row],[代號]],"Last trade time",TRUE)</f>
        <v>44834.398935185185</v>
      </c>
      <c r="R252" s="3" cm="1">
        <f t="array" ref="R252">_FV(表格1[[#This Row],[代號]],"Low")</f>
        <v>157.5</v>
      </c>
      <c r="S252" s="3" cm="1">
        <f t="array" ref="S252">_FV(表格1[[#This Row],[代號]],"Market cap",TRUE)</f>
        <v>20360080000</v>
      </c>
      <c r="T252" s="3" t="str" cm="1">
        <f t="array" ref="T252">_FV(表格1[[#This Row],[代號]],"Name")</f>
        <v>CUB ELECPARTS INC.</v>
      </c>
      <c r="U252" s="3" t="str" cm="1">
        <f t="array" ref="U252">_FV(表格1[[#This Row],[代號]],"Official name",TRUE)</f>
        <v>CUB ELECPARTS INC.</v>
      </c>
    </row>
    <row r="253" spans="1:21" x14ac:dyDescent="0.25">
      <c r="A253" t="s">
        <v>253</v>
      </c>
      <c r="B253" s="2" t="e" vm="255">
        <v>#VALUE!</v>
      </c>
      <c r="C253" s="3" cm="1">
        <f t="array" ref="C253">_FV(表格1[[#This Row],[代號]],"52 week high",TRUE)</f>
        <v>127</v>
      </c>
      <c r="D253" s="3" cm="1">
        <f t="array" ref="D253">_FV(表格1[[#This Row],[代號]],"52 week low",TRUE)</f>
        <v>90.5</v>
      </c>
      <c r="E253" s="4" cm="1">
        <f t="array" ref="E253">_FV(表格1[[#This Row],[代號]],"Beta")</f>
        <v>1.0956999999999999</v>
      </c>
      <c r="F253" s="3" cm="1">
        <f t="array" ref="F253">_FV(表格1[[#This Row],[代號]],"Change")</f>
        <v>-0.6</v>
      </c>
      <c r="G253" s="3" cm="1">
        <f t="array" ref="G253">_FV(表格1[[#This Row],[代號]],"Change (%)",TRUE)</f>
        <v>-6.0000000000000001E-3</v>
      </c>
      <c r="H253" s="3" t="e" cm="1" vm="2">
        <f t="array" ref="H253">_FV(表格1[[#This Row],[代號]],"Country/region",TRUE)</f>
        <v>#VALUE!</v>
      </c>
      <c r="I253" s="3" t="str" cm="1">
        <f t="array" ref="I253">_FV(表格1[[#This Row],[代號]],"Currency")</f>
        <v>TWD</v>
      </c>
      <c r="J253" s="3" cm="1">
        <f t="array" ref="J253">_FV(表格1[[#This Row],[代號]],"Employees")</f>
        <v>1709</v>
      </c>
      <c r="K253" s="3" t="str" cm="1">
        <f t="array" ref="K253">_FV(表格1[[#This Row],[代號]],"Exchange")</f>
        <v>Taiwan Stock Exchange</v>
      </c>
      <c r="L253" s="3" t="str" cm="1">
        <f t="array" ref="L253">_FV(表格1[[#This Row],[代號]],"Exchange abbreviation",TRUE)</f>
        <v>XTAI</v>
      </c>
      <c r="M253" s="3" t="str" cm="1">
        <f t="array" ref="M253">_FV(表格1[[#This Row],[代號]],"Headquarters")</f>
        <v>No.59, Jing Er Road, Wuci District, TAICHUNG, TAICHUNG, 435 TW</v>
      </c>
      <c r="N253" s="3" cm="1">
        <f t="array" ref="N253">_FV(表格1[[#This Row],[代號]],"High")</f>
        <v>99.5</v>
      </c>
      <c r="O253" s="3" t="str" cm="1">
        <f t="array" ref="O253">_FV(表格1[[#This Row],[代號]],"Industry")</f>
        <v>Machinery, Equipment &amp; Components</v>
      </c>
      <c r="P253" s="3" t="str" cm="1">
        <f t="array" ref="P253">_FV(表格1[[#This Row],[代號]],"Instrument type",TRUE)</f>
        <v>Stock</v>
      </c>
      <c r="Q253" s="3" cm="1">
        <f t="array" ref="Q253">_FV(表格1[[#This Row],[代號]],"Last trade time",TRUE)</f>
        <v>44834.398935185185</v>
      </c>
      <c r="R253" s="3" cm="1">
        <f t="array" ref="R253">_FV(表格1[[#This Row],[代號]],"Low")</f>
        <v>97.7</v>
      </c>
      <c r="S253" s="3" cm="1">
        <f t="array" ref="S253">_FV(表格1[[#This Row],[代號]],"Market cap",TRUE)</f>
        <v>5992636000</v>
      </c>
      <c r="T253" s="3" t="str" cm="1">
        <f t="array" ref="T253">_FV(表格1[[#This Row],[代號]],"Name")</f>
        <v>Turvo International Co.,Ltd.</v>
      </c>
      <c r="U253" s="3" t="str" cm="1">
        <f t="array" ref="U253">_FV(表格1[[#This Row],[代號]],"Official name",TRUE)</f>
        <v>Turvo International Co.,Ltd.</v>
      </c>
    </row>
    <row r="254" spans="1:21" x14ac:dyDescent="0.25">
      <c r="A254" t="s">
        <v>254</v>
      </c>
      <c r="B254" s="2" t="e" vm="256">
        <v>#VALUE!</v>
      </c>
      <c r="C254" s="3" cm="1">
        <f t="array" ref="C254">_FV(表格1[[#This Row],[代號]],"52 week high",TRUE)</f>
        <v>31.75</v>
      </c>
      <c r="D254" s="3" cm="1">
        <f t="array" ref="D254">_FV(表格1[[#This Row],[代號]],"52 week low",TRUE)</f>
        <v>20.25</v>
      </c>
      <c r="E254" s="4" cm="1">
        <f t="array" ref="E254">_FV(表格1[[#This Row],[代號]],"Beta")</f>
        <v>1.476</v>
      </c>
      <c r="F254" s="3" cm="1">
        <f t="array" ref="F254">_FV(表格1[[#This Row],[代號]],"Change")</f>
        <v>-0.1</v>
      </c>
      <c r="G254" s="3" cm="1">
        <f t="array" ref="G254">_FV(表格1[[#This Row],[代號]],"Change (%)",TRUE)</f>
        <v>-4.8539999999999998E-3</v>
      </c>
      <c r="H254" s="3" t="e" cm="1" vm="2">
        <f t="array" ref="H254">_FV(表格1[[#This Row],[代號]],"Country/region",TRUE)</f>
        <v>#VALUE!</v>
      </c>
      <c r="I254" s="3" t="str" cm="1">
        <f t="array" ref="I254">_FV(表格1[[#This Row],[代號]],"Currency")</f>
        <v>TWD</v>
      </c>
      <c r="J254" s="3" t="e" cm="1" vm="53">
        <f t="array" ref="J254">_FV(表格1[[#This Row],[代號]],"Employees")</f>
        <v>#VALUE!</v>
      </c>
      <c r="K254" s="3" t="str" cm="1">
        <f t="array" ref="K254">_FV(表格1[[#This Row],[代號]],"Exchange")</f>
        <v>Taiwan Stock Exchange</v>
      </c>
      <c r="L254" s="3" t="str" cm="1">
        <f t="array" ref="L254">_FV(表格1[[#This Row],[代號]],"Exchange abbreviation",TRUE)</f>
        <v>XTAI</v>
      </c>
      <c r="M254" s="3" t="str" cm="1">
        <f t="array" ref="M254">_FV(表格1[[#This Row],[代號]],"Headquarters")</f>
        <v>14F, No.137, Section 2, Nanjing East Road, Zhongshan District, TAIPEI, TAIPEI, 104 TW</v>
      </c>
      <c r="N254" s="3" cm="1">
        <f t="array" ref="N254">_FV(表格1[[#This Row],[代號]],"High")</f>
        <v>20.6</v>
      </c>
      <c r="O254" s="3" t="str" cm="1">
        <f t="array" ref="O254">_FV(表格1[[#This Row],[代號]],"Industry")</f>
        <v>Automobiles &amp; Auto Parts</v>
      </c>
      <c r="P254" s="3" t="str" cm="1">
        <f t="array" ref="P254">_FV(表格1[[#This Row],[代號]],"Instrument type",TRUE)</f>
        <v>Stock</v>
      </c>
      <c r="Q254" s="3" cm="1">
        <f t="array" ref="Q254">_FV(表格1[[#This Row],[代號]],"Last trade time",TRUE)</f>
        <v>44834.398935185185</v>
      </c>
      <c r="R254" s="3" cm="1">
        <f t="array" ref="R254">_FV(表格1[[#This Row],[代號]],"Low")</f>
        <v>20.25</v>
      </c>
      <c r="S254" s="3" cm="1">
        <f t="array" ref="S254">_FV(表格1[[#This Row],[代號]],"Market cap",TRUE)</f>
        <v>938073900</v>
      </c>
      <c r="T254" s="3" t="str" cm="1">
        <f t="array" ref="T254">_FV(表格1[[#This Row],[代號]],"Name")</f>
        <v>Patec Precision Industry Co., Ltd.</v>
      </c>
      <c r="U254" s="3" t="str" cm="1">
        <f t="array" ref="U254">_FV(表格1[[#This Row],[代號]],"Official name",TRUE)</f>
        <v>Patec Precision Industry Co., Ltd.</v>
      </c>
    </row>
    <row r="255" spans="1:21" x14ac:dyDescent="0.25">
      <c r="A255" t="s">
        <v>255</v>
      </c>
      <c r="B255" s="2" t="e" vm="257">
        <v>#VALUE!</v>
      </c>
      <c r="C255" s="3" cm="1">
        <f t="array" ref="C255">_FV(表格1[[#This Row],[代號]],"52 week high",TRUE)</f>
        <v>89</v>
      </c>
      <c r="D255" s="3" cm="1">
        <f t="array" ref="D255">_FV(表格1[[#This Row],[代號]],"52 week low",TRUE)</f>
        <v>51</v>
      </c>
      <c r="E255" s="4" cm="1">
        <f t="array" ref="E255">_FV(表格1[[#This Row],[代號]],"Beta")</f>
        <v>1.5929</v>
      </c>
      <c r="F255" s="3" cm="1">
        <f t="array" ref="F255">_FV(表格1[[#This Row],[代號]],"Change")</f>
        <v>0.6</v>
      </c>
      <c r="G255" s="3" cm="1">
        <f t="array" ref="G255">_FV(表格1[[#This Row],[代號]],"Change (%)",TRUE)</f>
        <v>8.4270000000000005E-3</v>
      </c>
      <c r="H255" s="3" t="e" cm="1" vm="2">
        <f t="array" ref="H255">_FV(表格1[[#This Row],[代號]],"Country/region",TRUE)</f>
        <v>#VALUE!</v>
      </c>
      <c r="I255" s="3" t="str" cm="1">
        <f t="array" ref="I255">_FV(表格1[[#This Row],[代號]],"Currency")</f>
        <v>TWD</v>
      </c>
      <c r="J255" s="3" t="e" cm="1" vm="53">
        <f t="array" ref="J255">_FV(表格1[[#This Row],[代號]],"Employees")</f>
        <v>#VALUE!</v>
      </c>
      <c r="K255" s="3" t="str" cm="1">
        <f t="array" ref="K255">_FV(表格1[[#This Row],[代號]],"Exchange")</f>
        <v>Taiwan Stock Exchange</v>
      </c>
      <c r="L255" s="3" t="str" cm="1">
        <f t="array" ref="L255">_FV(表格1[[#This Row],[代號]],"Exchange abbreviation",TRUE)</f>
        <v>XTAI</v>
      </c>
      <c r="M255" s="3" t="str" cm="1">
        <f t="array" ref="M255">_FV(表格1[[#This Row],[代號]],"Headquarters")</f>
        <v>KY</v>
      </c>
      <c r="N255" s="3" cm="1">
        <f t="array" ref="N255">_FV(表格1[[#This Row],[代號]],"High")</f>
        <v>72</v>
      </c>
      <c r="O255" s="3" t="str" cm="1">
        <f t="array" ref="O255">_FV(表格1[[#This Row],[代號]],"Industry")</f>
        <v>Automobiles &amp; Auto Parts</v>
      </c>
      <c r="P255" s="3" t="str" cm="1">
        <f t="array" ref="P255">_FV(表格1[[#This Row],[代號]],"Instrument type",TRUE)</f>
        <v>Stock</v>
      </c>
      <c r="Q255" s="3" cm="1">
        <f t="array" ref="Q255">_FV(表格1[[#This Row],[代號]],"Last trade time",TRUE)</f>
        <v>44834.398935185185</v>
      </c>
      <c r="R255" s="3" cm="1">
        <f t="array" ref="R255">_FV(表格1[[#This Row],[代號]],"Low")</f>
        <v>69.2</v>
      </c>
      <c r="S255" s="3" cm="1">
        <f t="array" ref="S255">_FV(表格1[[#This Row],[代號]],"Market cap",TRUE)</f>
        <v>8481904000</v>
      </c>
      <c r="T255" s="3" t="str" cm="1">
        <f t="array" ref="T255">_FV(表格1[[#This Row],[代號]],"Name")</f>
        <v>Cayman Engley Industrial Co., Ltd.</v>
      </c>
      <c r="U255" s="3" t="str" cm="1">
        <f t="array" ref="U255">_FV(表格1[[#This Row],[代號]],"Official name",TRUE)</f>
        <v>Cayman Engley Industrial Co., Ltd.</v>
      </c>
    </row>
    <row r="256" spans="1:21" x14ac:dyDescent="0.25">
      <c r="A256" t="s">
        <v>256</v>
      </c>
      <c r="B256" s="2" t="e" vm="258">
        <v>#VALUE!</v>
      </c>
      <c r="C256" s="3" cm="1">
        <f t="array" ref="C256">_FV(表格1[[#This Row],[代號]],"52 week high",TRUE)</f>
        <v>64.5</v>
      </c>
      <c r="D256" s="3" cm="1">
        <f t="array" ref="D256">_FV(表格1[[#This Row],[代號]],"52 week low",TRUE)</f>
        <v>28.95</v>
      </c>
      <c r="E256" s="4" cm="1">
        <f t="array" ref="E256">_FV(表格1[[#This Row],[代號]],"Beta")</f>
        <v>0.92610000000000003</v>
      </c>
      <c r="F256" s="3" cm="1">
        <f t="array" ref="F256">_FV(表格1[[#This Row],[代號]],"Change")</f>
        <v>0</v>
      </c>
      <c r="G256" s="3" cm="1">
        <f t="array" ref="G256">_FV(表格1[[#This Row],[代號]],"Change (%)",TRUE)</f>
        <v>0</v>
      </c>
      <c r="H256" s="3" t="e" cm="1" vm="2">
        <f t="array" ref="H256">_FV(表格1[[#This Row],[代號]],"Country/region",TRUE)</f>
        <v>#VALUE!</v>
      </c>
      <c r="I256" s="3" t="str" cm="1">
        <f t="array" ref="I256">_FV(表格1[[#This Row],[代號]],"Currency")</f>
        <v>TWD</v>
      </c>
      <c r="J256" s="3" cm="1">
        <f t="array" ref="J256">_FV(表格1[[#This Row],[代號]],"Employees")</f>
        <v>461</v>
      </c>
      <c r="K256" s="3" t="str" cm="1">
        <f t="array" ref="K256">_FV(表格1[[#This Row],[代號]],"Exchange")</f>
        <v>Taiwan Stock Exchange</v>
      </c>
      <c r="L256" s="3" t="str" cm="1">
        <f t="array" ref="L256">_FV(表格1[[#This Row],[代號]],"Exchange abbreviation",TRUE)</f>
        <v>XTAI</v>
      </c>
      <c r="M256" s="3" t="str" cm="1">
        <f t="array" ref="M256">_FV(表格1[[#This Row],[代號]],"Headquarters")</f>
        <v>10F, No.455, Section 2, Wenhua 3rd Road, Linkou District, NEW TAIPEI, NEW TAIPEI, 244 TW</v>
      </c>
      <c r="N256" s="3" cm="1">
        <f t="array" ref="N256">_FV(表格1[[#This Row],[代號]],"High")</f>
        <v>30.1</v>
      </c>
      <c r="O256" s="3" t="str" cm="1">
        <f t="array" ref="O256">_FV(表格1[[#This Row],[代號]],"Industry")</f>
        <v>Automobiles &amp; Auto Parts</v>
      </c>
      <c r="P256" s="3" t="str" cm="1">
        <f t="array" ref="P256">_FV(表格1[[#This Row],[代號]],"Instrument type",TRUE)</f>
        <v>Stock</v>
      </c>
      <c r="Q256" s="3" cm="1">
        <f t="array" ref="Q256">_FV(表格1[[#This Row],[代號]],"Last trade time",TRUE)</f>
        <v>44834.398935185185</v>
      </c>
      <c r="R256" s="3" cm="1">
        <f t="array" ref="R256">_FV(表格1[[#This Row],[代號]],"Low")</f>
        <v>29.8</v>
      </c>
      <c r="S256" s="3" cm="1">
        <f t="array" ref="S256">_FV(表格1[[#This Row],[代號]],"Market cap",TRUE)</f>
        <v>2697029531</v>
      </c>
      <c r="T256" s="3" t="str" cm="1">
        <f t="array" ref="T256">_FV(表格1[[#This Row],[代號]],"Name")</f>
        <v>Amulaire Thermal Technology, Inc.</v>
      </c>
      <c r="U256" s="3" t="str" cm="1">
        <f t="array" ref="U256">_FV(表格1[[#This Row],[代號]],"Official name",TRUE)</f>
        <v>Amulaire Thermal Technology, Inc.</v>
      </c>
    </row>
    <row r="257" spans="1:21" x14ac:dyDescent="0.25">
      <c r="A257" t="s">
        <v>257</v>
      </c>
      <c r="B257" s="2" t="e" vm="259">
        <v>#VALUE!</v>
      </c>
      <c r="C257" s="3" cm="1">
        <f t="array" ref="C257">_FV(表格1[[#This Row],[代號]],"52 week high",TRUE)</f>
        <v>24.95</v>
      </c>
      <c r="D257" s="3" cm="1">
        <f t="array" ref="D257">_FV(表格1[[#This Row],[代號]],"52 week low",TRUE)</f>
        <v>12.8</v>
      </c>
      <c r="E257" s="4" cm="1">
        <f t="array" ref="E257">_FV(表格1[[#This Row],[代號]],"Beta")</f>
        <v>1.4115</v>
      </c>
      <c r="F257" s="3" cm="1">
        <f t="array" ref="F257">_FV(表格1[[#This Row],[代號]],"Change")</f>
        <v>-0.1</v>
      </c>
      <c r="G257" s="3" cm="1">
        <f t="array" ref="G257">_FV(表格1[[#This Row],[代號]],"Change (%)",TRUE)</f>
        <v>-7.1170000000000001E-3</v>
      </c>
      <c r="H257" s="3" t="e" cm="1" vm="2">
        <f t="array" ref="H257">_FV(表格1[[#This Row],[代號]],"Country/region",TRUE)</f>
        <v>#VALUE!</v>
      </c>
      <c r="I257" s="3" t="str" cm="1">
        <f t="array" ref="I257">_FV(表格1[[#This Row],[代號]],"Currency")</f>
        <v>TWD</v>
      </c>
      <c r="J257" s="3" cm="1">
        <f t="array" ref="J257">_FV(表格1[[#This Row],[代號]],"Employees")</f>
        <v>616</v>
      </c>
      <c r="K257" s="3" t="str" cm="1">
        <f t="array" ref="K257">_FV(表格1[[#This Row],[代號]],"Exchange")</f>
        <v>Taiwan Stock Exchange</v>
      </c>
      <c r="L257" s="3" t="str" cm="1">
        <f t="array" ref="L257">_FV(表格1[[#This Row],[代號]],"Exchange abbreviation",TRUE)</f>
        <v>XTAI</v>
      </c>
      <c r="M257" s="3" t="str" cm="1">
        <f t="array" ref="M257">_FV(表格1[[#This Row],[代號]],"Headquarters")</f>
        <v>Oleander Way, P.O. Box 32052, GRAND CAYMAN, CAYMAN ISLANDS-NA, KY1-1208 KY</v>
      </c>
      <c r="N257" s="3" cm="1">
        <f t="array" ref="N257">_FV(表格1[[#This Row],[代號]],"High")</f>
        <v>14.05</v>
      </c>
      <c r="O257" s="3" t="str" cm="1">
        <f t="array" ref="O257">_FV(表格1[[#This Row],[代號]],"Industry")</f>
        <v>Machinery, Equipment &amp; Components</v>
      </c>
      <c r="P257" s="3" t="str" cm="1">
        <f t="array" ref="P257">_FV(表格1[[#This Row],[代號]],"Instrument type",TRUE)</f>
        <v>Stock</v>
      </c>
      <c r="Q257" s="3" cm="1">
        <f t="array" ref="Q257">_FV(表格1[[#This Row],[代號]],"Last trade time",TRUE)</f>
        <v>44834.398946759262</v>
      </c>
      <c r="R257" s="3" cm="1">
        <f t="array" ref="R257">_FV(表格1[[#This Row],[代號]],"Low")</f>
        <v>13.7</v>
      </c>
      <c r="S257" s="3" cm="1">
        <f t="array" ref="S257">_FV(表格1[[#This Row],[代號]],"Market cap",TRUE)</f>
        <v>643547500</v>
      </c>
      <c r="T257" s="3" t="str" cm="1">
        <f t="array" ref="T257">_FV(表格1[[#This Row],[代號]],"Name")</f>
        <v>HORNG SHIUE HOLDING CO.,LTD.</v>
      </c>
      <c r="U257" s="3" t="str" cm="1">
        <f t="array" ref="U257">_FV(表格1[[#This Row],[代號]],"Official name",TRUE)</f>
        <v>HORNG SHIUE HOLDING CO.,LTD.</v>
      </c>
    </row>
    <row r="258" spans="1:21" x14ac:dyDescent="0.25">
      <c r="A258" t="s">
        <v>258</v>
      </c>
      <c r="B258" s="2" t="e" vm="260">
        <v>#VALUE!</v>
      </c>
      <c r="C258" s="3" cm="1">
        <f t="array" ref="C258">_FV(表格1[[#This Row],[代號]],"52 week high",TRUE)</f>
        <v>223</v>
      </c>
      <c r="D258" s="3" cm="1">
        <f t="array" ref="D258">_FV(表格1[[#This Row],[代號]],"52 week low",TRUE)</f>
        <v>197</v>
      </c>
      <c r="E258" s="4" cm="1">
        <f t="array" ref="E258">_FV(表格1[[#This Row],[代號]],"Beta")</f>
        <v>0.54010000000000002</v>
      </c>
      <c r="F258" s="3" cm="1">
        <f t="array" ref="F258">_FV(表格1[[#This Row],[代號]],"Change")</f>
        <v>0</v>
      </c>
      <c r="G258" s="3" cm="1">
        <f t="array" ref="G258">_FV(表格1[[#This Row],[代號]],"Change (%)",TRUE)</f>
        <v>0</v>
      </c>
      <c r="H258" s="3" t="e" cm="1" vm="2">
        <f t="array" ref="H258">_FV(表格1[[#This Row],[代號]],"Country/region",TRUE)</f>
        <v>#VALUE!</v>
      </c>
      <c r="I258" s="3" t="str" cm="1">
        <f t="array" ref="I258">_FV(表格1[[#This Row],[代號]],"Currency")</f>
        <v>TWD</v>
      </c>
      <c r="J258" s="3" t="e" cm="1" vm="53">
        <f t="array" ref="J258">_FV(表格1[[#This Row],[代號]],"Employees")</f>
        <v>#VALUE!</v>
      </c>
      <c r="K258" s="3" t="str" cm="1">
        <f t="array" ref="K258">_FV(表格1[[#This Row],[代號]],"Exchange")</f>
        <v>Taiwan Stock Exchange</v>
      </c>
      <c r="L258" s="3" t="str" cm="1">
        <f t="array" ref="L258">_FV(表格1[[#This Row],[代號]],"Exchange abbreviation",TRUE)</f>
        <v>XTAI</v>
      </c>
      <c r="M258" s="3" t="str" cm="1">
        <f t="array" ref="M258">_FV(表格1[[#This Row],[代號]],"Headquarters")</f>
        <v>6F, No.100, Xing'ai Road, Neihu District, TAIPEI, TAIPEI, 114 TW</v>
      </c>
      <c r="N258" s="3" cm="1">
        <f t="array" ref="N258">_FV(表格1[[#This Row],[代號]],"High")</f>
        <v>207</v>
      </c>
      <c r="O258" s="3" t="str" cm="1">
        <f t="array" ref="O258">_FV(表格1[[#This Row],[代號]],"Industry")</f>
        <v>Automobiles &amp; Auto Parts</v>
      </c>
      <c r="P258" s="3" t="str" cm="1">
        <f t="array" ref="P258">_FV(表格1[[#This Row],[代號]],"Instrument type",TRUE)</f>
        <v>Stock</v>
      </c>
      <c r="Q258" s="3" cm="1">
        <f t="array" ref="Q258">_FV(表格1[[#This Row],[代號]],"Last trade time",TRUE)</f>
        <v>44834.398946759262</v>
      </c>
      <c r="R258" s="3" cm="1">
        <f t="array" ref="R258">_FV(表格1[[#This Row],[代號]],"Low")</f>
        <v>205.5</v>
      </c>
      <c r="S258" s="3" cm="1">
        <f t="array" ref="S258">_FV(表格1[[#This Row],[代號]],"Market cap",TRUE)</f>
        <v>16706709180</v>
      </c>
      <c r="T258" s="3" t="str" cm="1">
        <f t="array" ref="T258">_FV(表格1[[#This Row],[代號]],"Name")</f>
        <v>Pan German Universal Motors Ltd.</v>
      </c>
      <c r="U258" s="3" t="str" cm="1">
        <f t="array" ref="U258">_FV(表格1[[#This Row],[代號]],"Official name",TRUE)</f>
        <v>Pan German Universal Motors Ltd.</v>
      </c>
    </row>
    <row r="259" spans="1:21" x14ac:dyDescent="0.25">
      <c r="A259" t="s">
        <v>259</v>
      </c>
      <c r="B259" s="2" t="e" vm="261">
        <v>#VALUE!</v>
      </c>
      <c r="C259" s="3" cm="1">
        <f t="array" ref="C259">_FV(表格1[[#This Row],[代號]],"52 week high",TRUE)</f>
        <v>135</v>
      </c>
      <c r="D259" s="3" cm="1">
        <f t="array" ref="D259">_FV(表格1[[#This Row],[代號]],"52 week low",TRUE)</f>
        <v>76.7</v>
      </c>
      <c r="E259" t="e" cm="1" vm="55">
        <f t="array" ref="E259">_FV(表格1[[#This Row],[代號]],"Beta")</f>
        <v>#VALUE!</v>
      </c>
      <c r="F259" s="3" cm="1">
        <f t="array" ref="F259">_FV(表格1[[#This Row],[代號]],"Change")</f>
        <v>0.9</v>
      </c>
      <c r="G259" s="3" cm="1">
        <f t="array" ref="G259">_FV(表格1[[#This Row],[代號]],"Change (%)",TRUE)</f>
        <v>1.1436E-2</v>
      </c>
      <c r="H259" s="3" t="e" cm="1" vm="2">
        <f t="array" ref="H259">_FV(表格1[[#This Row],[代號]],"Country/region",TRUE)</f>
        <v>#VALUE!</v>
      </c>
      <c r="I259" s="3" t="str" cm="1">
        <f t="array" ref="I259">_FV(表格1[[#This Row],[代號]],"Currency")</f>
        <v>TWD</v>
      </c>
      <c r="J259" s="3" t="e" cm="1" vm="53">
        <f t="array" ref="J259">_FV(表格1[[#This Row],[代號]],"Employees")</f>
        <v>#VALUE!</v>
      </c>
      <c r="K259" s="3" t="str" cm="1">
        <f t="array" ref="K259">_FV(表格1[[#This Row],[代號]],"Exchange")</f>
        <v>Taiwan Stock Exchange</v>
      </c>
      <c r="L259" s="3" t="str" cm="1">
        <f t="array" ref="L259">_FV(表格1[[#This Row],[代號]],"Exchange abbreviation",TRUE)</f>
        <v>XTAI</v>
      </c>
      <c r="M259" s="3" t="str" cm="1">
        <f t="array" ref="M259">_FV(表格1[[#This Row],[代號]],"Headquarters")</f>
        <v>N0.3-1, Shenkengzi, GUANSI, HSINCHU, 306 TW</v>
      </c>
      <c r="N259" s="3" cm="1">
        <f t="array" ref="N259">_FV(表格1[[#This Row],[代號]],"High")</f>
        <v>79.8</v>
      </c>
      <c r="O259" s="3" t="str" cm="1">
        <f t="array" ref="O259">_FV(表格1[[#This Row],[代號]],"Industry")</f>
        <v>Automobiles &amp; Auto Parts</v>
      </c>
      <c r="P259" s="3" t="str" cm="1">
        <f t="array" ref="P259">_FV(表格1[[#This Row],[代號]],"Instrument type",TRUE)</f>
        <v>Stock</v>
      </c>
      <c r="Q259" s="3" cm="1">
        <f t="array" ref="Q259">_FV(表格1[[#This Row],[代號]],"Last trade time",TRUE)</f>
        <v>44834.398946759262</v>
      </c>
      <c r="R259" s="3" cm="1">
        <f t="array" ref="R259">_FV(表格1[[#This Row],[代號]],"Low")</f>
        <v>76.7</v>
      </c>
      <c r="S259" s="3" cm="1">
        <f t="array" ref="S259">_FV(表格1[[#This Row],[代號]],"Market cap",TRUE)</f>
        <v>2316791000</v>
      </c>
      <c r="T259" s="3" t="str" cm="1">
        <f t="array" ref="T259">_FV(表格1[[#This Row],[代號]],"Name")</f>
        <v>IKKA HOLDINGS(CAYMAN) LIMITED</v>
      </c>
      <c r="U259" s="3" t="str" cm="1">
        <f t="array" ref="U259">_FV(表格1[[#This Row],[代號]],"Official name",TRUE)</f>
        <v>IKKA HOLDINGS(CAYMAN) LIMITED</v>
      </c>
    </row>
    <row r="260" spans="1:21" x14ac:dyDescent="0.25">
      <c r="A260" t="s">
        <v>260</v>
      </c>
      <c r="B260" s="2" t="e" vm="262">
        <v>#VALUE!</v>
      </c>
      <c r="C260" s="3" cm="1">
        <f t="array" ref="C260">_FV(表格1[[#This Row],[代號]],"52 week high",TRUE)</f>
        <v>71.3</v>
      </c>
      <c r="D260" s="3" cm="1">
        <f t="array" ref="D260">_FV(表格1[[#This Row],[代號]],"52 week low",TRUE)</f>
        <v>54.2</v>
      </c>
      <c r="E260" s="4" cm="1">
        <f t="array" ref="E260">_FV(表格1[[#This Row],[代號]],"Beta")</f>
        <v>0.50109999999999999</v>
      </c>
      <c r="F260" s="3" cm="1">
        <f t="array" ref="F260">_FV(表格1[[#This Row],[代號]],"Change")</f>
        <v>-0.9</v>
      </c>
      <c r="G260" s="3" cm="1">
        <f t="array" ref="G260">_FV(表格1[[#This Row],[代號]],"Change (%)",TRUE)</f>
        <v>-1.391E-2</v>
      </c>
      <c r="H260" s="3" t="e" cm="1" vm="2">
        <f t="array" ref="H260">_FV(表格1[[#This Row],[代號]],"Country/region",TRUE)</f>
        <v>#VALUE!</v>
      </c>
      <c r="I260" s="3" t="str" cm="1">
        <f t="array" ref="I260">_FV(表格1[[#This Row],[代號]],"Currency")</f>
        <v>TWD</v>
      </c>
      <c r="J260" s="3" cm="1">
        <f t="array" ref="J260">_FV(表格1[[#This Row],[代號]],"Employees")</f>
        <v>77497</v>
      </c>
      <c r="K260" s="3" t="str" cm="1">
        <f t="array" ref="K260">_FV(表格1[[#This Row],[代號]],"Exchange")</f>
        <v>Taiwan Stock Exchange</v>
      </c>
      <c r="L260" s="3" t="str" cm="1">
        <f t="array" ref="L260">_FV(表格1[[#This Row],[代號]],"Exchange abbreviation",TRUE)</f>
        <v>XTAI</v>
      </c>
      <c r="M260" s="3" t="str" cm="1">
        <f t="array" ref="M260">_FV(表格1[[#This Row],[代號]],"Headquarters")</f>
        <v>22F, No.392, Ruey Kuang Road, Neihu District, TAIPEI, TAIPEI, 114 TW</v>
      </c>
      <c r="N260" s="3" cm="1">
        <f t="array" ref="N260">_FV(表格1[[#This Row],[代號]],"High")</f>
        <v>64.900000000000006</v>
      </c>
      <c r="O260" s="3" t="str" cm="1">
        <f t="array" ref="O260">_FV(表格1[[#This Row],[代號]],"Industry")</f>
        <v>Computers, Phones &amp; Household Electronics</v>
      </c>
      <c r="P260" s="3" t="str" cm="1">
        <f t="array" ref="P260">_FV(表格1[[#This Row],[代號]],"Instrument type",TRUE)</f>
        <v>Stock</v>
      </c>
      <c r="Q260" s="3" cm="1">
        <f t="array" ref="Q260">_FV(表格1[[#This Row],[代號]],"Last trade time",TRUE)</f>
        <v>44834.398946759262</v>
      </c>
      <c r="R260" s="3" cm="1">
        <f t="array" ref="R260">_FV(表格1[[#This Row],[代號]],"Low")</f>
        <v>63.1</v>
      </c>
      <c r="S260" s="3" cm="1">
        <f t="array" ref="S260">_FV(表格1[[#This Row],[代號]],"Market cap",TRUE)</f>
        <v>149985300000</v>
      </c>
      <c r="T260" s="3" t="str" cm="1">
        <f t="array" ref="T260">_FV(表格1[[#This Row],[代號]],"Name")</f>
        <v>LITE-ON TECHNOLOGY CORPORATION</v>
      </c>
      <c r="U260" s="3" t="str" cm="1">
        <f t="array" ref="U260">_FV(表格1[[#This Row],[代號]],"Official name",TRUE)</f>
        <v>LITE-ON TECHNOLOGY CORPORATION</v>
      </c>
    </row>
    <row r="261" spans="1:21" x14ac:dyDescent="0.25">
      <c r="A261" t="s">
        <v>261</v>
      </c>
      <c r="B261" s="2" t="e" vm="263">
        <v>#VALUE!</v>
      </c>
      <c r="C261" s="3" cm="1">
        <f t="array" ref="C261">_FV(表格1[[#This Row],[代號]],"52 week high",TRUE)</f>
        <v>20.45</v>
      </c>
      <c r="D261" s="3" cm="1">
        <f t="array" ref="D261">_FV(表格1[[#This Row],[代號]],"52 week low",TRUE)</f>
        <v>14.4</v>
      </c>
      <c r="E261" s="4" cm="1">
        <f t="array" ref="E261">_FV(表格1[[#This Row],[代號]],"Beta")</f>
        <v>0.96260000000000001</v>
      </c>
      <c r="F261" s="3" cm="1">
        <f t="array" ref="F261">_FV(表格1[[#This Row],[代號]],"Change")</f>
        <v>0.15</v>
      </c>
      <c r="G261" s="3" cm="1">
        <f t="array" ref="G261">_FV(表格1[[#This Row],[代號]],"Change (%)",TRUE)</f>
        <v>9.4040000000000009E-3</v>
      </c>
      <c r="H261" s="3" t="e" cm="1" vm="2">
        <f t="array" ref="H261">_FV(表格1[[#This Row],[代號]],"Country/region",TRUE)</f>
        <v>#VALUE!</v>
      </c>
      <c r="I261" s="3" t="str" cm="1">
        <f t="array" ref="I261">_FV(表格1[[#This Row],[代號]],"Currency")</f>
        <v>TWD</v>
      </c>
      <c r="J261" s="3" cm="1">
        <f t="array" ref="J261">_FV(表格1[[#This Row],[代號]],"Employees")</f>
        <v>671</v>
      </c>
      <c r="K261" s="3" t="str" cm="1">
        <f t="array" ref="K261">_FV(表格1[[#This Row],[代號]],"Exchange")</f>
        <v>Taiwan Stock Exchange</v>
      </c>
      <c r="L261" s="3" t="str" cm="1">
        <f t="array" ref="L261">_FV(表格1[[#This Row],[代號]],"Exchange abbreviation",TRUE)</f>
        <v>XTAI</v>
      </c>
      <c r="M261" s="3" t="str" cm="1">
        <f t="array" ref="M261">_FV(表格1[[#This Row],[代號]],"Headquarters")</f>
        <v>No. 71, Zhongshan Road, Tucheng District, NEW TAIPEI, NEW TAIPEI, 236 TW</v>
      </c>
      <c r="N261" s="3" cm="1">
        <f t="array" ref="N261">_FV(表格1[[#This Row],[代號]],"High")</f>
        <v>16.149999999999999</v>
      </c>
      <c r="O261" s="3" t="str" cm="1">
        <f t="array" ref="O261">_FV(表格1[[#This Row],[代號]],"Industry")</f>
        <v>Semiconductors &amp; Semiconductor Equipment</v>
      </c>
      <c r="P261" s="3" t="str" cm="1">
        <f t="array" ref="P261">_FV(表格1[[#This Row],[代號]],"Instrument type",TRUE)</f>
        <v>Stock</v>
      </c>
      <c r="Q261" s="3" cm="1">
        <f t="array" ref="Q261">_FV(表格1[[#This Row],[代號]],"Last trade time",TRUE)</f>
        <v>44834.398946759262</v>
      </c>
      <c r="R261" s="3" cm="1">
        <f t="array" ref="R261">_FV(表格1[[#This Row],[代號]],"Low")</f>
        <v>15.2</v>
      </c>
      <c r="S261" s="3" cm="1">
        <f t="array" ref="S261">_FV(表格1[[#This Row],[代號]],"Market cap",TRUE)</f>
        <v>2677476000</v>
      </c>
      <c r="T261" s="3" t="str" cm="1">
        <f t="array" ref="T261">_FV(表格1[[#This Row],[代號]],"Name")</f>
        <v>RECTRON LTD.</v>
      </c>
      <c r="U261" s="3" t="str" cm="1">
        <f t="array" ref="U261">_FV(表格1[[#This Row],[代號]],"Official name",TRUE)</f>
        <v>RECTRON LTD.</v>
      </c>
    </row>
    <row r="262" spans="1:21" x14ac:dyDescent="0.25">
      <c r="A262" t="s">
        <v>262</v>
      </c>
      <c r="B262" s="2" t="e" vm="264">
        <v>#VALUE!</v>
      </c>
      <c r="C262" s="3" cm="1">
        <f t="array" ref="C262">_FV(表格1[[#This Row],[代號]],"52 week high",TRUE)</f>
        <v>68.5</v>
      </c>
      <c r="D262" s="3" cm="1">
        <f t="array" ref="D262">_FV(表格1[[#This Row],[代號]],"52 week low",TRUE)</f>
        <v>35.049999999999997</v>
      </c>
      <c r="E262" s="4" cm="1">
        <f t="array" ref="E262">_FV(表格1[[#This Row],[代號]],"Beta")</f>
        <v>1.6245000000000001</v>
      </c>
      <c r="F262" s="3" cm="1">
        <f t="array" ref="F262">_FV(表格1[[#This Row],[代號]],"Change")</f>
        <v>-0.8</v>
      </c>
      <c r="G262" s="3" cm="1">
        <f t="array" ref="G262">_FV(表格1[[#This Row],[代號]],"Change (%)",TRUE)</f>
        <v>-2.1888000000000001E-2</v>
      </c>
      <c r="H262" s="3" t="e" cm="1" vm="2">
        <f t="array" ref="H262">_FV(表格1[[#This Row],[代號]],"Country/region",TRUE)</f>
        <v>#VALUE!</v>
      </c>
      <c r="I262" s="3" t="str" cm="1">
        <f t="array" ref="I262">_FV(表格1[[#This Row],[代號]],"Currency")</f>
        <v>TWD</v>
      </c>
      <c r="J262" s="3" cm="1">
        <f t="array" ref="J262">_FV(表格1[[#This Row],[代號]],"Employees")</f>
        <v>19426</v>
      </c>
      <c r="K262" s="3" t="str" cm="1">
        <f t="array" ref="K262">_FV(表格1[[#This Row],[代號]],"Exchange")</f>
        <v>Taiwan Stock Exchange</v>
      </c>
      <c r="L262" s="3" t="str" cm="1">
        <f t="array" ref="L262">_FV(表格1[[#This Row],[代號]],"Exchange abbreviation",TRUE)</f>
        <v>XTAI</v>
      </c>
      <c r="M262" s="3" t="str" cm="1">
        <f t="array" ref="M262">_FV(表格1[[#This Row],[代號]],"Headquarters")</f>
        <v>No.3, Li-Shin Road II, Hsinchu Science Park, HSINCHU, HSINCHU, 300 TW</v>
      </c>
      <c r="N262" s="3" cm="1">
        <f t="array" ref="N262">_FV(表格1[[#This Row],[代號]],"High")</f>
        <v>35.799999999999997</v>
      </c>
      <c r="O262" s="3" t="str" cm="1">
        <f t="array" ref="O262">_FV(表格1[[#This Row],[代號]],"Industry")</f>
        <v>Semiconductors &amp; Semiconductor Equipment</v>
      </c>
      <c r="P262" s="3" t="str" cm="1">
        <f t="array" ref="P262">_FV(表格1[[#This Row],[代號]],"Instrument type",TRUE)</f>
        <v>Stock</v>
      </c>
      <c r="Q262" s="3" cm="1">
        <f t="array" ref="Q262">_FV(表格1[[#This Row],[代號]],"Last trade time",TRUE)</f>
        <v>44834.398946759262</v>
      </c>
      <c r="R262" s="3" cm="1">
        <f t="array" ref="R262">_FV(表格1[[#This Row],[代號]],"Low")</f>
        <v>35.049999999999997</v>
      </c>
      <c r="S262" s="3" cm="1">
        <f t="array" ref="S262">_FV(表格1[[#This Row],[代號]],"Market cap",TRUE)</f>
        <v>446235900000</v>
      </c>
      <c r="T262" s="3" t="str" cm="1">
        <f t="array" ref="T262">_FV(表格1[[#This Row],[代號]],"Name")</f>
        <v>UNITED MICROELECTRONICS CORP.</v>
      </c>
      <c r="U262" s="3" t="str" cm="1">
        <f t="array" ref="U262">_FV(表格1[[#This Row],[代號]],"Official name",TRUE)</f>
        <v>UNITED MICROELECTRONICS CORP.</v>
      </c>
    </row>
    <row r="263" spans="1:21" x14ac:dyDescent="0.25">
      <c r="A263" t="s">
        <v>263</v>
      </c>
      <c r="B263" s="2" t="e" vm="265">
        <v>#VALUE!</v>
      </c>
      <c r="C263" s="3" cm="1">
        <f t="array" ref="C263">_FV(表格1[[#This Row],[代號]],"52 week high",TRUE)</f>
        <v>38.1</v>
      </c>
      <c r="D263" s="3" cm="1">
        <f t="array" ref="D263">_FV(表格1[[#This Row],[代號]],"52 week low",TRUE)</f>
        <v>7.41</v>
      </c>
      <c r="E263" s="4" cm="1">
        <f t="array" ref="E263">_FV(表格1[[#This Row],[代號]],"Beta")</f>
        <v>1.181</v>
      </c>
      <c r="F263" s="3" cm="1">
        <f t="array" ref="F263">_FV(表格1[[#This Row],[代號]],"Change")</f>
        <v>0.55000000000000004</v>
      </c>
      <c r="G263" s="3" cm="1">
        <f t="array" ref="G263">_FV(表格1[[#This Row],[代號]],"Change (%)",TRUE)</f>
        <v>2.1194999999999999E-2</v>
      </c>
      <c r="H263" s="3" t="e" cm="1" vm="2">
        <f t="array" ref="H263">_FV(表格1[[#This Row],[代號]],"Country/region",TRUE)</f>
        <v>#VALUE!</v>
      </c>
      <c r="I263" s="3" t="str" cm="1">
        <f t="array" ref="I263">_FV(表格1[[#This Row],[代號]],"Currency")</f>
        <v>TWD</v>
      </c>
      <c r="J263" s="3" cm="1">
        <f t="array" ref="J263">_FV(表格1[[#This Row],[代號]],"Employees")</f>
        <v>461</v>
      </c>
      <c r="K263" s="3" t="str" cm="1">
        <f t="array" ref="K263">_FV(表格1[[#This Row],[代號]],"Exchange")</f>
        <v>Taiwan Stock Exchange</v>
      </c>
      <c r="L263" s="3" t="str" cm="1">
        <f t="array" ref="L263">_FV(表格1[[#This Row],[代號]],"Exchange abbreviation",TRUE)</f>
        <v>XTAI</v>
      </c>
      <c r="M263" s="3" t="str" cm="1">
        <f t="array" ref="M263">_FV(表格1[[#This Row],[代號]],"Headquarters")</f>
        <v>No.6, Industry East 3rd Road, Hsinchu Science-Based Industrial Park, Dong District, HSINCHU, HSINCHU, 300 TW</v>
      </c>
      <c r="N263" s="3" cm="1">
        <f t="array" ref="N263">_FV(表格1[[#This Row],[代號]],"High")</f>
        <v>26.6</v>
      </c>
      <c r="O263" s="3" t="str" cm="1">
        <f t="array" ref="O263">_FV(表格1[[#This Row],[代號]],"Industry")</f>
        <v>Computers, Phones &amp; Household Electronics</v>
      </c>
      <c r="P263" s="3" t="str" cm="1">
        <f t="array" ref="P263">_FV(表格1[[#This Row],[代號]],"Instrument type",TRUE)</f>
        <v>Stock</v>
      </c>
      <c r="Q263" s="3" cm="1">
        <f t="array" ref="Q263">_FV(表格1[[#This Row],[代號]],"Last trade time",TRUE)</f>
        <v>44834.398946759262</v>
      </c>
      <c r="R263" s="3" cm="1">
        <f t="array" ref="R263">_FV(表格1[[#This Row],[代號]],"Low")</f>
        <v>25.2</v>
      </c>
      <c r="S263" s="3" cm="1">
        <f t="array" ref="S263">_FV(表格1[[#This Row],[代號]],"Market cap",TRUE)</f>
        <v>5450011000</v>
      </c>
      <c r="T263" s="3" t="str" cm="1">
        <f t="array" ref="T263">_FV(表格1[[#This Row],[代號]],"Name")</f>
        <v>Microtek International, Inc.</v>
      </c>
      <c r="U263" s="3" t="str" cm="1">
        <f t="array" ref="U263">_FV(表格1[[#This Row],[代號]],"Official name",TRUE)</f>
        <v>Microtek International, Inc.</v>
      </c>
    </row>
    <row r="264" spans="1:21" x14ac:dyDescent="0.25">
      <c r="A264" t="s">
        <v>264</v>
      </c>
      <c r="B264" s="2" t="e" vm="266">
        <v>#VALUE!</v>
      </c>
      <c r="C264" s="3" cm="1">
        <f t="array" ref="C264">_FV(表格1[[#This Row],[代號]],"52 week high",TRUE)</f>
        <v>302</v>
      </c>
      <c r="D264" s="3" cm="1">
        <f t="array" ref="D264">_FV(表格1[[#This Row],[代號]],"52 week low",TRUE)</f>
        <v>210.5</v>
      </c>
      <c r="E264" s="4" cm="1">
        <f t="array" ref="E264">_FV(表格1[[#This Row],[代號]],"Beta")</f>
        <v>1.1178999999999999</v>
      </c>
      <c r="F264" s="3" cm="1">
        <f t="array" ref="F264">_FV(表格1[[#This Row],[代號]],"Change")</f>
        <v>0.5</v>
      </c>
      <c r="G264" s="3" cm="1">
        <f t="array" ref="G264">_FV(表格1[[#This Row],[代號]],"Change (%)",TRUE)</f>
        <v>1.98E-3</v>
      </c>
      <c r="H264" s="3" t="e" cm="1" vm="2">
        <f t="array" ref="H264">_FV(表格1[[#This Row],[代號]],"Country/region",TRUE)</f>
        <v>#VALUE!</v>
      </c>
      <c r="I264" s="3" t="str" cm="1">
        <f t="array" ref="I264">_FV(表格1[[#This Row],[代號]],"Currency")</f>
        <v>TWD</v>
      </c>
      <c r="J264" s="3" cm="1">
        <f t="array" ref="J264">_FV(表格1[[#This Row],[代號]],"Employees")</f>
        <v>68000</v>
      </c>
      <c r="K264" s="3" t="str" cm="1">
        <f t="array" ref="K264">_FV(表格1[[#This Row],[代號]],"Exchange")</f>
        <v>Taiwan Stock Exchange</v>
      </c>
      <c r="L264" s="3" t="str" cm="1">
        <f t="array" ref="L264">_FV(表格1[[#This Row],[代號]],"Exchange abbreviation",TRUE)</f>
        <v>XTAI</v>
      </c>
      <c r="M264" s="3" t="str" cm="1">
        <f t="array" ref="M264">_FV(表格1[[#This Row],[代號]],"Headquarters")</f>
        <v>No. 186, Ruey Kuang Road, Neihu District, TAIPEI, TAIPEI, 114 TW</v>
      </c>
      <c r="N264" s="3" cm="1">
        <f t="array" ref="N264">_FV(表格1[[#This Row],[代號]],"High")</f>
        <v>254.5</v>
      </c>
      <c r="O264" s="3" t="str" cm="1">
        <f t="array" ref="O264">_FV(表格1[[#This Row],[代號]],"Industry")</f>
        <v>Machinery, Equipment &amp; Components</v>
      </c>
      <c r="P264" s="3" t="str" cm="1">
        <f t="array" ref="P264">_FV(表格1[[#This Row],[代號]],"Instrument type",TRUE)</f>
        <v>Stock</v>
      </c>
      <c r="Q264" s="3" cm="1">
        <f t="array" ref="Q264">_FV(表格1[[#This Row],[代號]],"Last trade time",TRUE)</f>
        <v>44834.398946759262</v>
      </c>
      <c r="R264" s="3" cm="1">
        <f t="array" ref="R264">_FV(表格1[[#This Row],[代號]],"Low")</f>
        <v>244</v>
      </c>
      <c r="S264" s="3" cm="1">
        <f t="array" ref="S264">_FV(表格1[[#This Row],[代號]],"Market cap",TRUE)</f>
        <v>657178400000</v>
      </c>
      <c r="T264" s="3" t="str" cm="1">
        <f t="array" ref="T264">_FV(表格1[[#This Row],[代號]],"Name")</f>
        <v>DELTA ELECTRONICS, INC.</v>
      </c>
      <c r="U264" s="3" t="str" cm="1">
        <f t="array" ref="U264">_FV(表格1[[#This Row],[代號]],"Official name",TRUE)</f>
        <v>DELTA ELECTRONICS, INC.</v>
      </c>
    </row>
    <row r="265" spans="1:21" x14ac:dyDescent="0.25">
      <c r="A265" t="s">
        <v>265</v>
      </c>
      <c r="B265" s="2" t="e" vm="267">
        <v>#VALUE!</v>
      </c>
      <c r="C265" s="3" cm="1">
        <f t="array" ref="C265">_FV(表格1[[#This Row],[代號]],"52 week high",TRUE)</f>
        <v>17.899999999999999</v>
      </c>
      <c r="D265" s="3" cm="1">
        <f t="array" ref="D265">_FV(表格1[[#This Row],[代號]],"52 week low",TRUE)</f>
        <v>11.6</v>
      </c>
      <c r="E265" s="4" cm="1">
        <f t="array" ref="E265">_FV(表格1[[#This Row],[代號]],"Beta")</f>
        <v>1.1917</v>
      </c>
      <c r="F265" s="3" cm="1">
        <f t="array" ref="F265">_FV(表格1[[#This Row],[代號]],"Change")</f>
        <v>0.05</v>
      </c>
      <c r="G265" s="3" cm="1">
        <f t="array" ref="G265">_FV(表格1[[#This Row],[代號]],"Change (%)",TRUE)</f>
        <v>3.7590000000000002E-3</v>
      </c>
      <c r="H265" s="3" t="e" cm="1" vm="2">
        <f t="array" ref="H265">_FV(表格1[[#This Row],[代號]],"Country/region",TRUE)</f>
        <v>#VALUE!</v>
      </c>
      <c r="I265" s="3" t="str" cm="1">
        <f t="array" ref="I265">_FV(表格1[[#This Row],[代號]],"Currency")</f>
        <v>TWD</v>
      </c>
      <c r="J265" s="3" cm="1">
        <f t="array" ref="J265">_FV(表格1[[#This Row],[代號]],"Employees")</f>
        <v>11672</v>
      </c>
      <c r="K265" s="3" t="str" cm="1">
        <f t="array" ref="K265">_FV(表格1[[#This Row],[代號]],"Exchange")</f>
        <v>Taiwan Stock Exchange</v>
      </c>
      <c r="L265" s="3" t="str" cm="1">
        <f t="array" ref="L265">_FV(表格1[[#This Row],[代號]],"Exchange abbreviation",TRUE)</f>
        <v>XTAI</v>
      </c>
      <c r="M265" s="3" t="str" cm="1">
        <f t="array" ref="M265">_FV(表格1[[#This Row],[代號]],"Headquarters")</f>
        <v>10F, No.99, Section 5, Nanjing East Road, Songshan District, TAIPEI, TAIPEI, 105 TW</v>
      </c>
      <c r="N265" s="3" cm="1">
        <f t="array" ref="N265">_FV(表格1[[#This Row],[代號]],"High")</f>
        <v>13.35</v>
      </c>
      <c r="O265" s="3" t="str" cm="1">
        <f t="array" ref="O265">_FV(表格1[[#This Row],[代號]],"Industry")</f>
        <v>Computers, Phones &amp; Household Electronics</v>
      </c>
      <c r="P265" s="3" t="str" cm="1">
        <f t="array" ref="P265">_FV(表格1[[#This Row],[代號]],"Instrument type",TRUE)</f>
        <v>Stock</v>
      </c>
      <c r="Q265" s="3" cm="1">
        <f t="array" ref="Q265">_FV(表格1[[#This Row],[代號]],"Last trade time",TRUE)</f>
        <v>44834.398946759262</v>
      </c>
      <c r="R265" s="3" cm="1">
        <f t="array" ref="R265">_FV(表格1[[#This Row],[代號]],"Low")</f>
        <v>12.9</v>
      </c>
      <c r="S265" s="3" cm="1">
        <f t="array" ref="S265">_FV(表格1[[#This Row],[代號]],"Market cap",TRUE)</f>
        <v>19932170000</v>
      </c>
      <c r="T265" s="3" t="str" cm="1">
        <f t="array" ref="T265">_FV(表格1[[#This Row],[代號]],"Name")</f>
        <v>KINPO ELECTRONICS, INC.</v>
      </c>
      <c r="U265" s="3" t="str" cm="1">
        <f t="array" ref="U265">_FV(表格1[[#This Row],[代號]],"Official name",TRUE)</f>
        <v>KINPO ELECTRONICS, INC.</v>
      </c>
    </row>
    <row r="266" spans="1:21" x14ac:dyDescent="0.25">
      <c r="A266" t="s">
        <v>266</v>
      </c>
      <c r="B266" s="2" t="e" vm="268">
        <v>#VALUE!</v>
      </c>
      <c r="C266" s="3" cm="1">
        <f t="array" ref="C266">_FV(表格1[[#This Row],[代號]],"52 week high",TRUE)</f>
        <v>54.7</v>
      </c>
      <c r="D266" s="3" cm="1">
        <f t="array" ref="D266">_FV(表格1[[#This Row],[代號]],"52 week low",TRUE)</f>
        <v>34.85</v>
      </c>
      <c r="E266" s="4" cm="1">
        <f t="array" ref="E266">_FV(表格1[[#This Row],[代號]],"Beta")</f>
        <v>1.1719999999999999</v>
      </c>
      <c r="F266" s="3" cm="1">
        <f t="array" ref="F266">_FV(表格1[[#This Row],[代號]],"Change")</f>
        <v>0.8</v>
      </c>
      <c r="G266" s="3" cm="1">
        <f t="array" ref="G266">_FV(表格1[[#This Row],[代號]],"Change (%)",TRUE)</f>
        <v>1.8017999999999999E-2</v>
      </c>
      <c r="H266" s="3" t="e" cm="1" vm="2">
        <f t="array" ref="H266">_FV(表格1[[#This Row],[代號]],"Country/region",TRUE)</f>
        <v>#VALUE!</v>
      </c>
      <c r="I266" s="3" t="str" cm="1">
        <f t="array" ref="I266">_FV(表格1[[#This Row],[代號]],"Currency")</f>
        <v>TWD</v>
      </c>
      <c r="J266" s="3" cm="1">
        <f t="array" ref="J266">_FV(表格1[[#This Row],[代號]],"Employees")</f>
        <v>15432</v>
      </c>
      <c r="K266" s="3" t="str" cm="1">
        <f t="array" ref="K266">_FV(表格1[[#This Row],[代號]],"Exchange")</f>
        <v>Taiwan Stock Exchange</v>
      </c>
      <c r="L266" s="3" t="str" cm="1">
        <f t="array" ref="L266">_FV(表格1[[#This Row],[代號]],"Exchange abbreviation",TRUE)</f>
        <v>XTAI</v>
      </c>
      <c r="M266" s="3" t="str" cm="1">
        <f t="array" ref="M266">_FV(表格1[[#This Row],[代號]],"Headquarters")</f>
        <v>No.91, Lane 814, Daxin Road, Shin-juang Village, Luzhu District, TAOYUAN, TAOYUAN, 338 TW</v>
      </c>
      <c r="N266" s="3" cm="1">
        <f t="array" ref="N266">_FV(表格1[[#This Row],[代號]],"High")</f>
        <v>45.35</v>
      </c>
      <c r="O266" s="3" t="str" cm="1">
        <f t="array" ref="O266">_FV(表格1[[#This Row],[代號]],"Industry")</f>
        <v>Semiconductors &amp; Semiconductor Equipment</v>
      </c>
      <c r="P266" s="3" t="str" cm="1">
        <f t="array" ref="P266">_FV(表格1[[#This Row],[代號]],"Instrument type",TRUE)</f>
        <v>Stock</v>
      </c>
      <c r="Q266" s="3" cm="1">
        <f t="array" ref="Q266">_FV(表格1[[#This Row],[代號]],"Last trade time",TRUE)</f>
        <v>44834.398946759262</v>
      </c>
      <c r="R266" s="3" cm="1">
        <f t="array" ref="R266">_FV(表格1[[#This Row],[代號]],"Low")</f>
        <v>43.5</v>
      </c>
      <c r="S266" s="3" cm="1">
        <f t="array" ref="S266">_FV(表格1[[#This Row],[代號]],"Market cap",TRUE)</f>
        <v>53870290000</v>
      </c>
      <c r="T266" s="3" t="str" cm="1">
        <f t="array" ref="T266">_FV(表格1[[#This Row],[代號]],"Name")</f>
        <v>Compeq Manufacturing Co., Ltd.</v>
      </c>
      <c r="U266" s="3" t="str" cm="1">
        <f t="array" ref="U266">_FV(表格1[[#This Row],[代號]],"Official name",TRUE)</f>
        <v>Compeq Manufacturing Co., Ltd.</v>
      </c>
    </row>
    <row r="267" spans="1:21" x14ac:dyDescent="0.25">
      <c r="A267" t="s">
        <v>267</v>
      </c>
      <c r="B267" s="2" t="e" vm="269">
        <v>#VALUE!</v>
      </c>
      <c r="C267" s="3" cm="1">
        <f t="array" ref="C267">_FV(表格1[[#This Row],[代號]],"52 week high",TRUE)</f>
        <v>95.59</v>
      </c>
      <c r="D267" s="3" cm="1">
        <f t="array" ref="D267">_FV(表格1[[#This Row],[代號]],"52 week low",TRUE)</f>
        <v>36.049999999999997</v>
      </c>
      <c r="E267" s="4" cm="1">
        <f t="array" ref="E267">_FV(表格1[[#This Row],[代號]],"Beta")</f>
        <v>1.9249000000000001</v>
      </c>
      <c r="F267" s="3" cm="1">
        <f t="array" ref="F267">_FV(表格1[[#This Row],[代號]],"Change")</f>
        <v>0.25</v>
      </c>
      <c r="G267" s="3" cm="1">
        <f t="array" ref="G267">_FV(表格1[[#This Row],[代號]],"Change (%)",TRUE)</f>
        <v>6.5100000000000002E-3</v>
      </c>
      <c r="H267" s="3" t="e" cm="1" vm="2">
        <f t="array" ref="H267">_FV(表格1[[#This Row],[代號]],"Country/region",TRUE)</f>
        <v>#VALUE!</v>
      </c>
      <c r="I267" s="3" t="str" cm="1">
        <f t="array" ref="I267">_FV(表格1[[#This Row],[代號]],"Currency")</f>
        <v>TWD</v>
      </c>
      <c r="J267" s="3" cm="1">
        <f t="array" ref="J267">_FV(表格1[[#This Row],[代號]],"Employees")</f>
        <v>1934</v>
      </c>
      <c r="K267" s="3" t="str" cm="1">
        <f t="array" ref="K267">_FV(表格1[[#This Row],[代號]],"Exchange")</f>
        <v>Taiwan Stock Exchange</v>
      </c>
      <c r="L267" s="3" t="str" cm="1">
        <f t="array" ref="L267">_FV(表格1[[#This Row],[代號]],"Exchange abbreviation",TRUE)</f>
        <v>XTAI</v>
      </c>
      <c r="M267" s="3" t="str" cm="1">
        <f t="array" ref="M267">_FV(表格1[[#This Row],[代號]],"Headquarters")</f>
        <v>No.1, Innovation Road II, Hsinchu Science-Based Industrial Park, HSINCHU, HSINCHU, 300 TW</v>
      </c>
      <c r="N267" s="3" cm="1">
        <f t="array" ref="N267">_FV(表格1[[#This Row],[代號]],"High")</f>
        <v>38.9</v>
      </c>
      <c r="O267" s="3" t="str" cm="1">
        <f t="array" ref="O267">_FV(表格1[[#This Row],[代號]],"Industry")</f>
        <v>Communications &amp; Networking</v>
      </c>
      <c r="P267" s="3" t="str" cm="1">
        <f t="array" ref="P267">_FV(表格1[[#This Row],[代號]],"Instrument type",TRUE)</f>
        <v>Stock</v>
      </c>
      <c r="Q267" s="3" cm="1">
        <f t="array" ref="Q267">_FV(表格1[[#This Row],[代號]],"Last trade time",TRUE)</f>
        <v>44834.398946759262</v>
      </c>
      <c r="R267" s="3" cm="1">
        <f t="array" ref="R267">_FV(表格1[[#This Row],[代號]],"Low")</f>
        <v>36.049999999999997</v>
      </c>
      <c r="S267" s="3" cm="1">
        <f t="array" ref="S267">_FV(表格1[[#This Row],[代號]],"Market cap",TRUE)</f>
        <v>9199795000</v>
      </c>
      <c r="T267" s="3" t="str" cm="1">
        <f t="array" ref="T267">_FV(表格1[[#This Row],[代號]],"Name")</f>
        <v>MICROELECTRONICS TECHNOLOGY INC.</v>
      </c>
      <c r="U267" s="3" t="str" cm="1">
        <f t="array" ref="U267">_FV(表格1[[#This Row],[代號]],"Official name",TRUE)</f>
        <v>MICROELECTRONICS TECHNOLOGY INC.</v>
      </c>
    </row>
    <row r="268" spans="1:21" x14ac:dyDescent="0.25">
      <c r="A268" t="s">
        <v>268</v>
      </c>
      <c r="B268" s="2" t="e" vm="270">
        <v>#VALUE!</v>
      </c>
      <c r="C268" s="3" cm="1">
        <f t="array" ref="C268">_FV(表格1[[#This Row],[代號]],"52 week high",TRUE)</f>
        <v>39.9</v>
      </c>
      <c r="D268" s="3" cm="1">
        <f t="array" ref="D268">_FV(表格1[[#This Row],[代號]],"52 week low",TRUE)</f>
        <v>24.55</v>
      </c>
      <c r="E268" s="4" cm="1">
        <f t="array" ref="E268">_FV(表格1[[#This Row],[代號]],"Beta")</f>
        <v>1.2404999999999999</v>
      </c>
      <c r="F268" s="3" cm="1">
        <f t="array" ref="F268">_FV(表格1[[#This Row],[代號]],"Change")</f>
        <v>-0.3</v>
      </c>
      <c r="G268" s="3" cm="1">
        <f t="array" ref="G268">_FV(表格1[[#This Row],[代號]],"Change (%)",TRUE)</f>
        <v>-1.1976000000000001E-2</v>
      </c>
      <c r="H268" s="3" t="e" cm="1" vm="2">
        <f t="array" ref="H268">_FV(表格1[[#This Row],[代號]],"Country/region",TRUE)</f>
        <v>#VALUE!</v>
      </c>
      <c r="I268" s="3" t="str" cm="1">
        <f t="array" ref="I268">_FV(表格1[[#This Row],[代號]],"Currency")</f>
        <v>TWD</v>
      </c>
      <c r="J268" s="3" cm="1">
        <f t="array" ref="J268">_FV(表格1[[#This Row],[代號]],"Employees")</f>
        <v>2943</v>
      </c>
      <c r="K268" s="3" t="str" cm="1">
        <f t="array" ref="K268">_FV(表格1[[#This Row],[代號]],"Exchange")</f>
        <v>Taiwan Stock Exchange</v>
      </c>
      <c r="L268" s="3" t="str" cm="1">
        <f t="array" ref="L268">_FV(表格1[[#This Row],[代號]],"Exchange abbreviation",TRUE)</f>
        <v>XTAI</v>
      </c>
      <c r="M268" s="3" t="str" cm="1">
        <f t="array" ref="M268">_FV(表格1[[#This Row],[代號]],"Headquarters")</f>
        <v>No.37, Kai Fa Road, Nan-Tze Export Precessing Zone, Nanzih District, KAOHSIUNG, KAOHSIUNG, 811 TW</v>
      </c>
      <c r="N268" s="3" cm="1">
        <f t="array" ref="N268">_FV(表格1[[#This Row],[代號]],"High")</f>
        <v>24.9</v>
      </c>
      <c r="O268" s="3" t="str" cm="1">
        <f t="array" ref="O268">_FV(表格1[[#This Row],[代號]],"Industry")</f>
        <v>Semiconductors &amp; Semiconductor Equipment</v>
      </c>
      <c r="P268" s="3" t="str" cm="1">
        <f t="array" ref="P268">_FV(表格1[[#This Row],[代號]],"Instrument type",TRUE)</f>
        <v>Stock</v>
      </c>
      <c r="Q268" s="3" cm="1">
        <f t="array" ref="Q268">_FV(表格1[[#This Row],[代號]],"Last trade time",TRUE)</f>
        <v>44834.398946759262</v>
      </c>
      <c r="R268" s="3" cm="1">
        <f t="array" ref="R268">_FV(表格1[[#This Row],[代號]],"Low")</f>
        <v>24.55</v>
      </c>
      <c r="S268" s="3" cm="1">
        <f t="array" ref="S268">_FV(表格1[[#This Row],[代號]],"Market cap",TRUE)</f>
        <v>4522828000</v>
      </c>
      <c r="T268" s="3" t="str" cm="1">
        <f t="array" ref="T268">_FV(表格1[[#This Row],[代號]],"Name")</f>
        <v>WUS PRINTED CIRCUIT CO., LTD.</v>
      </c>
      <c r="U268" s="3" t="str" cm="1">
        <f t="array" ref="U268">_FV(表格1[[#This Row],[代號]],"Official name",TRUE)</f>
        <v>WUS PRINTED CIRCUIT CO., LTD.</v>
      </c>
    </row>
    <row r="269" spans="1:21" x14ac:dyDescent="0.25">
      <c r="A269" t="s">
        <v>269</v>
      </c>
      <c r="B269" s="2" t="e" vm="271">
        <v>#VALUE!</v>
      </c>
      <c r="C269" s="3" cm="1">
        <f t="array" ref="C269">_FV(表格1[[#This Row],[代號]],"52 week high",TRUE)</f>
        <v>116</v>
      </c>
      <c r="D269" s="3" cm="1">
        <f t="array" ref="D269">_FV(表格1[[#This Row],[代號]],"52 week low",TRUE)</f>
        <v>99.5</v>
      </c>
      <c r="E269" s="4" cm="1">
        <f t="array" ref="E269">_FV(表格1[[#This Row],[代號]],"Beta")</f>
        <v>0.86009999999999998</v>
      </c>
      <c r="F269" s="3" cm="1">
        <f t="array" ref="F269">_FV(表格1[[#This Row],[代號]],"Change")</f>
        <v>0.5</v>
      </c>
      <c r="G269" s="3" cm="1">
        <f t="array" ref="G269">_FV(表格1[[#This Row],[代號]],"Change (%)",TRUE)</f>
        <v>4.9259999999999998E-3</v>
      </c>
      <c r="H269" s="3" t="e" cm="1" vm="2">
        <f t="array" ref="H269">_FV(表格1[[#This Row],[代號]],"Country/region",TRUE)</f>
        <v>#VALUE!</v>
      </c>
      <c r="I269" s="3" t="str" cm="1">
        <f t="array" ref="I269">_FV(表格1[[#This Row],[代號]],"Currency")</f>
        <v>TWD</v>
      </c>
      <c r="J269" s="3" cm="1">
        <f t="array" ref="J269">_FV(表格1[[#This Row],[代號]],"Employees")</f>
        <v>1290000</v>
      </c>
      <c r="K269" s="3" t="str" cm="1">
        <f t="array" ref="K269">_FV(表格1[[#This Row],[代號]],"Exchange")</f>
        <v>Taiwan Stock Exchange</v>
      </c>
      <c r="L269" s="3" t="str" cm="1">
        <f t="array" ref="L269">_FV(表格1[[#This Row],[代號]],"Exchange abbreviation",TRUE)</f>
        <v>XTAI</v>
      </c>
      <c r="M269" s="3" t="str" cm="1">
        <f t="array" ref="M269">_FV(表格1[[#This Row],[代號]],"Headquarters")</f>
        <v>No. 2, Tzu Yu Street, Tucheng District, NEW TAIPEI, NEW TAIPEI, 236 TW</v>
      </c>
      <c r="N269" s="3" cm="1">
        <f t="array" ref="N269">_FV(表格1[[#This Row],[代號]],"High")</f>
        <v>102</v>
      </c>
      <c r="O269" s="3" t="str" cm="1">
        <f t="array" ref="O269">_FV(表格1[[#This Row],[代號]],"Industry")</f>
        <v>Electronic Equipment &amp; Parts</v>
      </c>
      <c r="P269" s="3" t="str" cm="1">
        <f t="array" ref="P269">_FV(表格1[[#This Row],[代號]],"Instrument type",TRUE)</f>
        <v>Stock</v>
      </c>
      <c r="Q269" s="3" cm="1">
        <f t="array" ref="Q269">_FV(表格1[[#This Row],[代號]],"Last trade time",TRUE)</f>
        <v>44834.398946759262</v>
      </c>
      <c r="R269" s="3" cm="1">
        <f t="array" ref="R269">_FV(表格1[[#This Row],[代號]],"Low")</f>
        <v>100</v>
      </c>
      <c r="S269" s="3" cm="1">
        <f t="array" ref="S269">_FV(表格1[[#This Row],[代號]],"Market cap",TRUE)</f>
        <v>1414025000000</v>
      </c>
      <c r="T269" s="3" t="str" cm="1">
        <f t="array" ref="T269">_FV(表格1[[#This Row],[代號]],"Name")</f>
        <v>HON HAI PRECISION INDUSTRY CO., LTD.</v>
      </c>
      <c r="U269" s="3" t="str" cm="1">
        <f t="array" ref="U269">_FV(表格1[[#This Row],[代號]],"Official name",TRUE)</f>
        <v>HON HAI PRECISION INDUSTRY CO., LTD.</v>
      </c>
    </row>
    <row r="270" spans="1:21" x14ac:dyDescent="0.25">
      <c r="A270" t="s">
        <v>270</v>
      </c>
      <c r="B270" s="2" t="e" vm="272">
        <v>#VALUE!</v>
      </c>
      <c r="C270" s="3" cm="1">
        <f t="array" ref="C270">_FV(表格1[[#This Row],[代號]],"52 week high",TRUE)</f>
        <v>8.1999999999999993</v>
      </c>
      <c r="D270" s="3" cm="1">
        <f t="array" ref="D270">_FV(表格1[[#This Row],[代號]],"52 week low",TRUE)</f>
        <v>5.15</v>
      </c>
      <c r="E270" s="4" cm="1">
        <f t="array" ref="E270">_FV(表格1[[#This Row],[代號]],"Beta")</f>
        <v>1.3588</v>
      </c>
      <c r="F270" s="3" cm="1">
        <f t="array" ref="F270">_FV(表格1[[#This Row],[代號]],"Change")</f>
        <v>0.09</v>
      </c>
      <c r="G270" s="3" cm="1">
        <f t="array" ref="G270">_FV(表格1[[#This Row],[代號]],"Change (%)",TRUE)</f>
        <v>1.5901000000000002E-2</v>
      </c>
      <c r="H270" s="3" t="e" cm="1" vm="2">
        <f t="array" ref="H270">_FV(表格1[[#This Row],[代號]],"Country/region",TRUE)</f>
        <v>#VALUE!</v>
      </c>
      <c r="I270" s="3" t="str" cm="1">
        <f t="array" ref="I270">_FV(表格1[[#This Row],[代號]],"Currency")</f>
        <v>TWD</v>
      </c>
      <c r="J270" s="3" cm="1">
        <f t="array" ref="J270">_FV(表格1[[#This Row],[代號]],"Employees")</f>
        <v>790</v>
      </c>
      <c r="K270" s="3" t="str" cm="1">
        <f t="array" ref="K270">_FV(表格1[[#This Row],[代號]],"Exchange")</f>
        <v>Taiwan Stock Exchange</v>
      </c>
      <c r="L270" s="3" t="str" cm="1">
        <f t="array" ref="L270">_FV(表格1[[#This Row],[代號]],"Exchange abbreviation",TRUE)</f>
        <v>XTAI</v>
      </c>
      <c r="M270" s="3" t="str" cm="1">
        <f t="array" ref="M270">_FV(表格1[[#This Row],[代號]],"Headquarters")</f>
        <v>No. 23, R &amp; D 2 Road, Hsin-Chu Science-Based Industrial Park, HSINCHU, HSINCHU, 300 TW</v>
      </c>
      <c r="N270" s="3" cm="1">
        <f t="array" ref="N270">_FV(表格1[[#This Row],[代號]],"High")</f>
        <v>5.75</v>
      </c>
      <c r="O270" s="3" t="str" cm="1">
        <f t="array" ref="O270">_FV(表格1[[#This Row],[代號]],"Industry")</f>
        <v>Computers, Phones &amp; Household Electronics</v>
      </c>
      <c r="P270" s="3" t="str" cm="1">
        <f t="array" ref="P270">_FV(表格1[[#This Row],[代號]],"Instrument type",TRUE)</f>
        <v>Stock</v>
      </c>
      <c r="Q270" s="3" cm="1">
        <f t="array" ref="Q270">_FV(表格1[[#This Row],[代號]],"Last trade time",TRUE)</f>
        <v>44834.399155092593</v>
      </c>
      <c r="R270" s="3" cm="1">
        <f t="array" ref="R270">_FV(表格1[[#This Row],[代號]],"Low")</f>
        <v>5.75</v>
      </c>
      <c r="S270" s="3" cm="1">
        <f t="array" ref="S270">_FV(表格1[[#This Row],[代號]],"Market cap",TRUE)</f>
        <v>256448700</v>
      </c>
      <c r="T270" s="3" t="str" cm="1">
        <f t="array" ref="T270">_FV(表格1[[#This Row],[代號]],"Name")</f>
        <v>TECOM CO., LTD.</v>
      </c>
      <c r="U270" s="3" t="str" cm="1">
        <f t="array" ref="U270">_FV(表格1[[#This Row],[代號]],"Official name",TRUE)</f>
        <v>TECOM CO., LTD.</v>
      </c>
    </row>
    <row r="271" spans="1:21" x14ac:dyDescent="0.25">
      <c r="A271" t="s">
        <v>271</v>
      </c>
      <c r="B271" s="2" t="e" vm="273">
        <v>#VALUE!</v>
      </c>
      <c r="C271" s="3" cm="1">
        <f t="array" ref="C271">_FV(表格1[[#This Row],[代號]],"52 week high",TRUE)</f>
        <v>13.8</v>
      </c>
      <c r="D271" s="3" cm="1">
        <f t="array" ref="D271">_FV(表格1[[#This Row],[代號]],"52 week low",TRUE)</f>
        <v>6.92</v>
      </c>
      <c r="E271" s="4" cm="1">
        <f t="array" ref="E271">_FV(表格1[[#This Row],[代號]],"Beta")</f>
        <v>1.3159000000000001</v>
      </c>
      <c r="F271" s="3" cm="1">
        <f t="array" ref="F271">_FV(表格1[[#This Row],[代號]],"Change")</f>
        <v>0.06</v>
      </c>
      <c r="G271" s="3" cm="1">
        <f t="array" ref="G271">_FV(表格1[[#This Row],[代號]],"Change (%)",TRUE)</f>
        <v>8.3920000000000002E-3</v>
      </c>
      <c r="H271" s="3" t="e" cm="1" vm="2">
        <f t="array" ref="H271">_FV(表格1[[#This Row],[代號]],"Country/region",TRUE)</f>
        <v>#VALUE!</v>
      </c>
      <c r="I271" s="3" t="str" cm="1">
        <f t="array" ref="I271">_FV(表格1[[#This Row],[代號]],"Currency")</f>
        <v>TWD</v>
      </c>
      <c r="J271" s="3" cm="1">
        <f t="array" ref="J271">_FV(表格1[[#This Row],[代號]],"Employees")</f>
        <v>4380</v>
      </c>
      <c r="K271" s="3" t="str" cm="1">
        <f t="array" ref="K271">_FV(表格1[[#This Row],[代號]],"Exchange")</f>
        <v>Taiwan Stock Exchange</v>
      </c>
      <c r="L271" s="3" t="str" cm="1">
        <f t="array" ref="L271">_FV(表格1[[#This Row],[代號]],"Exchange abbreviation",TRUE)</f>
        <v>XTAI</v>
      </c>
      <c r="M271" s="3" t="str" cm="1">
        <f t="array" ref="M271">_FV(表格1[[#This Row],[代號]],"Headquarters")</f>
        <v>15F, No.53, Ming Chuan West Road, Jhongshan District, TAIPEI, TAIPEI, 104 TW</v>
      </c>
      <c r="N271" s="3" cm="1">
        <f t="array" ref="N271">_FV(表格1[[#This Row],[代號]],"High")</f>
        <v>7.24</v>
      </c>
      <c r="O271" s="3" t="str" cm="1">
        <f t="array" ref="O271">_FV(表格1[[#This Row],[代號]],"Industry")</f>
        <v>Computers, Phones &amp; Household Electronics</v>
      </c>
      <c r="P271" s="3" t="str" cm="1">
        <f t="array" ref="P271">_FV(表格1[[#This Row],[代號]],"Instrument type",TRUE)</f>
        <v>Stock</v>
      </c>
      <c r="Q271" s="3" cm="1">
        <f t="array" ref="Q271">_FV(表格1[[#This Row],[代號]],"Last trade time",TRUE)</f>
        <v>44834.398946759262</v>
      </c>
      <c r="R271" s="3" cm="1">
        <f t="array" ref="R271">_FV(表格1[[#This Row],[代號]],"Low")</f>
        <v>7.02</v>
      </c>
      <c r="S271" s="3" cm="1">
        <f t="array" ref="S271">_FV(表格1[[#This Row],[代號]],"Market cap",TRUE)</f>
        <v>8355533000</v>
      </c>
      <c r="T271" s="3" t="str" cm="1">
        <f t="array" ref="T271">_FV(表格1[[#This Row],[代號]],"Name")</f>
        <v>CMC Magnetics Corporation</v>
      </c>
      <c r="U271" s="3" t="str" cm="1">
        <f t="array" ref="U271">_FV(表格1[[#This Row],[代號]],"Official name",TRUE)</f>
        <v>CMC Magnetics Corporation</v>
      </c>
    </row>
    <row r="272" spans="1:21" x14ac:dyDescent="0.25">
      <c r="A272" t="s">
        <v>272</v>
      </c>
      <c r="B272" s="2" t="e" vm="274">
        <v>#VALUE!</v>
      </c>
      <c r="C272" s="3" cm="1">
        <f t="array" ref="C272">_FV(表格1[[#This Row],[代號]],"52 week high",TRUE)</f>
        <v>27.2</v>
      </c>
      <c r="D272" s="3" cm="1">
        <f t="array" ref="D272">_FV(表格1[[#This Row],[代號]],"52 week low",TRUE)</f>
        <v>21.3</v>
      </c>
      <c r="E272" s="4" cm="1">
        <f t="array" ref="E272">_FV(表格1[[#This Row],[代號]],"Beta")</f>
        <v>0.55230000000000001</v>
      </c>
      <c r="F272" s="3" cm="1">
        <f t="array" ref="F272">_FV(表格1[[#This Row],[代號]],"Change")</f>
        <v>-0.05</v>
      </c>
      <c r="G272" s="3" cm="1">
        <f t="array" ref="G272">_FV(表格1[[#This Row],[代號]],"Change (%)",TRUE)</f>
        <v>-2.2989999999999998E-3</v>
      </c>
      <c r="H272" s="3" t="e" cm="1" vm="2">
        <f t="array" ref="H272">_FV(表格1[[#This Row],[代號]],"Country/region",TRUE)</f>
        <v>#VALUE!</v>
      </c>
      <c r="I272" s="3" t="str" cm="1">
        <f t="array" ref="I272">_FV(表格1[[#This Row],[代號]],"Currency")</f>
        <v>TWD</v>
      </c>
      <c r="J272" s="3" cm="1">
        <f t="array" ref="J272">_FV(表格1[[#This Row],[代號]],"Employees")</f>
        <v>67156</v>
      </c>
      <c r="K272" s="3" t="str" cm="1">
        <f t="array" ref="K272">_FV(表格1[[#This Row],[代號]],"Exchange")</f>
        <v>Taiwan Stock Exchange</v>
      </c>
      <c r="L272" s="3" t="str" cm="1">
        <f t="array" ref="L272">_FV(表格1[[#This Row],[代號]],"Exchange abbreviation",TRUE)</f>
        <v>XTAI</v>
      </c>
      <c r="M272" s="3" t="str" cm="1">
        <f t="array" ref="M272">_FV(表格1[[#This Row],[代號]],"Headquarters")</f>
        <v>No. 581 &amp; 581-1, Ruiguang Road, Neihu District, TAIPEI, TAIPEI, 114 TW</v>
      </c>
      <c r="N272" s="3" cm="1">
        <f t="array" ref="N272">_FV(表格1[[#This Row],[代號]],"High")</f>
        <v>21.8</v>
      </c>
      <c r="O272" s="3" t="str" cm="1">
        <f t="array" ref="O272">_FV(表格1[[#This Row],[代號]],"Industry")</f>
        <v>Computers, Phones &amp; Household Electronics</v>
      </c>
      <c r="P272" s="3" t="str" cm="1">
        <f t="array" ref="P272">_FV(表格1[[#This Row],[代號]],"Instrument type",TRUE)</f>
        <v>Stock</v>
      </c>
      <c r="Q272" s="3" cm="1">
        <f t="array" ref="Q272">_FV(表格1[[#This Row],[代號]],"Last trade time",TRUE)</f>
        <v>44834.398946759262</v>
      </c>
      <c r="R272" s="3" cm="1">
        <f t="array" ref="R272">_FV(表格1[[#This Row],[代號]],"Low")</f>
        <v>21.5</v>
      </c>
      <c r="S272" s="3" cm="1">
        <f t="array" ref="S272">_FV(表格1[[#This Row],[代號]],"Market cap",TRUE)</f>
        <v>95635080000</v>
      </c>
      <c r="T272" s="3" t="str" cm="1">
        <f t="array" ref="T272">_FV(表格1[[#This Row],[代號]],"Name")</f>
        <v>Compal Electronics, Inc.</v>
      </c>
      <c r="U272" s="3" t="str" cm="1">
        <f t="array" ref="U272">_FV(表格1[[#This Row],[代號]],"Official name",TRUE)</f>
        <v>Compal Electronics, Inc.</v>
      </c>
    </row>
    <row r="273" spans="1:21" x14ac:dyDescent="0.25">
      <c r="A273" t="s">
        <v>273</v>
      </c>
      <c r="B273" s="2" t="e" vm="275">
        <v>#VALUE!</v>
      </c>
      <c r="C273" s="3" cm="1">
        <f t="array" ref="C273">_FV(表格1[[#This Row],[代號]],"52 week high",TRUE)</f>
        <v>538</v>
      </c>
      <c r="D273" s="3" cm="1">
        <f t="array" ref="D273">_FV(表格1[[#This Row],[代號]],"52 week low",TRUE)</f>
        <v>262</v>
      </c>
      <c r="E273" s="4" cm="1">
        <f t="array" ref="E273">_FV(表格1[[#This Row],[代號]],"Beta")</f>
        <v>2.0886</v>
      </c>
      <c r="F273" s="3" cm="1">
        <f t="array" ref="F273">_FV(表格1[[#This Row],[代號]],"Change")</f>
        <v>-2</v>
      </c>
      <c r="G273" s="3" cm="1">
        <f t="array" ref="G273">_FV(表格1[[#This Row],[代號]],"Change (%)",TRUE)</f>
        <v>-7.3800000000000003E-3</v>
      </c>
      <c r="H273" s="3" t="e" cm="1" vm="2">
        <f t="array" ref="H273">_FV(表格1[[#This Row],[代號]],"Country/region",TRUE)</f>
        <v>#VALUE!</v>
      </c>
      <c r="I273" s="3" t="str" cm="1">
        <f t="array" ref="I273">_FV(表格1[[#This Row],[代號]],"Currency")</f>
        <v>TWD</v>
      </c>
      <c r="J273" s="3" cm="1">
        <f t="array" ref="J273">_FV(表格1[[#This Row],[代號]],"Employees")</f>
        <v>1</v>
      </c>
      <c r="K273" s="3" t="str" cm="1">
        <f t="array" ref="K273">_FV(表格1[[#This Row],[代號]],"Exchange")</f>
        <v>Taiwan Stock Exchange</v>
      </c>
      <c r="L273" s="3" t="str" cm="1">
        <f t="array" ref="L273">_FV(表格1[[#This Row],[代號]],"Exchange abbreviation",TRUE)</f>
        <v>XTAI</v>
      </c>
      <c r="M273" s="3" t="str" cm="1">
        <f t="array" ref="M273">_FV(表格1[[#This Row],[代號]],"Headquarters")</f>
        <v>3F, No.233-1, Bao Ciao Road, Xindian District, NEW TAIPEI, NEW TAIPEI, 231 TW</v>
      </c>
      <c r="N273" s="3" cm="1">
        <f t="array" ref="N273">_FV(表格1[[#This Row],[代號]],"High")</f>
        <v>269.5</v>
      </c>
      <c r="O273" s="3" t="str" cm="1">
        <f t="array" ref="O273">_FV(表格1[[#This Row],[代號]],"Industry")</f>
        <v>Electronic Equipment &amp; Parts</v>
      </c>
      <c r="P273" s="3" t="str" cm="1">
        <f t="array" ref="P273">_FV(表格1[[#This Row],[代號]],"Instrument type",TRUE)</f>
        <v>Stock</v>
      </c>
      <c r="Q273" s="3" cm="1">
        <f t="array" ref="Q273">_FV(表格1[[#This Row],[代號]],"Last trade time",TRUE)</f>
        <v>44834.398946759262</v>
      </c>
      <c r="R273" s="3" cm="1">
        <f t="array" ref="R273">_FV(表格1[[#This Row],[代號]],"Low")</f>
        <v>262</v>
      </c>
      <c r="S273" s="3" cm="1">
        <f t="array" ref="S273">_FV(表格1[[#This Row],[代號]],"Market cap",TRUE)</f>
        <v>146352100000</v>
      </c>
      <c r="T273" s="3" t="str" cm="1">
        <f t="array" ref="T273">_FV(表格1[[#This Row],[代號]],"Name")</f>
        <v>YAGEO CORPORATION</v>
      </c>
      <c r="U273" s="3" t="str" cm="1">
        <f t="array" ref="U273">_FV(表格1[[#This Row],[代號]],"Official name",TRUE)</f>
        <v>YAGEO CORPORATION</v>
      </c>
    </row>
    <row r="274" spans="1:21" x14ac:dyDescent="0.25">
      <c r="A274" t="s">
        <v>274</v>
      </c>
      <c r="B274" s="2" t="e" vm="276">
        <v>#VALUE!</v>
      </c>
      <c r="C274" s="3" cm="1">
        <f t="array" ref="C274">_FV(表格1[[#This Row],[代號]],"52 week high",TRUE)</f>
        <v>43.55</v>
      </c>
      <c r="D274" s="3" cm="1">
        <f t="array" ref="D274">_FV(表格1[[#This Row],[代號]],"52 week low",TRUE)</f>
        <v>30.05</v>
      </c>
      <c r="E274" s="4" cm="1">
        <f t="array" ref="E274">_FV(表格1[[#This Row],[代號]],"Beta")</f>
        <v>1.1606000000000001</v>
      </c>
      <c r="F274" s="3" cm="1">
        <f t="array" ref="F274">_FV(表格1[[#This Row],[代號]],"Change")</f>
        <v>0.65</v>
      </c>
      <c r="G274" s="3" cm="1">
        <f t="array" ref="G274">_FV(表格1[[#This Row],[代號]],"Change (%)",TRUE)</f>
        <v>2.0218E-2</v>
      </c>
      <c r="H274" s="3" t="e" cm="1" vm="2">
        <f t="array" ref="H274">_FV(表格1[[#This Row],[代號]],"Country/region",TRUE)</f>
        <v>#VALUE!</v>
      </c>
      <c r="I274" s="3" t="str" cm="1">
        <f t="array" ref="I274">_FV(表格1[[#This Row],[代號]],"Currency")</f>
        <v>TWD</v>
      </c>
      <c r="J274" s="3" cm="1">
        <f t="array" ref="J274">_FV(表格1[[#This Row],[代號]],"Employees")</f>
        <v>14035</v>
      </c>
      <c r="K274" s="3" t="str" cm="1">
        <f t="array" ref="K274">_FV(表格1[[#This Row],[代號]],"Exchange")</f>
        <v>Taiwan Stock Exchange</v>
      </c>
      <c r="L274" s="3" t="str" cm="1">
        <f t="array" ref="L274">_FV(表格1[[#This Row],[代號]],"Exchange abbreviation",TRUE)</f>
        <v>XTAI</v>
      </c>
      <c r="M274" s="3" t="str" cm="1">
        <f t="array" ref="M274">_FV(表格1[[#This Row],[代號]],"Headquarters")</f>
        <v>No.97, An-Shin Road, Anhe Li, Xindian District, NEW TAIPEI, NEW TAIPEI, 231 TW</v>
      </c>
      <c r="N274" s="3" cm="1">
        <f t="array" ref="N274">_FV(表格1[[#This Row],[代號]],"High")</f>
        <v>32.799999999999997</v>
      </c>
      <c r="O274" s="3" t="str" cm="1">
        <f t="array" ref="O274">_FV(表格1[[#This Row],[代號]],"Industry")</f>
        <v>Electronic Equipment &amp; Parts</v>
      </c>
      <c r="P274" s="3" t="str" cm="1">
        <f t="array" ref="P274">_FV(表格1[[#This Row],[代號]],"Instrument type",TRUE)</f>
        <v>Stock</v>
      </c>
      <c r="Q274" s="3" cm="1">
        <f t="array" ref="Q274">_FV(表格1[[#This Row],[代號]],"Last trade time",TRUE)</f>
        <v>44834.398946759262</v>
      </c>
      <c r="R274" s="3" cm="1">
        <f t="array" ref="R274">_FV(表格1[[#This Row],[代號]],"Low")</f>
        <v>31</v>
      </c>
      <c r="S274" s="3" cm="1">
        <f t="array" ref="S274">_FV(表格1[[#This Row],[代號]],"Market cap",TRUE)</f>
        <v>17001760000</v>
      </c>
      <c r="T274" s="3" t="str" cm="1">
        <f t="array" ref="T274">_FV(表格1[[#This Row],[代號]],"Name")</f>
        <v>Pan-International Industrial Corp.</v>
      </c>
      <c r="U274" s="3" t="str" cm="1">
        <f t="array" ref="U274">_FV(表格1[[#This Row],[代號]],"Official name",TRUE)</f>
        <v>Pan-International Industrial Corp.</v>
      </c>
    </row>
    <row r="275" spans="1:21" x14ac:dyDescent="0.25">
      <c r="A275" t="s">
        <v>275</v>
      </c>
      <c r="B275" s="2" t="e" vm="277">
        <v>#VALUE!</v>
      </c>
      <c r="C275" s="3" cm="1">
        <f t="array" ref="C275">_FV(表格1[[#This Row],[代號]],"52 week high",TRUE)</f>
        <v>27.3</v>
      </c>
      <c r="D275" s="3" cm="1">
        <f t="array" ref="D275">_FV(表格1[[#This Row],[代號]],"52 week low",TRUE)</f>
        <v>15</v>
      </c>
      <c r="E275" s="4" cm="1">
        <f t="array" ref="E275">_FV(表格1[[#This Row],[代號]],"Beta")</f>
        <v>1.631</v>
      </c>
      <c r="F275" s="3" cm="1">
        <f t="array" ref="F275">_FV(表格1[[#This Row],[代號]],"Change")</f>
        <v>0.4</v>
      </c>
      <c r="G275" s="3" cm="1">
        <f t="array" ref="G275">_FV(表格1[[#This Row],[代號]],"Change (%)",TRUE)</f>
        <v>2.5156999999999999E-2</v>
      </c>
      <c r="H275" s="3" t="e" cm="1" vm="2">
        <f t="array" ref="H275">_FV(表格1[[#This Row],[代號]],"Country/region",TRUE)</f>
        <v>#VALUE!</v>
      </c>
      <c r="I275" s="3" t="str" cm="1">
        <f t="array" ref="I275">_FV(表格1[[#This Row],[代號]],"Currency")</f>
        <v>TWD</v>
      </c>
      <c r="J275" s="3" cm="1">
        <f t="array" ref="J275">_FV(表格1[[#This Row],[代號]],"Employees")</f>
        <v>5300</v>
      </c>
      <c r="K275" s="3" t="str" cm="1">
        <f t="array" ref="K275">_FV(表格1[[#This Row],[代號]],"Exchange")</f>
        <v>Taiwan Stock Exchange</v>
      </c>
      <c r="L275" s="3" t="str" cm="1">
        <f t="array" ref="L275">_FV(表格1[[#This Row],[代號]],"Exchange abbreviation",TRUE)</f>
        <v>XTAI</v>
      </c>
      <c r="M275" s="3" t="str" cm="1">
        <f t="array" ref="M275">_FV(表格1[[#This Row],[代號]],"Headquarters")</f>
        <v>No. 9, Central 3rd Street, Nanzih District, KAOHSIUNG, KAOHSIUNG, 811 TW</v>
      </c>
      <c r="N275" s="3" cm="1">
        <f t="array" ref="N275">_FV(表格1[[#This Row],[代號]],"High")</f>
        <v>16.55</v>
      </c>
      <c r="O275" s="3" t="str" cm="1">
        <f t="array" ref="O275">_FV(表格1[[#This Row],[代號]],"Industry")</f>
        <v>Semiconductors &amp; Semiconductor Equipment</v>
      </c>
      <c r="P275" s="3" t="str" cm="1">
        <f t="array" ref="P275">_FV(表格1[[#This Row],[代號]],"Instrument type",TRUE)</f>
        <v>Stock</v>
      </c>
      <c r="Q275" s="3" cm="1">
        <f t="array" ref="Q275">_FV(表格1[[#This Row],[代號]],"Last trade time",TRUE)</f>
        <v>44834.398946759262</v>
      </c>
      <c r="R275" s="3" cm="1">
        <f t="array" ref="R275">_FV(表格1[[#This Row],[代號]],"Low")</f>
        <v>15.6</v>
      </c>
      <c r="S275" s="3" cm="1">
        <f t="array" ref="S275">_FV(表格1[[#This Row],[代號]],"Market cap",TRUE)</f>
        <v>9052687000</v>
      </c>
      <c r="T275" s="3" t="str" cm="1">
        <f t="array" ref="T275">_FV(表格1[[#This Row],[代號]],"Name")</f>
        <v>Orient Semiconductor Electronics, Limited</v>
      </c>
      <c r="U275" s="3" t="str" cm="1">
        <f t="array" ref="U275">_FV(表格1[[#This Row],[代號]],"Official name",TRUE)</f>
        <v>Orient Semiconductor Electronics, Limited</v>
      </c>
    </row>
    <row r="276" spans="1:21" x14ac:dyDescent="0.25">
      <c r="A276" t="s">
        <v>276</v>
      </c>
      <c r="B276" s="2" t="e" vm="278">
        <v>#VALUE!</v>
      </c>
      <c r="C276" s="3" cm="1">
        <f t="array" ref="C276">_FV(表格1[[#This Row],[代號]],"52 week high",TRUE)</f>
        <v>688</v>
      </c>
      <c r="D276" s="3" cm="1">
        <f t="array" ref="D276">_FV(表格1[[#This Row],[代號]],"52 week low",TRUE)</f>
        <v>422</v>
      </c>
      <c r="E276" s="4" cm="1">
        <f t="array" ref="E276">_FV(表格1[[#This Row],[代號]],"Beta")</f>
        <v>1.3166</v>
      </c>
      <c r="F276" s="3" cm="1">
        <f t="array" ref="F276">_FV(表格1[[#This Row],[代號]],"Change")</f>
        <v>-13</v>
      </c>
      <c r="G276" s="3" cm="1">
        <f t="array" ref="G276">_FV(表格1[[#This Row],[代號]],"Change (%)",TRUE)</f>
        <v>-2.9885000000000002E-2</v>
      </c>
      <c r="H276" s="3" t="e" cm="1" vm="2">
        <f t="array" ref="H276">_FV(表格1[[#This Row],[代號]],"Country/region",TRUE)</f>
        <v>#VALUE!</v>
      </c>
      <c r="I276" s="3" t="str" cm="1">
        <f t="array" ref="I276">_FV(表格1[[#This Row],[代號]],"Currency")</f>
        <v>TWD</v>
      </c>
      <c r="J276" s="3" cm="1">
        <f t="array" ref="J276">_FV(表格1[[#This Row],[代號]],"Employees")</f>
        <v>52045</v>
      </c>
      <c r="K276" s="3" t="str" cm="1">
        <f t="array" ref="K276">_FV(表格1[[#This Row],[代號]],"Exchange")</f>
        <v>Taiwan Stock Exchange</v>
      </c>
      <c r="L276" s="3" t="str" cm="1">
        <f t="array" ref="L276">_FV(表格1[[#This Row],[代號]],"Exchange abbreviation",TRUE)</f>
        <v>XTAI</v>
      </c>
      <c r="M276" s="3" t="str" cm="1">
        <f t="array" ref="M276">_FV(表格1[[#This Row],[代號]],"Headquarters")</f>
        <v>No.8, Li-Hsin 6th Road, Hsinchu Science Park, HSINCHU, HSINCHU, 300 TW</v>
      </c>
      <c r="N276" s="3" cm="1">
        <f t="array" ref="N276">_FV(表格1[[#This Row],[代號]],"High")</f>
        <v>427.5</v>
      </c>
      <c r="O276" s="3" t="str" cm="1">
        <f t="array" ref="O276">_FV(表格1[[#This Row],[代號]],"Industry")</f>
        <v>Semiconductors &amp; Semiconductor Equipment</v>
      </c>
      <c r="P276" s="3" t="str" cm="1">
        <f t="array" ref="P276">_FV(表格1[[#This Row],[代號]],"Instrument type",TRUE)</f>
        <v>Stock</v>
      </c>
      <c r="Q276" s="3" cm="1">
        <f t="array" ref="Q276">_FV(表格1[[#This Row],[代號]],"Last trade time",TRUE)</f>
        <v>44834.398946759262</v>
      </c>
      <c r="R276" s="3" cm="1">
        <f t="array" ref="R276">_FV(表格1[[#This Row],[代號]],"Low")</f>
        <v>422</v>
      </c>
      <c r="S276" s="3" cm="1">
        <f t="array" ref="S276">_FV(表格1[[#This Row],[代號]],"Market cap",TRUE)</f>
        <v>10942620000000</v>
      </c>
      <c r="T276" s="3" t="str" cm="1">
        <f t="array" ref="T276">_FV(表格1[[#This Row],[代號]],"Name")</f>
        <v>Taiwan Semiconductor Manufacturing Co., Ltd.</v>
      </c>
      <c r="U276" s="3" t="str" cm="1">
        <f t="array" ref="U276">_FV(表格1[[#This Row],[代號]],"Official name",TRUE)</f>
        <v>Taiwan Semiconductor Manufacturing Co., Ltd.</v>
      </c>
    </row>
    <row r="277" spans="1:21" x14ac:dyDescent="0.25">
      <c r="A277" t="s">
        <v>277</v>
      </c>
      <c r="B277" s="2" t="e" vm="279">
        <v>#VALUE!</v>
      </c>
      <c r="C277" s="3" cm="1">
        <f t="array" ref="C277">_FV(表格1[[#This Row],[代號]],"52 week high",TRUE)</f>
        <v>26.9</v>
      </c>
      <c r="D277" s="3" cm="1">
        <f t="array" ref="D277">_FV(表格1[[#This Row],[代號]],"52 week low",TRUE)</f>
        <v>18.3</v>
      </c>
      <c r="E277" s="4" cm="1">
        <f t="array" ref="E277">_FV(表格1[[#This Row],[代號]],"Beta")</f>
        <v>1.1177999999999999</v>
      </c>
      <c r="F277" s="3" cm="1">
        <f t="array" ref="F277">_FV(表格1[[#This Row],[代號]],"Change")</f>
        <v>0.35</v>
      </c>
      <c r="G277" s="3" cm="1">
        <f t="array" ref="G277">_FV(表格1[[#This Row],[代號]],"Change (%)",TRUE)</f>
        <v>1.3645000000000001E-2</v>
      </c>
      <c r="H277" s="3" t="e" cm="1" vm="2">
        <f t="array" ref="H277">_FV(表格1[[#This Row],[代號]],"Country/region",TRUE)</f>
        <v>#VALUE!</v>
      </c>
      <c r="I277" s="3" t="str" cm="1">
        <f t="array" ref="I277">_FV(表格1[[#This Row],[代號]],"Currency")</f>
        <v>TWD</v>
      </c>
      <c r="J277" s="3" cm="1">
        <f t="array" ref="J277">_FV(表格1[[#This Row],[代號]],"Employees")</f>
        <v>10749</v>
      </c>
      <c r="K277" s="3" t="str" cm="1">
        <f t="array" ref="K277">_FV(表格1[[#This Row],[代號]],"Exchange")</f>
        <v>Taiwan Stock Exchange</v>
      </c>
      <c r="L277" s="3" t="str" cm="1">
        <f t="array" ref="L277">_FV(表格1[[#This Row],[代號]],"Exchange abbreviation",TRUE)</f>
        <v>XTAI</v>
      </c>
      <c r="M277" s="3" t="str" cm="1">
        <f t="array" ref="M277">_FV(表格1[[#This Row],[代號]],"Headquarters")</f>
        <v>No.239, Section 2, Ti Ding Boulevard, Neihu District, TAIPEI, TAIPEI, 114 TW</v>
      </c>
      <c r="N277" s="3" cm="1">
        <f t="array" ref="N277">_FV(表格1[[#This Row],[代號]],"High")</f>
        <v>26</v>
      </c>
      <c r="O277" s="3" t="str" cm="1">
        <f t="array" ref="O277">_FV(表格1[[#This Row],[代號]],"Industry")</f>
        <v>Computers, Phones &amp; Household Electronics</v>
      </c>
      <c r="P277" s="3" t="str" cm="1">
        <f t="array" ref="P277">_FV(表格1[[#This Row],[代號]],"Instrument type",TRUE)</f>
        <v>Stock</v>
      </c>
      <c r="Q277" s="3" cm="1">
        <f t="array" ref="Q277">_FV(表格1[[#This Row],[代號]],"Last trade time",TRUE)</f>
        <v>44834.398946759262</v>
      </c>
      <c r="R277" s="3" cm="1">
        <f t="array" ref="R277">_FV(表格1[[#This Row],[代號]],"Low")</f>
        <v>24.8</v>
      </c>
      <c r="S277" s="3" cm="1">
        <f t="array" ref="S277">_FV(表格1[[#This Row],[代號]],"Market cap",TRUE)</f>
        <v>14492480000</v>
      </c>
      <c r="T277" s="3" t="str" cm="1">
        <f t="array" ref="T277">_FV(表格1[[#This Row],[代號]],"Name")</f>
        <v>Elitegroup Computer Systems Co., Ltd.</v>
      </c>
      <c r="U277" s="3" t="str" cm="1">
        <f t="array" ref="U277">_FV(表格1[[#This Row],[代號]],"Official name",TRUE)</f>
        <v>Elitegroup Computer Systems Co., Ltd.</v>
      </c>
    </row>
    <row r="278" spans="1:21" x14ac:dyDescent="0.25">
      <c r="A278" t="s">
        <v>278</v>
      </c>
      <c r="B278" s="2" t="e" vm="280">
        <v>#VALUE!</v>
      </c>
      <c r="C278" s="3" cm="1">
        <f t="array" ref="C278">_FV(表格1[[#This Row],[代號]],"52 week high",TRUE)</f>
        <v>22.51</v>
      </c>
      <c r="D278" s="3" cm="1">
        <f t="array" ref="D278">_FV(表格1[[#This Row],[代號]],"52 week low",TRUE)</f>
        <v>13.75</v>
      </c>
      <c r="E278" s="4" cm="1">
        <f t="array" ref="E278">_FV(表格1[[#This Row],[代號]],"Beta")</f>
        <v>1.1103000000000001</v>
      </c>
      <c r="F278" s="3" cm="1">
        <f t="array" ref="F278">_FV(表格1[[#This Row],[代號]],"Change")</f>
        <v>0.1</v>
      </c>
      <c r="G278" s="3" cm="1">
        <f t="array" ref="G278">_FV(表格1[[#This Row],[代號]],"Change (%)",TRUE)</f>
        <v>6.8489999999999992E-3</v>
      </c>
      <c r="H278" s="3" t="e" cm="1" vm="2">
        <f t="array" ref="H278">_FV(表格1[[#This Row],[代號]],"Country/region",TRUE)</f>
        <v>#VALUE!</v>
      </c>
      <c r="I278" s="3" t="str" cm="1">
        <f t="array" ref="I278">_FV(表格1[[#This Row],[代號]],"Currency")</f>
        <v>TWD</v>
      </c>
      <c r="J278" s="3" cm="1">
        <f t="array" ref="J278">_FV(表格1[[#This Row],[代號]],"Employees")</f>
        <v>2722</v>
      </c>
      <c r="K278" s="3" t="str" cm="1">
        <f t="array" ref="K278">_FV(表格1[[#This Row],[代號]],"Exchange")</f>
        <v>Taiwan Stock Exchange</v>
      </c>
      <c r="L278" s="3" t="str" cm="1">
        <f t="array" ref="L278">_FV(表格1[[#This Row],[代號]],"Exchange abbreviation",TRUE)</f>
        <v>XTAI</v>
      </c>
      <c r="M278" s="3" t="str" cm="1">
        <f t="array" ref="M278">_FV(表格1[[#This Row],[代號]],"Headquarters")</f>
        <v>No. 289, Sinhu 3rd Road, Neihu District, TAIPEI, TAIPEI, 114 TW</v>
      </c>
      <c r="N278" s="3" cm="1">
        <f t="array" ref="N278">_FV(表格1[[#This Row],[代號]],"High")</f>
        <v>14.7</v>
      </c>
      <c r="O278" s="3" t="str" cm="1">
        <f t="array" ref="O278">_FV(表格1[[#This Row],[代號]],"Industry")</f>
        <v>Communications &amp; Networking</v>
      </c>
      <c r="P278" s="3" t="str" cm="1">
        <f t="array" ref="P278">_FV(表格1[[#This Row],[代號]],"Instrument type",TRUE)</f>
        <v>Stock</v>
      </c>
      <c r="Q278" s="3" cm="1">
        <f t="array" ref="Q278">_FV(表格1[[#This Row],[代號]],"Last trade time",TRUE)</f>
        <v>44834.398946759262</v>
      </c>
      <c r="R278" s="3" cm="1">
        <f t="array" ref="R278">_FV(表格1[[#This Row],[代號]],"Low")</f>
        <v>14.1</v>
      </c>
      <c r="S278" s="3" cm="1">
        <f t="array" ref="S278">_FV(表格1[[#This Row],[代號]],"Market cap",TRUE)</f>
        <v>8817596000</v>
      </c>
      <c r="T278" s="3" t="str" cm="1">
        <f t="array" ref="T278">_FV(表格1[[#This Row],[代號]],"Name")</f>
        <v>D-LINK CORPORATION</v>
      </c>
      <c r="U278" s="3" t="str" cm="1">
        <f t="array" ref="U278">_FV(表格1[[#This Row],[代號]],"Official name",TRUE)</f>
        <v>D-LINK CORPORATION</v>
      </c>
    </row>
    <row r="279" spans="1:21" x14ac:dyDescent="0.25">
      <c r="A279" t="s">
        <v>279</v>
      </c>
      <c r="B279" s="2" t="e" vm="281">
        <v>#VALUE!</v>
      </c>
      <c r="C279" s="3" cm="1">
        <f t="array" ref="C279">_FV(表格1[[#This Row],[代號]],"52 week high",TRUE)</f>
        <v>45.15</v>
      </c>
      <c r="D279" s="3" cm="1">
        <f t="array" ref="D279">_FV(表格1[[#This Row],[代號]],"52 week low",TRUE)</f>
        <v>28.2</v>
      </c>
      <c r="E279" s="4" cm="1">
        <f t="array" ref="E279">_FV(表格1[[#This Row],[代號]],"Beta")</f>
        <v>1.7656000000000001</v>
      </c>
      <c r="F279" s="3" cm="1">
        <f t="array" ref="F279">_FV(表格1[[#This Row],[代號]],"Change")</f>
        <v>0.45</v>
      </c>
      <c r="G279" s="3" cm="1">
        <f t="array" ref="G279">_FV(表格1[[#This Row],[代號]],"Change (%)",TRUE)</f>
        <v>1.4657999999999999E-2</v>
      </c>
      <c r="H279" s="3" t="e" cm="1" vm="2">
        <f t="array" ref="H279">_FV(表格1[[#This Row],[代號]],"Country/region",TRUE)</f>
        <v>#VALUE!</v>
      </c>
      <c r="I279" s="3" t="str" cm="1">
        <f t="array" ref="I279">_FV(表格1[[#This Row],[代號]],"Currency")</f>
        <v>TWD</v>
      </c>
      <c r="J279" s="3" cm="1">
        <f t="array" ref="J279">_FV(表格1[[#This Row],[代號]],"Employees")</f>
        <v>5530</v>
      </c>
      <c r="K279" s="3" t="str" cm="1">
        <f t="array" ref="K279">_FV(表格1[[#This Row],[代號]],"Exchange")</f>
        <v>Taiwan Stock Exchange</v>
      </c>
      <c r="L279" s="3" t="str" cm="1">
        <f t="array" ref="L279">_FV(表格1[[#This Row],[代號]],"Exchange abbreviation",TRUE)</f>
        <v>XTAI</v>
      </c>
      <c r="M279" s="3" t="str" cm="1">
        <f t="array" ref="M279">_FV(表格1[[#This Row],[代號]],"Headquarters")</f>
        <v>No.16, Li-Hsin Road, Hsinchu Science-Based Industrial Park, HSINCHU, HSINCHU, 300 TW</v>
      </c>
      <c r="N279" s="3" cm="1">
        <f t="array" ref="N279">_FV(表格1[[#This Row],[代號]],"High")</f>
        <v>31.15</v>
      </c>
      <c r="O279" s="3" t="str" cm="1">
        <f t="array" ref="O279">_FV(表格1[[#This Row],[代號]],"Industry")</f>
        <v>Semiconductors &amp; Semiconductor Equipment</v>
      </c>
      <c r="P279" s="3" t="str" cm="1">
        <f t="array" ref="P279">_FV(表格1[[#This Row],[代號]],"Instrument type",TRUE)</f>
        <v>Stock</v>
      </c>
      <c r="Q279" s="3" cm="1">
        <f t="array" ref="Q279">_FV(表格1[[#This Row],[代號]],"Last trade time",TRUE)</f>
        <v>44834.398946759262</v>
      </c>
      <c r="R279" s="3" cm="1">
        <f t="array" ref="R279">_FV(表格1[[#This Row],[代號]],"Low")</f>
        <v>29.05</v>
      </c>
      <c r="S279" s="3" cm="1">
        <f t="array" ref="S279">_FV(表格1[[#This Row],[代號]],"Market cap",TRUE)</f>
        <v>57810800000</v>
      </c>
      <c r="T279" s="3" t="str" cm="1">
        <f t="array" ref="T279">_FV(表格1[[#This Row],[代號]],"Name")</f>
        <v>MACRONIX INTERNATIONAL CO., LTD.</v>
      </c>
      <c r="U279" s="3" t="str" cm="1">
        <f t="array" ref="U279">_FV(表格1[[#This Row],[代號]],"Official name",TRUE)</f>
        <v>MACRONIX INTERNATIONAL CO., LTD.</v>
      </c>
    </row>
    <row r="280" spans="1:21" x14ac:dyDescent="0.25">
      <c r="A280" t="s">
        <v>280</v>
      </c>
      <c r="B280" s="2" t="e" vm="282">
        <v>#VALUE!</v>
      </c>
      <c r="C280" s="3" cm="1">
        <f t="array" ref="C280">_FV(表格1[[#This Row],[代號]],"52 week high",TRUE)</f>
        <v>117</v>
      </c>
      <c r="D280" s="3" cm="1">
        <f t="array" ref="D280">_FV(表格1[[#This Row],[代號]],"52 week low",TRUE)</f>
        <v>52.7</v>
      </c>
      <c r="E280" s="4" cm="1">
        <f t="array" ref="E280">_FV(表格1[[#This Row],[代號]],"Beta")</f>
        <v>2.0015000000000001</v>
      </c>
      <c r="F280" s="3" cm="1">
        <f t="array" ref="F280">_FV(表格1[[#This Row],[代號]],"Change")</f>
        <v>-0.8</v>
      </c>
      <c r="G280" s="3" cm="1">
        <f t="array" ref="G280">_FV(表格1[[#This Row],[代號]],"Change (%)",TRUE)</f>
        <v>-1.4286E-2</v>
      </c>
      <c r="H280" s="3" t="e" cm="1" vm="2">
        <f t="array" ref="H280">_FV(表格1[[#This Row],[代號]],"Country/region",TRUE)</f>
        <v>#VALUE!</v>
      </c>
      <c r="I280" s="3" t="str" cm="1">
        <f t="array" ref="I280">_FV(表格1[[#This Row],[代號]],"Currency")</f>
        <v>TWD</v>
      </c>
      <c r="J280" s="3" cm="1">
        <f t="array" ref="J280">_FV(表格1[[#This Row],[代號]],"Employees")</f>
        <v>585</v>
      </c>
      <c r="K280" s="3" t="str" cm="1">
        <f t="array" ref="K280">_FV(表格1[[#This Row],[代號]],"Exchange")</f>
        <v>Taiwan Stock Exchange</v>
      </c>
      <c r="L280" s="3" t="str" cm="1">
        <f t="array" ref="L280">_FV(表格1[[#This Row],[代號]],"Exchange abbreviation",TRUE)</f>
        <v>XTAI</v>
      </c>
      <c r="M280" s="3" t="str" cm="1">
        <f t="array" ref="M280">_FV(表格1[[#This Row],[代號]],"Headquarters")</f>
        <v>No.11, Innovation Road 1, Science-Base Industrial Park, HSINCHU, HSINCHU, 300 TW</v>
      </c>
      <c r="N280" s="3" cm="1">
        <f t="array" ref="N280">_FV(表格1[[#This Row],[代號]],"High")</f>
        <v>56.2</v>
      </c>
      <c r="O280" s="3" t="str" cm="1">
        <f t="array" ref="O280">_FV(表格1[[#This Row],[代號]],"Industry")</f>
        <v>Semiconductors &amp; Semiconductor Equipment</v>
      </c>
      <c r="P280" s="3" t="str" cm="1">
        <f t="array" ref="P280">_FV(表格1[[#This Row],[代號]],"Instrument type",TRUE)</f>
        <v>Stock</v>
      </c>
      <c r="Q280" s="3" cm="1">
        <f t="array" ref="Q280">_FV(表格1[[#This Row],[代號]],"Last trade time",TRUE)</f>
        <v>44834.398946759262</v>
      </c>
      <c r="R280" s="3" cm="1">
        <f t="array" ref="R280">_FV(表格1[[#This Row],[代號]],"Low")</f>
        <v>52.7</v>
      </c>
      <c r="S280" s="3" cm="1">
        <f t="array" ref="S280">_FV(表格1[[#This Row],[代號]],"Market cap",TRUE)</f>
        <v>14113180000</v>
      </c>
      <c r="T280" s="3" t="str" cm="1">
        <f t="array" ref="T280">_FV(表格1[[#This Row],[代號]],"Name")</f>
        <v>TAIWAN MASK CORP.</v>
      </c>
      <c r="U280" s="3" t="str" cm="1">
        <f t="array" ref="U280">_FV(表格1[[#This Row],[代號]],"Official name",TRUE)</f>
        <v>TAIWAN MASK CORP.</v>
      </c>
    </row>
    <row r="281" spans="1:21" x14ac:dyDescent="0.25">
      <c r="A281" t="s">
        <v>281</v>
      </c>
      <c r="B281" s="2" t="e" vm="283">
        <v>#VALUE!</v>
      </c>
      <c r="C281" s="3" cm="1">
        <f t="array" ref="C281">_FV(表格1[[#This Row],[代號]],"52 week high",TRUE)</f>
        <v>80.400000000000006</v>
      </c>
      <c r="D281" s="3" cm="1">
        <f t="array" ref="D281">_FV(表格1[[#This Row],[代號]],"52 week low",TRUE)</f>
        <v>29.3</v>
      </c>
      <c r="E281" s="4" cm="1">
        <f t="array" ref="E281">_FV(表格1[[#This Row],[代號]],"Beta")</f>
        <v>1.327</v>
      </c>
      <c r="F281" s="3" cm="1">
        <f t="array" ref="F281">_FV(表格1[[#This Row],[代號]],"Change")</f>
        <v>1.05</v>
      </c>
      <c r="G281" s="3" cm="1">
        <f t="array" ref="G281">_FV(表格1[[#This Row],[代號]],"Change (%)",TRUE)</f>
        <v>3.2258000000000002E-2</v>
      </c>
      <c r="H281" s="3" t="e" cm="1" vm="2">
        <f t="array" ref="H281">_FV(表格1[[#This Row],[代號]],"Country/region",TRUE)</f>
        <v>#VALUE!</v>
      </c>
      <c r="I281" s="3" t="str" cm="1">
        <f t="array" ref="I281">_FV(表格1[[#This Row],[代號]],"Currency")</f>
        <v>TWD</v>
      </c>
      <c r="J281" s="3" cm="1">
        <f t="array" ref="J281">_FV(表格1[[#This Row],[代號]],"Employees")</f>
        <v>1785</v>
      </c>
      <c r="K281" s="3" t="str" cm="1">
        <f t="array" ref="K281">_FV(表格1[[#This Row],[代號]],"Exchange")</f>
        <v>Taiwan Stock Exchange</v>
      </c>
      <c r="L281" s="3" t="str" cm="1">
        <f t="array" ref="L281">_FV(表格1[[#This Row],[代號]],"Exchange abbreviation",TRUE)</f>
        <v>XTAI</v>
      </c>
      <c r="M281" s="3" t="str" cm="1">
        <f t="array" ref="M281">_FV(表格1[[#This Row],[代號]],"Headquarters")</f>
        <v>No.1, Li-hsin Road. V, Hsinchu Science Park, HSINCHU, HSINCHU, 300 TW</v>
      </c>
      <c r="N281" s="3" cm="1">
        <f t="array" ref="N281">_FV(表格1[[#This Row],[代號]],"High")</f>
        <v>33.6</v>
      </c>
      <c r="O281" s="3" t="str" cm="1">
        <f t="array" ref="O281">_FV(表格1[[#This Row],[代號]],"Industry")</f>
        <v>Semiconductors &amp; Semiconductor Equipment</v>
      </c>
      <c r="P281" s="3" t="str" cm="1">
        <f t="array" ref="P281">_FV(表格1[[#This Row],[代號]],"Instrument type",TRUE)</f>
        <v>Stock</v>
      </c>
      <c r="Q281" s="3" cm="1">
        <f t="array" ref="Q281">_FV(表格1[[#This Row],[代號]],"Last trade time",TRUE)</f>
        <v>44834.398946759262</v>
      </c>
      <c r="R281" s="3" cm="1">
        <f t="array" ref="R281">_FV(表格1[[#This Row],[代號]],"Low")</f>
        <v>31.6</v>
      </c>
      <c r="S281" s="3" cm="1">
        <f t="array" ref="S281">_FV(表格1[[#This Row],[代號]],"Market cap",TRUE)</f>
        <v>14737730000</v>
      </c>
      <c r="T281" s="3" t="str" cm="1">
        <f t="array" ref="T281">_FV(表格1[[#This Row],[代號]],"Name")</f>
        <v>Taiwan-Asia Semiconductor Corporation</v>
      </c>
      <c r="U281" s="3" t="str" cm="1">
        <f t="array" ref="U281">_FV(表格1[[#This Row],[代號]],"Official name",TRUE)</f>
        <v>Taiwan-Asia Semiconductor Corporation</v>
      </c>
    </row>
    <row r="282" spans="1:21" x14ac:dyDescent="0.25">
      <c r="A282" t="s">
        <v>282</v>
      </c>
      <c r="B282" s="2" t="e" vm="284">
        <v>#VALUE!</v>
      </c>
      <c r="C282" s="3" cm="1">
        <f t="array" ref="C282">_FV(表格1[[#This Row],[代號]],"52 week high",TRUE)</f>
        <v>57</v>
      </c>
      <c r="D282" s="3" cm="1">
        <f t="array" ref="D282">_FV(表格1[[#This Row],[代號]],"52 week low",TRUE)</f>
        <v>31.7</v>
      </c>
      <c r="E282" s="4" cm="1">
        <f t="array" ref="E282">_FV(表格1[[#This Row],[代號]],"Beta")</f>
        <v>1.6815</v>
      </c>
      <c r="F282" s="3" cm="1">
        <f t="array" ref="F282">_FV(表格1[[#This Row],[代號]],"Change")</f>
        <v>0.4</v>
      </c>
      <c r="G282" s="3" cm="1">
        <f t="array" ref="G282">_FV(表格1[[#This Row],[代號]],"Change (%)",TRUE)</f>
        <v>1.1730000000000001E-2</v>
      </c>
      <c r="H282" s="3" t="e" cm="1" vm="2">
        <f t="array" ref="H282">_FV(表格1[[#This Row],[代號]],"Country/region",TRUE)</f>
        <v>#VALUE!</v>
      </c>
      <c r="I282" s="3" t="str" cm="1">
        <f t="array" ref="I282">_FV(表格1[[#This Row],[代號]],"Currency")</f>
        <v>TWD</v>
      </c>
      <c r="J282" s="3" cm="1">
        <f t="array" ref="J282">_FV(表格1[[#This Row],[代號]],"Employees")</f>
        <v>740</v>
      </c>
      <c r="K282" s="3" t="str" cm="1">
        <f t="array" ref="K282">_FV(表格1[[#This Row],[代號]],"Exchange")</f>
        <v>Taiwan Stock Exchange</v>
      </c>
      <c r="L282" s="3" t="str" cm="1">
        <f t="array" ref="L282">_FV(表格1[[#This Row],[代號]],"Exchange abbreviation",TRUE)</f>
        <v>XTAI</v>
      </c>
      <c r="M282" s="3" t="str" cm="1">
        <f t="array" ref="M282">_FV(表格1[[#This Row],[代號]],"Headquarters")</f>
        <v>No.1, Creation Road 1, Science-Based Industrial Park, HSINCHU, HSINCHU, 300 TW</v>
      </c>
      <c r="N282" s="3" cm="1">
        <f t="array" ref="N282">_FV(表格1[[#This Row],[代號]],"High")</f>
        <v>34.950000000000003</v>
      </c>
      <c r="O282" s="3" t="str" cm="1">
        <f t="array" ref="O282">_FV(表格1[[#This Row],[代號]],"Industry")</f>
        <v>Semiconductors &amp; Semiconductor Equipment</v>
      </c>
      <c r="P282" s="3" t="str" cm="1">
        <f t="array" ref="P282">_FV(表格1[[#This Row],[代號]],"Instrument type",TRUE)</f>
        <v>Stock</v>
      </c>
      <c r="Q282" s="3" cm="1">
        <f t="array" ref="Q282">_FV(表格1[[#This Row],[代號]],"Last trade time",TRUE)</f>
        <v>44834.398946759262</v>
      </c>
      <c r="R282" s="3" cm="1">
        <f t="array" ref="R282">_FV(表格1[[#This Row],[代號]],"Low")</f>
        <v>32.049999999999997</v>
      </c>
      <c r="S282" s="3" cm="1">
        <f t="array" ref="S282">_FV(表格1[[#This Row],[代號]],"Market cap",TRUE)</f>
        <v>5387408000</v>
      </c>
      <c r="T282" s="3" t="str" cm="1">
        <f t="array" ref="T282">_FV(表格1[[#This Row],[代號]],"Name")</f>
        <v>MOSEL VITELIC INC.</v>
      </c>
      <c r="U282" s="3" t="str" cm="1">
        <f t="array" ref="U282">_FV(表格1[[#This Row],[代號]],"Official name",TRUE)</f>
        <v>MOSEL VITELIC INC.</v>
      </c>
    </row>
    <row r="283" spans="1:21" x14ac:dyDescent="0.25">
      <c r="A283" t="s">
        <v>283</v>
      </c>
      <c r="B283" s="2" t="e" vm="285">
        <v>#VALUE!</v>
      </c>
      <c r="C283" s="3" cm="1">
        <f t="array" ref="C283">_FV(表格1[[#This Row],[代號]],"52 week high",TRUE)</f>
        <v>36.450000000000003</v>
      </c>
      <c r="D283" s="3" cm="1">
        <f t="array" ref="D283">_FV(表格1[[#This Row],[代號]],"52 week low",TRUE)</f>
        <v>18.600000000000001</v>
      </c>
      <c r="E283" s="4" cm="1">
        <f t="array" ref="E283">_FV(表格1[[#This Row],[代號]],"Beta")</f>
        <v>1.7657</v>
      </c>
      <c r="F283" s="3" cm="1">
        <f t="array" ref="F283">_FV(表格1[[#This Row],[代號]],"Change")</f>
        <v>0.4</v>
      </c>
      <c r="G283" s="3" cm="1">
        <f t="array" ref="G283">_FV(表格1[[#This Row],[代號]],"Change (%)",TRUE)</f>
        <v>2.0672000000000003E-2</v>
      </c>
      <c r="H283" s="3" t="e" cm="1" vm="2">
        <f t="array" ref="H283">_FV(表格1[[#This Row],[代號]],"Country/region",TRUE)</f>
        <v>#VALUE!</v>
      </c>
      <c r="I283" s="3" t="str" cm="1">
        <f t="array" ref="I283">_FV(表格1[[#This Row],[代號]],"Currency")</f>
        <v>TWD</v>
      </c>
      <c r="J283" s="3" cm="1">
        <f t="array" ref="J283">_FV(表格1[[#This Row],[代號]],"Employees")</f>
        <v>3625</v>
      </c>
      <c r="K283" s="3" t="str" cm="1">
        <f t="array" ref="K283">_FV(表格1[[#This Row],[代號]],"Exchange")</f>
        <v>Taiwan Stock Exchange</v>
      </c>
      <c r="L283" s="3" t="str" cm="1">
        <f t="array" ref="L283">_FV(表格1[[#This Row],[代號]],"Exchange abbreviation",TRUE)</f>
        <v>XTAI</v>
      </c>
      <c r="M283" s="3" t="str" cm="1">
        <f t="array" ref="M283">_FV(表格1[[#This Row],[代號]],"Headquarters")</f>
        <v>No.8, Keya 1st Road, Central Science Industrial Park, Daya District, TAICHUNG, TAICHUNG, 428 TW</v>
      </c>
      <c r="N283" s="3" cm="1">
        <f t="array" ref="N283">_FV(表格1[[#This Row],[代號]],"High")</f>
        <v>19.75</v>
      </c>
      <c r="O283" s="3" t="str" cm="1">
        <f t="array" ref="O283">_FV(表格1[[#This Row],[代號]],"Industry")</f>
        <v>Semiconductors &amp; Semiconductor Equipment</v>
      </c>
      <c r="P283" s="3" t="str" cm="1">
        <f t="array" ref="P283">_FV(表格1[[#This Row],[代號]],"Instrument type",TRUE)</f>
        <v>Stock</v>
      </c>
      <c r="Q283" s="3" cm="1">
        <f t="array" ref="Q283">_FV(表格1[[#This Row],[代號]],"Last trade time",TRUE)</f>
        <v>44834.398946759262</v>
      </c>
      <c r="R283" s="3" cm="1">
        <f t="array" ref="R283">_FV(表格1[[#This Row],[代號]],"Low")</f>
        <v>19</v>
      </c>
      <c r="S283" s="3" cm="1">
        <f t="array" ref="S283">_FV(表格1[[#This Row],[代號]],"Market cap",TRUE)</f>
        <v>78605000000</v>
      </c>
      <c r="T283" s="3" t="str" cm="1">
        <f t="array" ref="T283">_FV(表格1[[#This Row],[代號]],"Name")</f>
        <v>Winbond Electronics Corporation</v>
      </c>
      <c r="U283" s="3" t="str" cm="1">
        <f t="array" ref="U283">_FV(表格1[[#This Row],[代號]],"Official name",TRUE)</f>
        <v>Winbond Electronics Corporation</v>
      </c>
    </row>
    <row r="284" spans="1:21" x14ac:dyDescent="0.25">
      <c r="A284" t="s">
        <v>284</v>
      </c>
      <c r="B284" s="2" t="e" vm="286">
        <v>#VALUE!</v>
      </c>
      <c r="C284" s="3" cm="1">
        <f t="array" ref="C284">_FV(表格1[[#This Row],[代號]],"52 week high",TRUE)</f>
        <v>311</v>
      </c>
      <c r="D284" s="3" cm="1">
        <f t="array" ref="D284">_FV(表格1[[#This Row],[代號]],"52 week low",TRUE)</f>
        <v>196</v>
      </c>
      <c r="E284" s="4" cm="1">
        <f t="array" ref="E284">_FV(表格1[[#This Row],[代號]],"Beta")</f>
        <v>0.81169999999999998</v>
      </c>
      <c r="F284" s="3" cm="1">
        <f t="array" ref="F284">_FV(表格1[[#This Row],[代號]],"Change")</f>
        <v>0.5</v>
      </c>
      <c r="G284" s="3" cm="1">
        <f t="array" ref="G284">_FV(表格1[[#This Row],[代號]],"Change (%)",TRUE)</f>
        <v>1.838E-3</v>
      </c>
      <c r="H284" s="3" t="e" cm="1" vm="2">
        <f t="array" ref="H284">_FV(表格1[[#This Row],[代號]],"Country/region",TRUE)</f>
        <v>#VALUE!</v>
      </c>
      <c r="I284" s="3" t="str" cm="1">
        <f t="array" ref="I284">_FV(表格1[[#This Row],[代號]],"Currency")</f>
        <v>TWD</v>
      </c>
      <c r="J284" s="3" cm="1">
        <f t="array" ref="J284">_FV(表格1[[#This Row],[代號]],"Employees")</f>
        <v>4495</v>
      </c>
      <c r="K284" s="3" t="str" cm="1">
        <f t="array" ref="K284">_FV(表格1[[#This Row],[代號]],"Exchange")</f>
        <v>Taiwan Stock Exchange</v>
      </c>
      <c r="L284" s="3" t="str" cm="1">
        <f t="array" ref="L284">_FV(表格1[[#This Row],[代號]],"Exchange abbreviation",TRUE)</f>
        <v>XTAI</v>
      </c>
      <c r="M284" s="3" t="str" cm="1">
        <f t="array" ref="M284">_FV(表格1[[#This Row],[代號]],"Headquarters")</f>
        <v>No.1, Creation 3rd Road, Hsinchu Science Park, HSINCHU, HSINCHU, 300 TW</v>
      </c>
      <c r="N284" s="3" cm="1">
        <f t="array" ref="N284">_FV(表格1[[#This Row],[代號]],"High")</f>
        <v>274.5</v>
      </c>
      <c r="O284" s="3" t="str" cm="1">
        <f t="array" ref="O284">_FV(表格1[[#This Row],[代號]],"Industry")</f>
        <v>Communications &amp; Networking</v>
      </c>
      <c r="P284" s="3" t="str" cm="1">
        <f t="array" ref="P284">_FV(表格1[[#This Row],[代號]],"Instrument type",TRUE)</f>
        <v>Stock</v>
      </c>
      <c r="Q284" s="3" cm="1">
        <f t="array" ref="Q284">_FV(表格1[[#This Row],[代號]],"Last trade time",TRUE)</f>
        <v>44834.398946759262</v>
      </c>
      <c r="R284" s="3" cm="1">
        <f t="array" ref="R284">_FV(表格1[[#This Row],[代號]],"Low")</f>
        <v>262.5</v>
      </c>
      <c r="S284" s="3" cm="1">
        <f t="array" ref="S284">_FV(表格1[[#This Row],[代號]],"Market cap",TRUE)</f>
        <v>152613200000</v>
      </c>
      <c r="T284" s="3" t="str" cm="1">
        <f t="array" ref="T284">_FV(表格1[[#This Row],[代號]],"Name")</f>
        <v>Accton Technology Corp.</v>
      </c>
      <c r="U284" s="3" t="str" cm="1">
        <f t="array" ref="U284">_FV(表格1[[#This Row],[代號]],"Official name",TRUE)</f>
        <v>Accton Technology Corp.</v>
      </c>
    </row>
    <row r="285" spans="1:21" x14ac:dyDescent="0.25">
      <c r="A285" t="s">
        <v>285</v>
      </c>
      <c r="B285" s="2" t="e" vm="287">
        <v>#VALUE!</v>
      </c>
      <c r="C285" s="3" cm="1">
        <f t="array" ref="C285">_FV(表格1[[#This Row],[代號]],"52 week high",TRUE)</f>
        <v>79.8</v>
      </c>
      <c r="D285" s="3" cm="1">
        <f t="array" ref="D285">_FV(表格1[[#This Row],[代號]],"52 week low",TRUE)</f>
        <v>50.5</v>
      </c>
      <c r="E285" s="4" cm="1">
        <f t="array" ref="E285">_FV(表格1[[#This Row],[代號]],"Beta")</f>
        <v>0.60009999999999997</v>
      </c>
      <c r="F285" s="3" cm="1">
        <f t="array" ref="F285">_FV(表格1[[#This Row],[代號]],"Change")</f>
        <v>0</v>
      </c>
      <c r="G285" s="3" cm="1">
        <f t="array" ref="G285">_FV(表格1[[#This Row],[代號]],"Change (%)",TRUE)</f>
        <v>0</v>
      </c>
      <c r="H285" s="3" t="e" cm="1" vm="2">
        <f t="array" ref="H285">_FV(表格1[[#This Row],[代號]],"Country/region",TRUE)</f>
        <v>#VALUE!</v>
      </c>
      <c r="I285" s="3" t="str" cm="1">
        <f t="array" ref="I285">_FV(表格1[[#This Row],[代號]],"Currency")</f>
        <v>TWD</v>
      </c>
      <c r="J285" s="3" cm="1">
        <f t="array" ref="J285">_FV(表格1[[#This Row],[代號]],"Employees")</f>
        <v>5563</v>
      </c>
      <c r="K285" s="3" t="str" cm="1">
        <f t="array" ref="K285">_FV(表格1[[#This Row],[代號]],"Exchange")</f>
        <v>Taiwan Stock Exchange</v>
      </c>
      <c r="L285" s="3" t="str" cm="1">
        <f t="array" ref="L285">_FV(表格1[[#This Row],[代號]],"Exchange abbreviation",TRUE)</f>
        <v>XTAI</v>
      </c>
      <c r="M285" s="3" t="str" cm="1">
        <f t="array" ref="M285">_FV(表格1[[#This Row],[代號]],"Headquarters")</f>
        <v>4F, No. 75, Section 3, Ming Sheng East Road, TAIPEI, TAIPEI, 104 TW</v>
      </c>
      <c r="N285" s="3" cm="1">
        <f t="array" ref="N285">_FV(表格1[[#This Row],[代號]],"High")</f>
        <v>52.8</v>
      </c>
      <c r="O285" s="3" t="str" cm="1">
        <f t="array" ref="O285">_FV(表格1[[#This Row],[代號]],"Industry")</f>
        <v>Computers, Phones &amp; Household Electronics</v>
      </c>
      <c r="P285" s="3" t="str" cm="1">
        <f t="array" ref="P285">_FV(表格1[[#This Row],[代號]],"Instrument type",TRUE)</f>
        <v>Stock</v>
      </c>
      <c r="Q285" s="3" cm="1">
        <f t="array" ref="Q285">_FV(表格1[[#This Row],[代號]],"Last trade time",TRUE)</f>
        <v>44834.398946759262</v>
      </c>
      <c r="R285" s="3" cm="1">
        <f t="array" ref="R285">_FV(表格1[[#This Row],[代號]],"Low")</f>
        <v>51.8</v>
      </c>
      <c r="S285" s="3" cm="1">
        <f t="array" ref="S285">_FV(表格1[[#This Row],[代號]],"Market cap",TRUE)</f>
        <v>88067601600</v>
      </c>
      <c r="T285" s="3" t="str" cm="1">
        <f t="array" ref="T285">_FV(表格1[[#This Row],[代號]],"Name")</f>
        <v>Synnex Technology International Corp.</v>
      </c>
      <c r="U285" s="3" t="str" cm="1">
        <f t="array" ref="U285">_FV(表格1[[#This Row],[代號]],"Official name",TRUE)</f>
        <v>Synnex Technology International Corp.</v>
      </c>
    </row>
    <row r="286" spans="1:21" x14ac:dyDescent="0.25">
      <c r="A286" t="s">
        <v>286</v>
      </c>
      <c r="B286" s="2" t="e" vm="288">
        <v>#VALUE!</v>
      </c>
      <c r="C286" s="3" cm="1">
        <f t="array" ref="C286">_FV(表格1[[#This Row],[代號]],"52 week high",TRUE)</f>
        <v>108.64</v>
      </c>
      <c r="D286" s="3" cm="1">
        <f t="array" ref="D286">_FV(表格1[[#This Row],[代號]],"52 week low",TRUE)</f>
        <v>65.599999999999994</v>
      </c>
      <c r="E286" s="4" cm="1">
        <f t="array" ref="E286">_FV(表格1[[#This Row],[代號]],"Beta")</f>
        <v>0.68669999999999998</v>
      </c>
      <c r="F286" s="3" cm="1">
        <f t="array" ref="F286">_FV(表格1[[#This Row],[代號]],"Change")</f>
        <v>-0.1</v>
      </c>
      <c r="G286" s="3" cm="1">
        <f t="array" ref="G286">_FV(表格1[[#This Row],[代號]],"Change (%)",TRUE)</f>
        <v>-1.4729999999999999E-3</v>
      </c>
      <c r="H286" s="3" t="e" cm="1" vm="2">
        <f t="array" ref="H286">_FV(表格1[[#This Row],[代號]],"Country/region",TRUE)</f>
        <v>#VALUE!</v>
      </c>
      <c r="I286" s="3" t="str" cm="1">
        <f t="array" ref="I286">_FV(表格1[[#This Row],[代號]],"Currency")</f>
        <v>TWD</v>
      </c>
      <c r="J286" s="3" cm="1">
        <f t="array" ref="J286">_FV(表格1[[#This Row],[代號]],"Employees")</f>
        <v>6</v>
      </c>
      <c r="K286" s="3" t="str" cm="1">
        <f t="array" ref="K286">_FV(表格1[[#This Row],[代號]],"Exchange")</f>
        <v>Taiwan Stock Exchange</v>
      </c>
      <c r="L286" s="3" t="str" cm="1">
        <f t="array" ref="L286">_FV(表格1[[#This Row],[代號]],"Exchange abbreviation",TRUE)</f>
        <v>XTAI</v>
      </c>
      <c r="M286" s="3" t="str" cm="1">
        <f t="array" ref="M286">_FV(表格1[[#This Row],[代號]],"Headquarters")</f>
        <v>7F, No. 260, Dunhua North Road, Songshan District, TAIPEI, TAIPEI, 105 TW</v>
      </c>
      <c r="N286" s="3" cm="1">
        <f t="array" ref="N286">_FV(表格1[[#This Row],[代號]],"High")</f>
        <v>67.8</v>
      </c>
      <c r="O286" s="3" t="str" cm="1">
        <f t="array" ref="O286">_FV(表格1[[#This Row],[代號]],"Industry")</f>
        <v>Real Estate Operations</v>
      </c>
      <c r="P286" s="3" t="str" cm="1">
        <f t="array" ref="P286">_FV(表格1[[#This Row],[代號]],"Instrument type",TRUE)</f>
        <v>Stock</v>
      </c>
      <c r="Q286" s="3" cm="1">
        <f t="array" ref="Q286">_FV(表格1[[#This Row],[代號]],"Last trade time",TRUE)</f>
        <v>44834.398946759262</v>
      </c>
      <c r="R286" s="3" cm="1">
        <f t="array" ref="R286">_FV(表格1[[#This Row],[代號]],"Low")</f>
        <v>65.599999999999994</v>
      </c>
      <c r="S286" s="3" cm="1">
        <f t="array" ref="S286">_FV(表格1[[#This Row],[代號]],"Market cap",TRUE)</f>
        <v>9033431000</v>
      </c>
      <c r="T286" s="3" t="str" cm="1">
        <f t="array" ref="T286">_FV(表格1[[#This Row],[代號]],"Name")</f>
        <v>Hiyes International Co., Ltd.</v>
      </c>
      <c r="U286" s="3" t="str" cm="1">
        <f t="array" ref="U286">_FV(表格1[[#This Row],[代號]],"Official name",TRUE)</f>
        <v>Hiyes International Co., Ltd.</v>
      </c>
    </row>
    <row r="287" spans="1:21" x14ac:dyDescent="0.25">
      <c r="A287" t="s">
        <v>287</v>
      </c>
      <c r="B287" s="2" t="e" vm="289">
        <v>#VALUE!</v>
      </c>
      <c r="C287" s="3" cm="1">
        <f t="array" ref="C287">_FV(表格1[[#This Row],[代號]],"52 week high",TRUE)</f>
        <v>12.3</v>
      </c>
      <c r="D287" s="3" cm="1">
        <f t="array" ref="D287">_FV(表格1[[#This Row],[代號]],"52 week low",TRUE)</f>
        <v>7.1</v>
      </c>
      <c r="E287" s="4" cm="1">
        <f t="array" ref="E287">_FV(表格1[[#This Row],[代號]],"Beta")</f>
        <v>1.4631000000000001</v>
      </c>
      <c r="F287" s="3" cm="1">
        <f t="array" ref="F287">_FV(表格1[[#This Row],[代號]],"Change")</f>
        <v>-0.05</v>
      </c>
      <c r="G287" s="3" cm="1">
        <f t="array" ref="G287">_FV(表格1[[#This Row],[代號]],"Change (%)",TRUE)</f>
        <v>-6.5790000000000006E-3</v>
      </c>
      <c r="H287" s="3" t="e" cm="1" vm="2">
        <f t="array" ref="H287">_FV(表格1[[#This Row],[代號]],"Country/region",TRUE)</f>
        <v>#VALUE!</v>
      </c>
      <c r="I287" s="3" t="str" cm="1">
        <f t="array" ref="I287">_FV(表格1[[#This Row],[代號]],"Currency")</f>
        <v>TWD</v>
      </c>
      <c r="J287" s="3" cm="1">
        <f t="array" ref="J287">_FV(表格1[[#This Row],[代號]],"Employees")</f>
        <v>5900</v>
      </c>
      <c r="K287" s="3" t="str" cm="1">
        <f t="array" ref="K287">_FV(表格1[[#This Row],[代號]],"Exchange")</f>
        <v>Taiwan Stock Exchange</v>
      </c>
      <c r="L287" s="3" t="str" cm="1">
        <f t="array" ref="L287">_FV(表格1[[#This Row],[代號]],"Exchange abbreviation",TRUE)</f>
        <v>XTAI</v>
      </c>
      <c r="M287" s="3" t="str" cm="1">
        <f t="array" ref="M287">_FV(表格1[[#This Row],[代號]],"Headquarters")</f>
        <v>No.42, Kuangfu North Road, HUKOU, HSINCHU, 303 TW</v>
      </c>
      <c r="N287" s="3" cm="1">
        <f t="array" ref="N287">_FV(表格1[[#This Row],[代號]],"High")</f>
        <v>7.55</v>
      </c>
      <c r="O287" s="3" t="str" cm="1">
        <f t="array" ref="O287">_FV(表格1[[#This Row],[代號]],"Industry")</f>
        <v>Computers, Phones &amp; Household Electronics</v>
      </c>
      <c r="P287" s="3" t="str" cm="1">
        <f t="array" ref="P287">_FV(表格1[[#This Row],[代號]],"Instrument type",TRUE)</f>
        <v>Stock</v>
      </c>
      <c r="Q287" s="3" cm="1">
        <f t="array" ref="Q287">_FV(表格1[[#This Row],[代號]],"Last trade time",TRUE)</f>
        <v>44834.398946759262</v>
      </c>
      <c r="R287" s="3" cm="1">
        <f t="array" ref="R287">_FV(表格1[[#This Row],[代號]],"Low")</f>
        <v>7.4</v>
      </c>
      <c r="S287" s="3" cm="1">
        <f t="array" ref="S287">_FV(表格1[[#This Row],[代號]],"Market cap",TRUE)</f>
        <v>5237281000</v>
      </c>
      <c r="T287" s="3" t="str" cm="1">
        <f t="array" ref="T287">_FV(表格1[[#This Row],[代號]],"Name")</f>
        <v>RITEK CORPORATION</v>
      </c>
      <c r="U287" s="3" t="str" cm="1">
        <f t="array" ref="U287">_FV(表格1[[#This Row],[代號]],"Official name",TRUE)</f>
        <v>RITEK CORPORATION</v>
      </c>
    </row>
    <row r="288" spans="1:21" x14ac:dyDescent="0.25">
      <c r="A288" t="s">
        <v>288</v>
      </c>
      <c r="B288" s="2" t="e" vm="290">
        <v>#VALUE!</v>
      </c>
      <c r="C288" s="3" cm="1">
        <f t="array" ref="C288">_FV(表格1[[#This Row],[代號]],"52 week high",TRUE)</f>
        <v>200</v>
      </c>
      <c r="D288" s="3" cm="1">
        <f t="array" ref="D288">_FV(表格1[[#This Row],[代號]],"52 week low",TRUE)</f>
        <v>88.1</v>
      </c>
      <c r="E288" s="4" cm="1">
        <f t="array" ref="E288">_FV(表格1[[#This Row],[代號]],"Beta")</f>
        <v>1.6651</v>
      </c>
      <c r="F288" s="3" cm="1">
        <f t="array" ref="F288">_FV(表格1[[#This Row],[代號]],"Change")</f>
        <v>3.5</v>
      </c>
      <c r="G288" s="3" cm="1">
        <f t="array" ref="G288">_FV(表格1[[#This Row],[代號]],"Change (%)",TRUE)</f>
        <v>3.4146000000000003E-2</v>
      </c>
      <c r="H288" s="3" t="e" cm="1" vm="2">
        <f t="array" ref="H288">_FV(表格1[[#This Row],[代號]],"Country/region",TRUE)</f>
        <v>#VALUE!</v>
      </c>
      <c r="I288" s="3" t="str" cm="1">
        <f t="array" ref="I288">_FV(表格1[[#This Row],[代號]],"Currency")</f>
        <v>TWD</v>
      </c>
      <c r="J288" s="3" cm="1">
        <f t="array" ref="J288">_FV(表格1[[#This Row],[代號]],"Employees")</f>
        <v>2632</v>
      </c>
      <c r="K288" s="3" t="str" cm="1">
        <f t="array" ref="K288">_FV(表格1[[#This Row],[代號]],"Exchange")</f>
        <v>Taiwan Stock Exchange</v>
      </c>
      <c r="L288" s="3" t="str" cm="1">
        <f t="array" ref="L288">_FV(表格1[[#This Row],[代號]],"Exchange abbreviation",TRUE)</f>
        <v>XTAI</v>
      </c>
      <c r="M288" s="3" t="str" cm="1">
        <f t="array" ref="M288">_FV(表格1[[#This Row],[代號]],"Headquarters")</f>
        <v>No.260, Section 2, Chang Nan Road, Ta Jwu Li, CHANGHUA, CHANGHUA, 500 TW</v>
      </c>
      <c r="N288" s="3" cm="1">
        <f t="array" ref="N288">_FV(表格1[[#This Row],[代號]],"High")</f>
        <v>106.5</v>
      </c>
      <c r="O288" s="3" t="str" cm="1">
        <f t="array" ref="O288">_FV(表格1[[#This Row],[代號]],"Industry")</f>
        <v>Semiconductors &amp; Semiconductor Equipment</v>
      </c>
      <c r="P288" s="3" t="str" cm="1">
        <f t="array" ref="P288">_FV(表格1[[#This Row],[代號]],"Instrument type",TRUE)</f>
        <v>Stock</v>
      </c>
      <c r="Q288" s="3" cm="1">
        <f t="array" ref="Q288">_FV(表格1[[#This Row],[代號]],"Last trade time",TRUE)</f>
        <v>44834.398946759262</v>
      </c>
      <c r="R288" s="3" cm="1">
        <f t="array" ref="R288">_FV(表格1[[#This Row],[代號]],"Low")</f>
        <v>99.1</v>
      </c>
      <c r="S288" s="3" cm="1">
        <f t="array" ref="S288">_FV(表格1[[#This Row],[代號]],"Market cap",TRUE)</f>
        <v>19306870000</v>
      </c>
      <c r="T288" s="3" t="str" cm="1">
        <f t="array" ref="T288">_FV(表格1[[#This Row],[代號]],"Name")</f>
        <v>SDI CORPORATION</v>
      </c>
      <c r="U288" s="3" t="str" cm="1">
        <f t="array" ref="U288">_FV(表格1[[#This Row],[代號]],"Official name",TRUE)</f>
        <v>SDI CORPORATION</v>
      </c>
    </row>
    <row r="289" spans="1:21" x14ac:dyDescent="0.25">
      <c r="A289" t="s">
        <v>289</v>
      </c>
      <c r="B289" s="2" t="e" vm="291">
        <v>#VALUE!</v>
      </c>
      <c r="C289" s="3" cm="1">
        <f t="array" ref="C289">_FV(表格1[[#This Row],[代號]],"52 week high",TRUE)</f>
        <v>34.5</v>
      </c>
      <c r="D289" s="3" cm="1">
        <f t="array" ref="D289">_FV(表格1[[#This Row],[代號]],"52 week low",TRUE)</f>
        <v>26.65</v>
      </c>
      <c r="E289" s="4" cm="1">
        <f t="array" ref="E289">_FV(表格1[[#This Row],[代號]],"Beta")</f>
        <v>1.0555000000000001</v>
      </c>
      <c r="F289" s="3" cm="1">
        <f t="array" ref="F289">_FV(表格1[[#This Row],[代號]],"Change")</f>
        <v>-1.1000000000000001</v>
      </c>
      <c r="G289" s="3" cm="1">
        <f t="array" ref="G289">_FV(表格1[[#This Row],[代號]],"Change (%)",TRUE)</f>
        <v>-3.9007E-2</v>
      </c>
      <c r="H289" s="3" t="e" cm="1" vm="2">
        <f t="array" ref="H289">_FV(表格1[[#This Row],[代號]],"Country/region",TRUE)</f>
        <v>#VALUE!</v>
      </c>
      <c r="I289" s="3" t="str" cm="1">
        <f t="array" ref="I289">_FV(表格1[[#This Row],[代號]],"Currency")</f>
        <v>TWD</v>
      </c>
      <c r="J289" s="3" cm="1">
        <f t="array" ref="J289">_FV(表格1[[#This Row],[代號]],"Employees")</f>
        <v>14107</v>
      </c>
      <c r="K289" s="3" t="str" cm="1">
        <f t="array" ref="K289">_FV(表格1[[#This Row],[代號]],"Exchange")</f>
        <v>Taiwan Stock Exchange</v>
      </c>
      <c r="L289" s="3" t="str" cm="1">
        <f t="array" ref="L289">_FV(表格1[[#This Row],[代號]],"Exchange abbreviation",TRUE)</f>
        <v>XTAI</v>
      </c>
      <c r="M289" s="3" t="str" cm="1">
        <f t="array" ref="M289">_FV(表格1[[#This Row],[代號]],"Headquarters")</f>
        <v>No.157, Shan-Ying Road, Gueishan District, TAOYUAN, TAOYUAN, 333 TW</v>
      </c>
      <c r="N289" s="3" cm="1">
        <f t="array" ref="N289">_FV(表格1[[#This Row],[代號]],"High")</f>
        <v>27.75</v>
      </c>
      <c r="O289" s="3" t="str" cm="1">
        <f t="array" ref="O289">_FV(表格1[[#This Row],[代號]],"Industry")</f>
        <v>Computers, Phones &amp; Household Electronics</v>
      </c>
      <c r="P289" s="3" t="str" cm="1">
        <f t="array" ref="P289">_FV(表格1[[#This Row],[代號]],"Instrument type",TRUE)</f>
        <v>Stock</v>
      </c>
      <c r="Q289" s="3" cm="1">
        <f t="array" ref="Q289">_FV(表格1[[#This Row],[代號]],"Last trade time",TRUE)</f>
        <v>44834.398946759262</v>
      </c>
      <c r="R289" s="3" cm="1">
        <f t="array" ref="R289">_FV(表格1[[#This Row],[代號]],"Low")</f>
        <v>27.1</v>
      </c>
      <c r="S289" s="3" cm="1">
        <f t="array" ref="S289">_FV(表格1[[#This Row],[代號]],"Market cap",TRUE)</f>
        <v>53299790000</v>
      </c>
      <c r="T289" s="3" t="str" cm="1">
        <f t="array" ref="T289">_FV(表格1[[#This Row],[代號]],"Name")</f>
        <v>Qisda Corporation</v>
      </c>
      <c r="U289" s="3" t="str" cm="1">
        <f t="array" ref="U289">_FV(表格1[[#This Row],[代號]],"Official name",TRUE)</f>
        <v>Qisda Corporation</v>
      </c>
    </row>
    <row r="290" spans="1:21" x14ac:dyDescent="0.25">
      <c r="A290" t="s">
        <v>290</v>
      </c>
      <c r="B290" s="2" t="e" vm="292">
        <v>#VALUE!</v>
      </c>
      <c r="C290" s="3" cm="1">
        <f t="array" ref="C290">_FV(表格1[[#This Row],[代號]],"52 week high",TRUE)</f>
        <v>31.15</v>
      </c>
      <c r="D290" s="3" cm="1">
        <f t="array" ref="D290">_FV(表格1[[#This Row],[代號]],"52 week low",TRUE)</f>
        <v>20.5</v>
      </c>
      <c r="E290" s="4" cm="1">
        <f t="array" ref="E290">_FV(表格1[[#This Row],[代號]],"Beta")</f>
        <v>0.88039999999999996</v>
      </c>
      <c r="F290" s="3" cm="1">
        <f t="array" ref="F290">_FV(表格1[[#This Row],[代號]],"Change")</f>
        <v>0.05</v>
      </c>
      <c r="G290" s="3" cm="1">
        <f t="array" ref="G290">_FV(表格1[[#This Row],[代號]],"Change (%)",TRUE)</f>
        <v>2.2880000000000001E-3</v>
      </c>
      <c r="H290" s="3" t="e" cm="1" vm="2">
        <f t="array" ref="H290">_FV(表格1[[#This Row],[代號]],"Country/region",TRUE)</f>
        <v>#VALUE!</v>
      </c>
      <c r="I290" s="3" t="str" cm="1">
        <f t="array" ref="I290">_FV(表格1[[#This Row],[代號]],"Currency")</f>
        <v>TWD</v>
      </c>
      <c r="J290" s="3" cm="1">
        <f t="array" ref="J290">_FV(表格1[[#This Row],[代號]],"Employees")</f>
        <v>7967</v>
      </c>
      <c r="K290" s="3" t="str" cm="1">
        <f t="array" ref="K290">_FV(表格1[[#This Row],[代號]],"Exchange")</f>
        <v>Taiwan Stock Exchange</v>
      </c>
      <c r="L290" s="3" t="str" cm="1">
        <f t="array" ref="L290">_FV(表格1[[#This Row],[代號]],"Exchange abbreviation",TRUE)</f>
        <v>XTAI</v>
      </c>
      <c r="M290" s="3" t="str" cm="1">
        <f t="array" ref="M290">_FV(表格1[[#This Row],[代號]],"Headquarters")</f>
        <v>7F-5, No.369, Fuxing North Road, Songshan District, TAIPEI, TAIPEI, 105 TW</v>
      </c>
      <c r="N290" s="3" cm="1">
        <f t="array" ref="N290">_FV(表格1[[#This Row],[代號]],"High")</f>
        <v>22.05</v>
      </c>
      <c r="O290" s="3" t="str" cm="1">
        <f t="array" ref="O290">_FV(表格1[[#This Row],[代號]],"Industry")</f>
        <v>Computers, Phones &amp; Household Electronics</v>
      </c>
      <c r="P290" s="3" t="str" cm="1">
        <f t="array" ref="P290">_FV(表格1[[#This Row],[代號]],"Instrument type",TRUE)</f>
        <v>Stock</v>
      </c>
      <c r="Q290" s="3" cm="1">
        <f t="array" ref="Q290">_FV(表格1[[#This Row],[代號]],"Last trade time",TRUE)</f>
        <v>44834.398946759262</v>
      </c>
      <c r="R290" s="3" cm="1">
        <f t="array" ref="R290">_FV(表格1[[#This Row],[代號]],"Low")</f>
        <v>21.35</v>
      </c>
      <c r="S290" s="3" cm="1">
        <f t="array" ref="S290">_FV(表格1[[#This Row],[代號]],"Market cap",TRUE)</f>
        <v>66748000000</v>
      </c>
      <c r="T290" s="3" t="str" cm="1">
        <f t="array" ref="T290">_FV(表格1[[#This Row],[代號]],"Name")</f>
        <v>ACER INCORPORATED</v>
      </c>
      <c r="U290" s="3" t="str" cm="1">
        <f t="array" ref="U290">_FV(表格1[[#This Row],[代號]],"Official name",TRUE)</f>
        <v>ACER INCORPORATED</v>
      </c>
    </row>
    <row r="291" spans="1:21" x14ac:dyDescent="0.25">
      <c r="A291" t="s">
        <v>291</v>
      </c>
      <c r="B291" s="2" t="e" vm="293">
        <v>#VALUE!</v>
      </c>
      <c r="C291" s="3" cm="1">
        <f t="array" ref="C291">_FV(表格1[[#This Row],[代號]],"52 week high",TRUE)</f>
        <v>71.8</v>
      </c>
      <c r="D291" s="3" cm="1">
        <f t="array" ref="D291">_FV(表格1[[#This Row],[代號]],"52 week low",TRUE)</f>
        <v>45.1</v>
      </c>
      <c r="E291" s="4" cm="1">
        <f t="array" ref="E291">_FV(表格1[[#This Row],[代號]],"Beta")</f>
        <v>0.88900000000000001</v>
      </c>
      <c r="F291" s="3" cm="1">
        <f t="array" ref="F291">_FV(表格1[[#This Row],[代號]],"Change")</f>
        <v>-0.1</v>
      </c>
      <c r="G291" s="3" cm="1">
        <f t="array" ref="G291">_FV(表格1[[#This Row],[代號]],"Change (%)",TRUE)</f>
        <v>-2.176E-3</v>
      </c>
      <c r="H291" s="3" t="e" cm="1" vm="2">
        <f t="array" ref="H291">_FV(表格1[[#This Row],[代號]],"Country/region",TRUE)</f>
        <v>#VALUE!</v>
      </c>
      <c r="I291" s="3" t="str" cm="1">
        <f t="array" ref="I291">_FV(表格1[[#This Row],[代號]],"Currency")</f>
        <v>TWD</v>
      </c>
      <c r="J291" s="3" cm="1">
        <f t="array" ref="J291">_FV(表格1[[#This Row],[代號]],"Employees")</f>
        <v>46100</v>
      </c>
      <c r="K291" s="3" t="str" cm="1">
        <f t="array" ref="K291">_FV(表格1[[#This Row],[代號]],"Exchange")</f>
        <v>Taiwan Stock Exchange</v>
      </c>
      <c r="L291" s="3" t="str" cm="1">
        <f t="array" ref="L291">_FV(表格1[[#This Row],[代號]],"Exchange abbreviation",TRUE)</f>
        <v>XTAI</v>
      </c>
      <c r="M291" s="3" t="str" cm="1">
        <f t="array" ref="M291">_FV(表格1[[#This Row],[代號]],"Headquarters")</f>
        <v>No.3-2, Chung-Shan Road, Tu-Cheng District, NEW TAIPEI, NEW TAIPEI, 236 TW</v>
      </c>
      <c r="N291" s="3" cm="1">
        <f t="array" ref="N291">_FV(表格1[[#This Row],[代號]],"High")</f>
        <v>45.95</v>
      </c>
      <c r="O291" s="3" t="str" cm="1">
        <f t="array" ref="O291">_FV(表格1[[#This Row],[代號]],"Industry")</f>
        <v>Electronic Equipment &amp; Parts</v>
      </c>
      <c r="P291" s="3" t="str" cm="1">
        <f t="array" ref="P291">_FV(表格1[[#This Row],[代號]],"Instrument type",TRUE)</f>
        <v>Stock</v>
      </c>
      <c r="Q291" s="3" cm="1">
        <f t="array" ref="Q291">_FV(表格1[[#This Row],[代號]],"Last trade time",TRUE)</f>
        <v>44834.398946759262</v>
      </c>
      <c r="R291" s="3" cm="1">
        <f t="array" ref="R291">_FV(表格1[[#This Row],[代號]],"Low")</f>
        <v>45.25</v>
      </c>
      <c r="S291" s="3" cm="1">
        <f t="array" ref="S291">_FV(表格1[[#This Row],[代號]],"Market cap",TRUE)</f>
        <v>64854140000</v>
      </c>
      <c r="T291" s="3" t="str" cm="1">
        <f t="array" ref="T291">_FV(表格1[[#This Row],[代號]],"Name")</f>
        <v>FOXCONN TECHNOLOGY CO., LTD</v>
      </c>
      <c r="U291" s="3" t="str" cm="1">
        <f t="array" ref="U291">_FV(表格1[[#This Row],[代號]],"Official name",TRUE)</f>
        <v>FOXCONN TECHNOLOGY CO., LTD</v>
      </c>
    </row>
    <row r="292" spans="1:21" x14ac:dyDescent="0.25">
      <c r="A292" t="s">
        <v>292</v>
      </c>
      <c r="B292" s="2" t="e" vm="294">
        <v>#VALUE!</v>
      </c>
      <c r="C292" s="3" cm="1">
        <f t="array" ref="C292">_FV(表格1[[#This Row],[代號]],"52 week high",TRUE)</f>
        <v>44.4</v>
      </c>
      <c r="D292" s="3" cm="1">
        <f t="array" ref="D292">_FV(表格1[[#This Row],[代號]],"52 week low",TRUE)</f>
        <v>25.7</v>
      </c>
      <c r="E292" s="4" cm="1">
        <f t="array" ref="E292">_FV(表格1[[#This Row],[代號]],"Beta")</f>
        <v>1.2406999999999999</v>
      </c>
      <c r="F292" s="3" cm="1">
        <f t="array" ref="F292">_FV(表格1[[#This Row],[代號]],"Change")</f>
        <v>0.55000000000000004</v>
      </c>
      <c r="G292" s="3" cm="1">
        <f t="array" ref="G292">_FV(表格1[[#This Row],[代號]],"Change (%)",TRUE)</f>
        <v>1.9892E-2</v>
      </c>
      <c r="H292" s="3" t="e" cm="1" vm="2">
        <f t="array" ref="H292">_FV(表格1[[#This Row],[代號]],"Country/region",TRUE)</f>
        <v>#VALUE!</v>
      </c>
      <c r="I292" s="3" t="str" cm="1">
        <f t="array" ref="I292">_FV(表格1[[#This Row],[代號]],"Currency")</f>
        <v>TWD</v>
      </c>
      <c r="J292" s="3" cm="1">
        <f t="array" ref="J292">_FV(表格1[[#This Row],[代號]],"Employees")</f>
        <v>6697</v>
      </c>
      <c r="K292" s="3" t="str" cm="1">
        <f t="array" ref="K292">_FV(表格1[[#This Row],[代號]],"Exchange")</f>
        <v>Taiwan Stock Exchange</v>
      </c>
      <c r="L292" s="3" t="str" cm="1">
        <f t="array" ref="L292">_FV(表格1[[#This Row],[代號]],"Exchange abbreviation",TRUE)</f>
        <v>XTAI</v>
      </c>
      <c r="M292" s="3" t="str" cm="1">
        <f t="array" ref="M292">_FV(表格1[[#This Row],[代號]],"Headquarters")</f>
        <v>No.46, Neicuo Street, Neighborhood 3, Neicuo Lii, Lujhu District, TAOYUAN, TAOYUAN, 338 TW</v>
      </c>
      <c r="N292" s="3" cm="1">
        <f t="array" ref="N292">_FV(表格1[[#This Row],[代號]],"High")</f>
        <v>28.2</v>
      </c>
      <c r="O292" s="3" t="str" cm="1">
        <f t="array" ref="O292">_FV(表格1[[#This Row],[代號]],"Industry")</f>
        <v>Semiconductors &amp; Semiconductor Equipment</v>
      </c>
      <c r="P292" s="3" t="str" cm="1">
        <f t="array" ref="P292">_FV(表格1[[#This Row],[代號]],"Instrument type",TRUE)</f>
        <v>Stock</v>
      </c>
      <c r="Q292" s="3" cm="1">
        <f t="array" ref="Q292">_FV(表格1[[#This Row],[代號]],"Last trade time",TRUE)</f>
        <v>44834.398946759262</v>
      </c>
      <c r="R292" s="3" cm="1">
        <f t="array" ref="R292">_FV(表格1[[#This Row],[代號]],"Low")</f>
        <v>27.1</v>
      </c>
      <c r="S292" s="3" cm="1">
        <f t="array" ref="S292">_FV(表格1[[#This Row],[代號]],"Market cap",TRUE)</f>
        <v>11209370000</v>
      </c>
      <c r="T292" s="3" t="str" cm="1">
        <f t="array" ref="T292">_FV(表格1[[#This Row],[代號]],"Name")</f>
        <v>CHIN-POON INDUSTRIAL CO., LTD.</v>
      </c>
      <c r="U292" s="3" t="str" cm="1">
        <f t="array" ref="U292">_FV(表格1[[#This Row],[代號]],"Official name",TRUE)</f>
        <v>CHIN-POON INDUSTRIAL CO., LTD.</v>
      </c>
    </row>
    <row r="293" spans="1:21" x14ac:dyDescent="0.25">
      <c r="A293" t="s">
        <v>293</v>
      </c>
      <c r="B293" s="2" t="e" vm="295">
        <v>#VALUE!</v>
      </c>
      <c r="C293" s="3" cm="1">
        <f t="array" ref="C293">_FV(表格1[[#This Row],[代號]],"52 week high",TRUE)</f>
        <v>27.1</v>
      </c>
      <c r="D293" s="3" cm="1">
        <f t="array" ref="D293">_FV(表格1[[#This Row],[代號]],"52 week low",TRUE)</f>
        <v>22.05</v>
      </c>
      <c r="E293" s="4" cm="1">
        <f t="array" ref="E293">_FV(表格1[[#This Row],[代號]],"Beta")</f>
        <v>0.26540000000000002</v>
      </c>
      <c r="F293" s="3" cm="1">
        <f t="array" ref="F293">_FV(表格1[[#This Row],[代號]],"Change")</f>
        <v>-0.5</v>
      </c>
      <c r="G293" s="3" cm="1">
        <f t="array" ref="G293">_FV(表格1[[#This Row],[代號]],"Change (%)",TRUE)</f>
        <v>-2.1368000000000002E-2</v>
      </c>
      <c r="H293" s="3" t="e" cm="1" vm="2">
        <f t="array" ref="H293">_FV(表格1[[#This Row],[代號]],"Country/region",TRUE)</f>
        <v>#VALUE!</v>
      </c>
      <c r="I293" s="3" t="str" cm="1">
        <f t="array" ref="I293">_FV(表格1[[#This Row],[代號]],"Currency")</f>
        <v>TWD</v>
      </c>
      <c r="J293" s="3" cm="1">
        <f t="array" ref="J293">_FV(表格1[[#This Row],[代號]],"Employees")</f>
        <v>50925</v>
      </c>
      <c r="K293" s="3" t="str" cm="1">
        <f t="array" ref="K293">_FV(表格1[[#This Row],[代號]],"Exchange")</f>
        <v>Taiwan Stock Exchange</v>
      </c>
      <c r="L293" s="3" t="str" cm="1">
        <f t="array" ref="L293">_FV(表格1[[#This Row],[代號]],"Exchange abbreviation",TRUE)</f>
        <v>XTAI</v>
      </c>
      <c r="M293" s="3" t="str" cm="1">
        <f t="array" ref="M293">_FV(表格1[[#This Row],[代號]],"Headquarters")</f>
        <v>No.66, Hou-Kang Street, Shihlin District, TAIPEI, TAIPEI, 111 TW</v>
      </c>
      <c r="N293" s="3" cm="1">
        <f t="array" ref="N293">_FV(表格1[[#This Row],[代號]],"High")</f>
        <v>23.3</v>
      </c>
      <c r="O293" s="3" t="str" cm="1">
        <f t="array" ref="O293">_FV(表格1[[#This Row],[代號]],"Industry")</f>
        <v>Computers, Phones &amp; Household Electronics</v>
      </c>
      <c r="P293" s="3" t="str" cm="1">
        <f t="array" ref="P293">_FV(表格1[[#This Row],[代號]],"Instrument type",TRUE)</f>
        <v>Stock</v>
      </c>
      <c r="Q293" s="3" cm="1">
        <f t="array" ref="Q293">_FV(表格1[[#This Row],[代號]],"Last trade time",TRUE)</f>
        <v>44834.398946759262</v>
      </c>
      <c r="R293" s="3" cm="1">
        <f t="array" ref="R293">_FV(表格1[[#This Row],[代號]],"Low")</f>
        <v>22.9</v>
      </c>
      <c r="S293" s="3" cm="1">
        <f t="array" ref="S293">_FV(表格1[[#This Row],[代號]],"Market cap",TRUE)</f>
        <v>82153180000</v>
      </c>
      <c r="T293" s="3" t="str" cm="1">
        <f t="array" ref="T293">_FV(表格1[[#This Row],[代號]],"Name")</f>
        <v>INVENTEC CORPORATION</v>
      </c>
      <c r="U293" s="3" t="str" cm="1">
        <f t="array" ref="U293">_FV(表格1[[#This Row],[代號]],"Official name",TRUE)</f>
        <v>INVENTEC CORPORATION</v>
      </c>
    </row>
    <row r="294" spans="1:21" x14ac:dyDescent="0.25">
      <c r="A294" t="s">
        <v>294</v>
      </c>
      <c r="B294" s="2" t="e" vm="296">
        <v>#VALUE!</v>
      </c>
      <c r="C294" s="3" cm="1">
        <f t="array" ref="C294">_FV(表格1[[#This Row],[代號]],"52 week high",TRUE)</f>
        <v>385</v>
      </c>
      <c r="D294" s="3" cm="1">
        <f t="array" ref="D294">_FV(表格1[[#This Row],[代號]],"52 week low",TRUE)</f>
        <v>231.5</v>
      </c>
      <c r="E294" s="4" cm="1">
        <f t="array" ref="E294">_FV(表格1[[#This Row],[代號]],"Beta")</f>
        <v>0.47020000000000001</v>
      </c>
      <c r="F294" s="3" cm="1">
        <f t="array" ref="F294">_FV(表格1[[#This Row],[代號]],"Change")</f>
        <v>-3.5</v>
      </c>
      <c r="G294" s="3" cm="1">
        <f t="array" ref="G294">_FV(表格1[[#This Row],[代號]],"Change (%)",TRUE)</f>
        <v>-1.4737E-2</v>
      </c>
      <c r="H294" s="3" t="e" cm="1" vm="2">
        <f t="array" ref="H294">_FV(表格1[[#This Row],[代號]],"Country/region",TRUE)</f>
        <v>#VALUE!</v>
      </c>
      <c r="I294" s="3" t="str" cm="1">
        <f t="array" ref="I294">_FV(表格1[[#This Row],[代號]],"Currency")</f>
        <v>TWD</v>
      </c>
      <c r="J294" s="3" cm="1">
        <f t="array" ref="J294">_FV(表格1[[#This Row],[代號]],"Employees")</f>
        <v>1</v>
      </c>
      <c r="K294" s="3" t="str" cm="1">
        <f t="array" ref="K294">_FV(表格1[[#This Row],[代號]],"Exchange")</f>
        <v>Taiwan Stock Exchange</v>
      </c>
      <c r="L294" s="3" t="str" cm="1">
        <f t="array" ref="L294">_FV(表格1[[#This Row],[代號]],"Exchange abbreviation",TRUE)</f>
        <v>XTAI</v>
      </c>
      <c r="M294" s="3" t="str" cm="1">
        <f t="array" ref="M294">_FV(表格1[[#This Row],[代號]],"Headquarters")</f>
        <v>No. 15, Li-Te Road, Peitou District, TAIPEI, TAIPEI, 112 TW</v>
      </c>
      <c r="N294" s="3" cm="1">
        <f t="array" ref="N294">_FV(表格1[[#This Row],[代號]],"High")</f>
        <v>235</v>
      </c>
      <c r="O294" s="3" t="str" cm="1">
        <f t="array" ref="O294">_FV(表格1[[#This Row],[代號]],"Industry")</f>
        <v>Computers, Phones &amp; Household Electronics</v>
      </c>
      <c r="P294" s="3" t="str" cm="1">
        <f t="array" ref="P294">_FV(表格1[[#This Row],[代號]],"Instrument type",TRUE)</f>
        <v>Stock</v>
      </c>
      <c r="Q294" s="3" cm="1">
        <f t="array" ref="Q294">_FV(表格1[[#This Row],[代號]],"Last trade time",TRUE)</f>
        <v>44834.398946759262</v>
      </c>
      <c r="R294" s="3" cm="1">
        <f t="array" ref="R294">_FV(表格1[[#This Row],[代號]],"Low")</f>
        <v>231.5</v>
      </c>
      <c r="S294" s="3" cm="1">
        <f t="array" ref="S294">_FV(表格1[[#This Row],[代號]],"Market cap",TRUE)</f>
        <v>173805900000</v>
      </c>
      <c r="T294" s="3" t="str" cm="1">
        <f t="array" ref="T294">_FV(表格1[[#This Row],[代號]],"Name")</f>
        <v>ASUSTEK COMPUTER INCORPORATION</v>
      </c>
      <c r="U294" s="3" t="str" cm="1">
        <f t="array" ref="U294">_FV(表格1[[#This Row],[代號]],"Official name",TRUE)</f>
        <v>ASUSTEK COMPUTER INCORPORATION</v>
      </c>
    </row>
    <row r="295" spans="1:21" x14ac:dyDescent="0.25">
      <c r="A295" t="s">
        <v>295</v>
      </c>
      <c r="B295" s="2" t="e" vm="297">
        <v>#VALUE!</v>
      </c>
      <c r="C295" s="3" cm="1">
        <f t="array" ref="C295">_FV(表格1[[#This Row],[代號]],"52 week high",TRUE)</f>
        <v>28.34</v>
      </c>
      <c r="D295" s="3" cm="1">
        <f t="array" ref="D295">_FV(表格1[[#This Row],[代號]],"52 week low",TRUE)</f>
        <v>13</v>
      </c>
      <c r="E295" s="4" cm="1">
        <f t="array" ref="E295">_FV(表格1[[#This Row],[代號]],"Beta")</f>
        <v>0.99550000000000005</v>
      </c>
      <c r="F295" s="3" cm="1">
        <f t="array" ref="F295">_FV(表格1[[#This Row],[代號]],"Change")</f>
        <v>1.35</v>
      </c>
      <c r="G295" s="3" cm="1">
        <f t="array" ref="G295">_FV(表格1[[#This Row],[代號]],"Change (%)",TRUE)</f>
        <v>9.8539999999999989E-2</v>
      </c>
      <c r="H295" s="3" t="e" cm="1" vm="2">
        <f t="array" ref="H295">_FV(表格1[[#This Row],[代號]],"Country/region",TRUE)</f>
        <v>#VALUE!</v>
      </c>
      <c r="I295" s="3" t="str" cm="1">
        <f t="array" ref="I295">_FV(表格1[[#This Row],[代號]],"Currency")</f>
        <v>TWD</v>
      </c>
      <c r="J295" s="3" cm="1">
        <f t="array" ref="J295">_FV(表格1[[#This Row],[代號]],"Employees")</f>
        <v>115</v>
      </c>
      <c r="K295" s="3" t="str" cm="1">
        <f t="array" ref="K295">_FV(表格1[[#This Row],[代號]],"Exchange")</f>
        <v>Taiwan Stock Exchange</v>
      </c>
      <c r="L295" s="3" t="str" cm="1">
        <f t="array" ref="L295">_FV(表格1[[#This Row],[代號]],"Exchange abbreviation",TRUE)</f>
        <v>XTAI</v>
      </c>
      <c r="M295" s="3" t="str" cm="1">
        <f t="array" ref="M295">_FV(表格1[[#This Row],[代號]],"Headquarters")</f>
        <v>No.68, Section 1, Baoan Road, Rende District, TAINAN, TAINAN, 717 TW</v>
      </c>
      <c r="N295" s="3" cm="1">
        <f t="array" ref="N295">_FV(表格1[[#This Row],[代號]],"High")</f>
        <v>15.05</v>
      </c>
      <c r="O295" s="3" t="str" cm="1">
        <f t="array" ref="O295">_FV(表格1[[#This Row],[代號]],"Industry")</f>
        <v>Metals &amp; Mining</v>
      </c>
      <c r="P295" s="3" t="str" cm="1">
        <f t="array" ref="P295">_FV(表格1[[#This Row],[代號]],"Instrument type",TRUE)</f>
        <v>Stock</v>
      </c>
      <c r="Q295" s="3" cm="1">
        <f t="array" ref="Q295">_FV(表格1[[#This Row],[代號]],"Last trade time",TRUE)</f>
        <v>44834.398946759262</v>
      </c>
      <c r="R295" s="3" cm="1">
        <f t="array" ref="R295">_FV(表格1[[#This Row],[代號]],"Low")</f>
        <v>14.15</v>
      </c>
      <c r="S295" s="3" cm="1">
        <f t="array" ref="S295">_FV(表格1[[#This Row],[代號]],"Market cap",TRUE)</f>
        <v>2056073000</v>
      </c>
      <c r="T295" s="3" t="str" cm="1">
        <f t="array" ref="T295">_FV(表格1[[#This Row],[代號]],"Name")</f>
        <v>Ting Sin CO., LTD.</v>
      </c>
      <c r="U295" s="3" t="str" cm="1">
        <f t="array" ref="U295">_FV(表格1[[#This Row],[代號]],"Official name",TRUE)</f>
        <v>Ting Sin CO., LTD.</v>
      </c>
    </row>
    <row r="296" spans="1:21" x14ac:dyDescent="0.25">
      <c r="A296" t="s">
        <v>296</v>
      </c>
      <c r="B296" s="2" t="e" vm="298">
        <v>#VALUE!</v>
      </c>
      <c r="C296" s="3" cm="1">
        <f t="array" ref="C296">_FV(表格1[[#This Row],[代號]],"52 week high",TRUE)</f>
        <v>32.75</v>
      </c>
      <c r="D296" s="3" cm="1">
        <f t="array" ref="D296">_FV(表格1[[#This Row],[代號]],"52 week low",TRUE)</f>
        <v>16.75</v>
      </c>
      <c r="E296" s="4" cm="1">
        <f t="array" ref="E296">_FV(表格1[[#This Row],[代號]],"Beta")</f>
        <v>1.3328</v>
      </c>
      <c r="F296" s="3" cm="1">
        <f t="array" ref="F296">_FV(表格1[[#This Row],[代號]],"Change")</f>
        <v>0.2</v>
      </c>
      <c r="G296" s="3" cm="1">
        <f t="array" ref="G296">_FV(表格1[[#This Row],[代號]],"Change (%)",TRUE)</f>
        <v>8.8109999999999994E-3</v>
      </c>
      <c r="H296" s="3" t="e" cm="1" vm="2">
        <f t="array" ref="H296">_FV(表格1[[#This Row],[代號]],"Country/region",TRUE)</f>
        <v>#VALUE!</v>
      </c>
      <c r="I296" s="3" t="str" cm="1">
        <f t="array" ref="I296">_FV(表格1[[#This Row],[代號]],"Currency")</f>
        <v>TWD</v>
      </c>
      <c r="J296" s="3" cm="1">
        <f t="array" ref="J296">_FV(表格1[[#This Row],[代號]],"Employees")</f>
        <v>1640</v>
      </c>
      <c r="K296" s="3" t="str" cm="1">
        <f t="array" ref="K296">_FV(表格1[[#This Row],[代號]],"Exchange")</f>
        <v>Taiwan Stock Exchange</v>
      </c>
      <c r="L296" s="3" t="str" cm="1">
        <f t="array" ref="L296">_FV(表格1[[#This Row],[代號]],"Exchange abbreviation",TRUE)</f>
        <v>XTAI</v>
      </c>
      <c r="M296" s="3" t="str" cm="1">
        <f t="array" ref="M296">_FV(表格1[[#This Row],[代號]],"Headquarters")</f>
        <v>6F, No.42, Shing Jung Road, Neihu District, TAIPEI, TAIPEI, 114 TW</v>
      </c>
      <c r="N296" s="3" cm="1">
        <f t="array" ref="N296">_FV(表格1[[#This Row],[代號]],"High")</f>
        <v>22.95</v>
      </c>
      <c r="O296" s="3" t="str" cm="1">
        <f t="array" ref="O296">_FV(表格1[[#This Row],[代號]],"Industry")</f>
        <v>Machinery, Equipment &amp; Components</v>
      </c>
      <c r="P296" s="3" t="str" cm="1">
        <f t="array" ref="P296">_FV(表格1[[#This Row],[代號]],"Instrument type",TRUE)</f>
        <v>Stock</v>
      </c>
      <c r="Q296" s="3" cm="1">
        <f t="array" ref="Q296">_FV(表格1[[#This Row],[代號]],"Last trade time",TRUE)</f>
        <v>44834.398946759262</v>
      </c>
      <c r="R296" s="3" cm="1">
        <f t="array" ref="R296">_FV(表格1[[#This Row],[代號]],"Low")</f>
        <v>21.8</v>
      </c>
      <c r="S296" s="3" cm="1">
        <f t="array" ref="S296">_FV(表格1[[#This Row],[代號]],"Market cap",TRUE)</f>
        <v>3926687000</v>
      </c>
      <c r="T296" s="3" t="str" cm="1">
        <f t="array" ref="T296">_FV(表格1[[#This Row],[代號]],"Name")</f>
        <v>SOLOMON TECHNOLOGY CORP.</v>
      </c>
      <c r="U296" s="3" t="str" cm="1">
        <f t="array" ref="U296">_FV(表格1[[#This Row],[代號]],"Official name",TRUE)</f>
        <v>SOLOMON TECHNOLOGY CORP.</v>
      </c>
    </row>
    <row r="297" spans="1:21" x14ac:dyDescent="0.25">
      <c r="A297" t="s">
        <v>297</v>
      </c>
      <c r="B297" s="2" t="e" vm="299">
        <v>#VALUE!</v>
      </c>
      <c r="C297" s="3" cm="1">
        <f t="array" ref="C297">_FV(表格1[[#This Row],[代號]],"52 week high",TRUE)</f>
        <v>238</v>
      </c>
      <c r="D297" s="3" cm="1">
        <f t="array" ref="D297">_FV(表格1[[#This Row],[代號]],"52 week low",TRUE)</f>
        <v>135</v>
      </c>
      <c r="E297" s="4" cm="1">
        <f t="array" ref="E297">_FV(表格1[[#This Row],[代號]],"Beta")</f>
        <v>1.1202000000000001</v>
      </c>
      <c r="F297" s="3" cm="1">
        <f t="array" ref="F297">_FV(表格1[[#This Row],[代號]],"Change")</f>
        <v>1</v>
      </c>
      <c r="G297" s="3" cm="1">
        <f t="array" ref="G297">_FV(表格1[[#This Row],[代號]],"Change (%)",TRUE)</f>
        <v>5.587E-3</v>
      </c>
      <c r="H297" s="3" t="e" cm="1" vm="2">
        <f t="array" ref="H297">_FV(表格1[[#This Row],[代號]],"Country/region",TRUE)</f>
        <v>#VALUE!</v>
      </c>
      <c r="I297" s="3" t="str" cm="1">
        <f t="array" ref="I297">_FV(表格1[[#This Row],[代號]],"Currency")</f>
        <v>TWD</v>
      </c>
      <c r="J297" s="3" cm="1">
        <f t="array" ref="J297">_FV(表格1[[#This Row],[代號]],"Employees")</f>
        <v>2247</v>
      </c>
      <c r="K297" s="3" t="str" cm="1">
        <f t="array" ref="K297">_FV(表格1[[#This Row],[代號]],"Exchange")</f>
        <v>Taiwan Stock Exchange</v>
      </c>
      <c r="L297" s="3" t="str" cm="1">
        <f t="array" ref="L297">_FV(表格1[[#This Row],[代號]],"Exchange abbreviation",TRUE)</f>
        <v>XTAI</v>
      </c>
      <c r="M297" s="3" t="str" cm="1">
        <f t="array" ref="M297">_FV(表格1[[#This Row],[代號]],"Headquarters")</f>
        <v>No.88, Wenmao Road, Guishan District, TAOYUAN, TAOYUAN, 333 TW</v>
      </c>
      <c r="N297" s="3" cm="1">
        <f t="array" ref="N297">_FV(表格1[[#This Row],[代號]],"High")</f>
        <v>181</v>
      </c>
      <c r="O297" s="3" t="str" cm="1">
        <f t="array" ref="O297">_FV(表格1[[#This Row],[代號]],"Industry")</f>
        <v>Machinery, Equipment &amp; Components</v>
      </c>
      <c r="P297" s="3" t="str" cm="1">
        <f t="array" ref="P297">_FV(表格1[[#This Row],[代號]],"Instrument type",TRUE)</f>
        <v>Stock</v>
      </c>
      <c r="Q297" s="3" cm="1">
        <f t="array" ref="Q297">_FV(表格1[[#This Row],[代號]],"Last trade time",TRUE)</f>
        <v>44834.398946759262</v>
      </c>
      <c r="R297" s="3" cm="1">
        <f t="array" ref="R297">_FV(表格1[[#This Row],[代號]],"Low")</f>
        <v>172.5</v>
      </c>
      <c r="S297" s="3" cm="1">
        <f t="array" ref="S297">_FV(表格1[[#This Row],[代號]],"Market cap",TRUE)</f>
        <v>76580470000</v>
      </c>
      <c r="T297" s="3" t="str" cm="1">
        <f t="array" ref="T297">_FV(表格1[[#This Row],[代號]],"Name")</f>
        <v>Chroma ATE Inc.</v>
      </c>
      <c r="U297" s="3" t="str" cm="1">
        <f t="array" ref="U297">_FV(表格1[[#This Row],[代號]],"Official name",TRUE)</f>
        <v>Chroma ATE Inc.</v>
      </c>
    </row>
    <row r="298" spans="1:21" x14ac:dyDescent="0.25">
      <c r="A298" t="s">
        <v>298</v>
      </c>
      <c r="B298" s="2" t="e" vm="300">
        <v>#VALUE!</v>
      </c>
      <c r="C298" s="3" cm="1">
        <f t="array" ref="C298">_FV(表格1[[#This Row],[代號]],"52 week high",TRUE)</f>
        <v>36.200000000000003</v>
      </c>
      <c r="D298" s="3" cm="1">
        <f t="array" ref="D298">_FV(表格1[[#This Row],[代號]],"52 week low",TRUE)</f>
        <v>27.5</v>
      </c>
      <c r="E298" s="4" cm="1">
        <f t="array" ref="E298">_FV(表格1[[#This Row],[代號]],"Beta")</f>
        <v>0.84189999999999998</v>
      </c>
      <c r="F298" s="3" cm="1">
        <f t="array" ref="F298">_FV(表格1[[#This Row],[代號]],"Change")</f>
        <v>0.35</v>
      </c>
      <c r="G298" s="3" cm="1">
        <f t="array" ref="G298">_FV(表格1[[#This Row],[代號]],"Change (%)",TRUE)</f>
        <v>1.1271999999999999E-2</v>
      </c>
      <c r="H298" s="3" t="e" cm="1" vm="2">
        <f t="array" ref="H298">_FV(表格1[[#This Row],[代號]],"Country/region",TRUE)</f>
        <v>#VALUE!</v>
      </c>
      <c r="I298" s="3" t="str" cm="1">
        <f t="array" ref="I298">_FV(表格1[[#This Row],[代號]],"Currency")</f>
        <v>TWD</v>
      </c>
      <c r="J298" s="3" cm="1">
        <f t="array" ref="J298">_FV(表格1[[#This Row],[代號]],"Employees")</f>
        <v>4821</v>
      </c>
      <c r="K298" s="3" t="str" cm="1">
        <f t="array" ref="K298">_FV(表格1[[#This Row],[代號]],"Exchange")</f>
        <v>Taiwan Stock Exchange</v>
      </c>
      <c r="L298" s="3" t="str" cm="1">
        <f t="array" ref="L298">_FV(表格1[[#This Row],[代號]],"Exchange abbreviation",TRUE)</f>
        <v>XTAI</v>
      </c>
      <c r="M298" s="3" t="str" cm="1">
        <f t="array" ref="M298">_FV(表格1[[#This Row],[代號]],"Headquarters")</f>
        <v>35F, No.555, sihyuan Road, Sinjhuang District, NEW TAIPEI, NEW TAIPEI, 242 TW</v>
      </c>
      <c r="N298" s="3" cm="1">
        <f t="array" ref="N298">_FV(表格1[[#This Row],[代號]],"High")</f>
        <v>31.4</v>
      </c>
      <c r="O298" s="3" t="str" cm="1">
        <f t="array" ref="O298">_FV(表格1[[#This Row],[代號]],"Industry")</f>
        <v>Computers, Phones &amp; Household Electronics</v>
      </c>
      <c r="P298" s="3" t="str" cm="1">
        <f t="array" ref="P298">_FV(表格1[[#This Row],[代號]],"Instrument type",TRUE)</f>
        <v>Stock</v>
      </c>
      <c r="Q298" s="3" cm="1">
        <f t="array" ref="Q298">_FV(表格1[[#This Row],[代號]],"Last trade time",TRUE)</f>
        <v>44834.398946759262</v>
      </c>
      <c r="R298" s="3" cm="1">
        <f t="array" ref="R298">_FV(表格1[[#This Row],[代號]],"Low")</f>
        <v>30.75</v>
      </c>
      <c r="S298" s="3" cm="1">
        <f t="array" ref="S298">_FV(表格1[[#This Row],[代號]],"Market cap",TRUE)</f>
        <v>19853060000</v>
      </c>
      <c r="T298" s="3" t="str" cm="1">
        <f t="array" ref="T298">_FV(表格1[[#This Row],[代號]],"Name")</f>
        <v>CLEVO CO.</v>
      </c>
      <c r="U298" s="3" t="str" cm="1">
        <f t="array" ref="U298">_FV(表格1[[#This Row],[代號]],"Official name",TRUE)</f>
        <v>CLEVO CO.</v>
      </c>
    </row>
    <row r="299" spans="1:21" x14ac:dyDescent="0.25">
      <c r="A299" t="s">
        <v>299</v>
      </c>
      <c r="B299" s="2" t="e" vm="301">
        <v>#VALUE!</v>
      </c>
      <c r="C299" s="3" cm="1">
        <f t="array" ref="C299">_FV(表格1[[#This Row],[代號]],"52 week high",TRUE)</f>
        <v>26</v>
      </c>
      <c r="D299" s="3" cm="1">
        <f t="array" ref="D299">_FV(表格1[[#This Row],[代號]],"52 week low",TRUE)</f>
        <v>16.149999999999999</v>
      </c>
      <c r="E299" s="4" cm="1">
        <f t="array" ref="E299">_FV(表格1[[#This Row],[代號]],"Beta")</f>
        <v>1.6673</v>
      </c>
      <c r="F299" s="3" cm="1">
        <f t="array" ref="F299">_FV(表格1[[#This Row],[代號]],"Change")</f>
        <v>0</v>
      </c>
      <c r="G299" s="3" cm="1">
        <f t="array" ref="G299">_FV(表格1[[#This Row],[代號]],"Change (%)",TRUE)</f>
        <v>0</v>
      </c>
      <c r="H299" s="3" t="e" cm="1" vm="2">
        <f t="array" ref="H299">_FV(表格1[[#This Row],[代號]],"Country/region",TRUE)</f>
        <v>#VALUE!</v>
      </c>
      <c r="I299" s="3" t="str" cm="1">
        <f t="array" ref="I299">_FV(表格1[[#This Row],[代號]],"Currency")</f>
        <v>TWD</v>
      </c>
      <c r="J299" s="3" cm="1">
        <f t="array" ref="J299">_FV(表格1[[#This Row],[代號]],"Employees")</f>
        <v>440</v>
      </c>
      <c r="K299" s="3" t="str" cm="1">
        <f t="array" ref="K299">_FV(表格1[[#This Row],[代號]],"Exchange")</f>
        <v>Taiwan Stock Exchange</v>
      </c>
      <c r="L299" s="3" t="str" cm="1">
        <f t="array" ref="L299">_FV(表格1[[#This Row],[代號]],"Exchange abbreviation",TRUE)</f>
        <v>XTAI</v>
      </c>
      <c r="M299" s="3" t="str" cm="1">
        <f t="array" ref="M299">_FV(表格1[[#This Row],[代號]],"Headquarters")</f>
        <v>No. 180, Section 2, Gongdaowu Road, HSINCHU, HSINCHU, 300 TW</v>
      </c>
      <c r="N299" s="3" cm="1">
        <f t="array" ref="N299">_FV(表格1[[#This Row],[代號]],"High")</f>
        <v>16.850000000000001</v>
      </c>
      <c r="O299" s="3" t="str" cm="1">
        <f t="array" ref="O299">_FV(表格1[[#This Row],[代號]],"Industry")</f>
        <v>Semiconductors &amp; Semiconductor Equipment</v>
      </c>
      <c r="P299" s="3" t="str" cm="1">
        <f t="array" ref="P299">_FV(表格1[[#This Row],[代號]],"Instrument type",TRUE)</f>
        <v>Stock</v>
      </c>
      <c r="Q299" s="3" cm="1">
        <f t="array" ref="Q299">_FV(表格1[[#This Row],[代號]],"Last trade time",TRUE)</f>
        <v>44834.398946759262</v>
      </c>
      <c r="R299" s="3" cm="1">
        <f t="array" ref="R299">_FV(表格1[[#This Row],[代號]],"Low")</f>
        <v>16.149999999999999</v>
      </c>
      <c r="S299" s="3" cm="1">
        <f t="array" ref="S299">_FV(表格1[[#This Row],[代號]],"Market cap",TRUE)</f>
        <v>12593101920</v>
      </c>
      <c r="T299" s="3" t="str" cm="1">
        <f t="array" ref="T299">_FV(表格1[[#This Row],[代號]],"Name")</f>
        <v>Silicon Integrated Systems Corp.</v>
      </c>
      <c r="U299" s="3" t="str" cm="1">
        <f t="array" ref="U299">_FV(表格1[[#This Row],[代號]],"Official name",TRUE)</f>
        <v>Silicon Integrated Systems Corp.</v>
      </c>
    </row>
    <row r="300" spans="1:21" x14ac:dyDescent="0.25">
      <c r="A300" t="s">
        <v>300</v>
      </c>
      <c r="B300" s="2" t="e" vm="302">
        <v>#VALUE!</v>
      </c>
      <c r="C300" s="3" cm="1">
        <f t="array" ref="C300">_FV(表格1[[#This Row],[代號]],"52 week high",TRUE)</f>
        <v>165</v>
      </c>
      <c r="D300" s="3" cm="1">
        <f t="array" ref="D300">_FV(表格1[[#This Row],[代號]],"52 week low",TRUE)</f>
        <v>15.8</v>
      </c>
      <c r="E300" s="4" cm="1">
        <f t="array" ref="E300">_FV(表格1[[#This Row],[代號]],"Beta")</f>
        <v>-9.4700000000000006E-2</v>
      </c>
      <c r="F300" s="3" cm="1">
        <f t="array" ref="F300">_FV(表格1[[#This Row],[代號]],"Change")</f>
        <v>8.6</v>
      </c>
      <c r="G300" s="3" cm="1">
        <f t="array" ref="G300">_FV(表格1[[#This Row],[代號]],"Change (%)",TRUE)</f>
        <v>9.9306999999999993E-2</v>
      </c>
      <c r="H300" s="3" t="e" cm="1" vm="2">
        <f t="array" ref="H300">_FV(表格1[[#This Row],[代號]],"Country/region",TRUE)</f>
        <v>#VALUE!</v>
      </c>
      <c r="I300" s="3" t="str" cm="1">
        <f t="array" ref="I300">_FV(表格1[[#This Row],[代號]],"Currency")</f>
        <v>TWD</v>
      </c>
      <c r="J300" s="3" cm="1">
        <f t="array" ref="J300">_FV(表格1[[#This Row],[代號]],"Employees")</f>
        <v>413</v>
      </c>
      <c r="K300" s="3" t="str" cm="1">
        <f t="array" ref="K300">_FV(表格1[[#This Row],[代號]],"Exchange")</f>
        <v>Taiwan Stock Exchange</v>
      </c>
      <c r="L300" s="3" t="str" cm="1">
        <f t="array" ref="L300">_FV(表格1[[#This Row],[代號]],"Exchange abbreviation",TRUE)</f>
        <v>XTAI</v>
      </c>
      <c r="M300" s="3" t="str" cm="1">
        <f t="array" ref="M300">_FV(表格1[[#This Row],[代號]],"Headquarters")</f>
        <v>11F, No.550, Rueiguang Road, Neihu District, TAIPEI, TAIPEI, 114 TW</v>
      </c>
      <c r="N300" s="3" cm="1">
        <f t="array" ref="N300">_FV(表格1[[#This Row],[代號]],"High")</f>
        <v>95.2</v>
      </c>
      <c r="O300" s="3" t="str" cm="1">
        <f t="array" ref="O300">_FV(表格1[[#This Row],[代號]],"Industry")</f>
        <v>Computers, Phones &amp; Household Electronics</v>
      </c>
      <c r="P300" s="3" t="str" cm="1">
        <f t="array" ref="P300">_FV(表格1[[#This Row],[代號]],"Instrument type",TRUE)</f>
        <v>Stock</v>
      </c>
      <c r="Q300" s="3" cm="1">
        <f t="array" ref="Q300">_FV(表格1[[#This Row],[代號]],"Last trade time",TRUE)</f>
        <v>44834.398946759262</v>
      </c>
      <c r="R300" s="3" cm="1">
        <f t="array" ref="R300">_FV(表格1[[#This Row],[代號]],"Low")</f>
        <v>87</v>
      </c>
      <c r="S300" s="3" cm="1">
        <f t="array" ref="S300">_FV(表格1[[#This Row],[代號]],"Market cap",TRUE)</f>
        <v>2360899000</v>
      </c>
      <c r="T300" s="3" t="str" cm="1">
        <f t="array" ref="T300">_FV(表格1[[#This Row],[代號]],"Name")</f>
        <v>TWINHEAD INTERNATIONAL CORP.</v>
      </c>
      <c r="U300" s="3" t="str" cm="1">
        <f t="array" ref="U300">_FV(表格1[[#This Row],[代號]],"Official name",TRUE)</f>
        <v>TWINHEAD INTERNATIONAL CORP.</v>
      </c>
    </row>
    <row r="301" spans="1:21" x14ac:dyDescent="0.25">
      <c r="A301" t="s">
        <v>301</v>
      </c>
      <c r="B301" s="2" t="e" vm="303">
        <v>#VALUE!</v>
      </c>
      <c r="C301" s="3" cm="1">
        <f t="array" ref="C301">_FV(表格1[[#This Row],[代號]],"52 week high",TRUE)</f>
        <v>13.5</v>
      </c>
      <c r="D301" s="3" cm="1">
        <f t="array" ref="D301">_FV(表格1[[#This Row],[代號]],"52 week low",TRUE)</f>
        <v>9.0500000000000007</v>
      </c>
      <c r="E301" s="4" cm="1">
        <f t="array" ref="E301">_FV(表格1[[#This Row],[代號]],"Beta")</f>
        <v>0.79859999999999998</v>
      </c>
      <c r="F301" s="3" cm="1">
        <f t="array" ref="F301">_FV(表格1[[#This Row],[代號]],"Change")</f>
        <v>0.4</v>
      </c>
      <c r="G301" s="3" cm="1">
        <f t="array" ref="G301">_FV(表格1[[#This Row],[代號]],"Change (%)",TRUE)</f>
        <v>3.8462000000000003E-2</v>
      </c>
      <c r="H301" s="3" t="e" cm="1" vm="2">
        <f t="array" ref="H301">_FV(表格1[[#This Row],[代號]],"Country/region",TRUE)</f>
        <v>#VALUE!</v>
      </c>
      <c r="I301" s="3" t="str" cm="1">
        <f t="array" ref="I301">_FV(表格1[[#This Row],[代號]],"Currency")</f>
        <v>TWD</v>
      </c>
      <c r="J301" s="3" cm="1">
        <f t="array" ref="J301">_FV(表格1[[#This Row],[代號]],"Employees")</f>
        <v>2654</v>
      </c>
      <c r="K301" s="3" t="str" cm="1">
        <f t="array" ref="K301">_FV(表格1[[#This Row],[代號]],"Exchange")</f>
        <v>Taiwan Stock Exchange</v>
      </c>
      <c r="L301" s="3" t="str" cm="1">
        <f t="array" ref="L301">_FV(表格1[[#This Row],[代號]],"Exchange abbreviation",TRUE)</f>
        <v>XTAI</v>
      </c>
      <c r="M301" s="3" t="str" cm="1">
        <f t="array" ref="M301">_FV(表格1[[#This Row],[代號]],"Headquarters")</f>
        <v>1-8F, No.492, Section 5, Chongxin Road, Sanchong District, NEW TAIPEI, NEW TAIPEI, 241 TW</v>
      </c>
      <c r="N301" s="3" cm="1">
        <f t="array" ref="N301">_FV(表格1[[#This Row],[代號]],"High")</f>
        <v>10.8</v>
      </c>
      <c r="O301" s="3" t="str" cm="1">
        <f t="array" ref="O301">_FV(表格1[[#This Row],[代號]],"Industry")</f>
        <v>Computers, Phones &amp; Household Electronics</v>
      </c>
      <c r="P301" s="3" t="str" cm="1">
        <f t="array" ref="P301">_FV(表格1[[#This Row],[代號]],"Instrument type",TRUE)</f>
        <v>Stock</v>
      </c>
      <c r="Q301" s="3" cm="1">
        <f t="array" ref="Q301">_FV(表格1[[#This Row],[代號]],"Last trade time",TRUE)</f>
        <v>44834.398946759262</v>
      </c>
      <c r="R301" s="3" cm="1">
        <f t="array" ref="R301">_FV(表格1[[#This Row],[代號]],"Low")</f>
        <v>10.1</v>
      </c>
      <c r="S301" s="3" cm="1">
        <f t="array" ref="S301">_FV(表格1[[#This Row],[代號]],"Market cap",TRUE)</f>
        <v>2392508000</v>
      </c>
      <c r="T301" s="3" t="str" cm="1">
        <f t="array" ref="T301">_FV(表格1[[#This Row],[代號]],"Name")</f>
        <v>KYE SYSTEMS CORP.</v>
      </c>
      <c r="U301" s="3" t="str" cm="1">
        <f t="array" ref="U301">_FV(表格1[[#This Row],[代號]],"Official name",TRUE)</f>
        <v>KYE SYSTEMS CORP.</v>
      </c>
    </row>
    <row r="302" spans="1:21" x14ac:dyDescent="0.25">
      <c r="A302" t="s">
        <v>302</v>
      </c>
      <c r="B302" s="2" t="e" vm="304">
        <v>#VALUE!</v>
      </c>
      <c r="C302" s="3" cm="1">
        <f t="array" ref="C302">_FV(表格1[[#This Row],[代號]],"52 week high",TRUE)</f>
        <v>24.6</v>
      </c>
      <c r="D302" s="3" cm="1">
        <f t="array" ref="D302">_FV(表格1[[#This Row],[代號]],"52 week low",TRUE)</f>
        <v>15.1</v>
      </c>
      <c r="E302" s="4" cm="1">
        <f t="array" ref="E302">_FV(表格1[[#This Row],[代號]],"Beta")</f>
        <v>1.2293000000000001</v>
      </c>
      <c r="F302" s="3" cm="1">
        <f t="array" ref="F302">_FV(表格1[[#This Row],[代號]],"Change")</f>
        <v>-0.1</v>
      </c>
      <c r="G302" s="3" cm="1">
        <f t="array" ref="G302">_FV(表格1[[#This Row],[代號]],"Change (%)",TRUE)</f>
        <v>-5.0889999999999998E-3</v>
      </c>
      <c r="H302" s="3" t="e" cm="1" vm="2">
        <f t="array" ref="H302">_FV(表格1[[#This Row],[代號]],"Country/region",TRUE)</f>
        <v>#VALUE!</v>
      </c>
      <c r="I302" s="3" t="str" cm="1">
        <f t="array" ref="I302">_FV(表格1[[#This Row],[代號]],"Currency")</f>
        <v>TWD</v>
      </c>
      <c r="J302" s="3" cm="1">
        <f t="array" ref="J302">_FV(表格1[[#This Row],[代號]],"Employees")</f>
        <v>6278</v>
      </c>
      <c r="K302" s="3" t="str" cm="1">
        <f t="array" ref="K302">_FV(表格1[[#This Row],[代號]],"Exchange")</f>
        <v>Taiwan Stock Exchange</v>
      </c>
      <c r="L302" s="3" t="str" cm="1">
        <f t="array" ref="L302">_FV(表格1[[#This Row],[代號]],"Exchange abbreviation",TRUE)</f>
        <v>XTAI</v>
      </c>
      <c r="M302" s="3" t="str" cm="1">
        <f t="array" ref="M302">_FV(表格1[[#This Row],[代號]],"Headquarters")</f>
        <v>No.3, Lane 4, Chungshan Road, Tucheng District, NEW TAIPEI, NEW TAIPEI, 236 TW</v>
      </c>
      <c r="N302" s="3" cm="1">
        <f t="array" ref="N302">_FV(表格1[[#This Row],[代號]],"High")</f>
        <v>19.75</v>
      </c>
      <c r="O302" s="3" t="str" cm="1">
        <f t="array" ref="O302">_FV(表格1[[#This Row],[代號]],"Industry")</f>
        <v>Semiconductors &amp; Semiconductor Equipment</v>
      </c>
      <c r="P302" s="3" t="str" cm="1">
        <f t="array" ref="P302">_FV(表格1[[#This Row],[代號]],"Instrument type",TRUE)</f>
        <v>Stock</v>
      </c>
      <c r="Q302" s="3" cm="1">
        <f t="array" ref="Q302">_FV(表格1[[#This Row],[代號]],"Last trade time",TRUE)</f>
        <v>44834.398946759262</v>
      </c>
      <c r="R302" s="3" cm="1">
        <f t="array" ref="R302">_FV(表格1[[#This Row],[代號]],"Low")</f>
        <v>18.8</v>
      </c>
      <c r="S302" s="3" cm="1">
        <f t="array" ref="S302">_FV(表格1[[#This Row],[代號]],"Market cap",TRUE)</f>
        <v>13086910000</v>
      </c>
      <c r="T302" s="3" t="str" cm="1">
        <f t="array" ref="T302">_FV(表格1[[#This Row],[代號]],"Name")</f>
        <v>UNITECH PRINTED CIRCUIT BOARD CORP.</v>
      </c>
      <c r="U302" s="3" t="str" cm="1">
        <f t="array" ref="U302">_FV(表格1[[#This Row],[代號]],"Official name",TRUE)</f>
        <v>UNITECH PRINTED CIRCUIT BOARD CORP.</v>
      </c>
    </row>
    <row r="303" spans="1:21" x14ac:dyDescent="0.25">
      <c r="A303" t="s">
        <v>303</v>
      </c>
      <c r="B303" s="2" t="e" vm="305">
        <v>#VALUE!</v>
      </c>
      <c r="C303" s="3" cm="1">
        <f t="array" ref="C303">_FV(表格1[[#This Row],[代號]],"52 week high",TRUE)</f>
        <v>104</v>
      </c>
      <c r="D303" s="3" cm="1">
        <f t="array" ref="D303">_FV(表格1[[#This Row],[代號]],"52 week low",TRUE)</f>
        <v>64.819999999999993</v>
      </c>
      <c r="E303" s="4" cm="1">
        <f t="array" ref="E303">_FV(表格1[[#This Row],[代號]],"Beta")</f>
        <v>0.2666</v>
      </c>
      <c r="F303" s="3" cm="1">
        <f t="array" ref="F303">_FV(表格1[[#This Row],[代號]],"Change")</f>
        <v>6.8</v>
      </c>
      <c r="G303" s="3" cm="1">
        <f t="array" ref="G303">_FV(表格1[[#This Row],[代號]],"Change (%)",TRUE)</f>
        <v>7.9070000000000001E-2</v>
      </c>
      <c r="H303" s="3" t="e" cm="1" vm="2">
        <f t="array" ref="H303">_FV(表格1[[#This Row],[代號]],"Country/region",TRUE)</f>
        <v>#VALUE!</v>
      </c>
      <c r="I303" s="3" t="str" cm="1">
        <f t="array" ref="I303">_FV(表格1[[#This Row],[代號]],"Currency")</f>
        <v>TWD</v>
      </c>
      <c r="J303" s="3" cm="1">
        <f t="array" ref="J303">_FV(表格1[[#This Row],[代號]],"Employees")</f>
        <v>8831</v>
      </c>
      <c r="K303" s="3" t="str" cm="1">
        <f t="array" ref="K303">_FV(表格1[[#This Row],[代號]],"Exchange")</f>
        <v>Taiwan Stock Exchange</v>
      </c>
      <c r="L303" s="3" t="str" cm="1">
        <f t="array" ref="L303">_FV(表格1[[#This Row],[代號]],"Exchange abbreviation",TRUE)</f>
        <v>XTAI</v>
      </c>
      <c r="M303" s="3" t="str" cm="1">
        <f t="array" ref="M303">_FV(表格1[[#This Row],[代號]],"Headquarters")</f>
        <v>No.113, Siyuan Road, Zhongli District, TAOYUAN, TAOYUAN, 320 TW</v>
      </c>
      <c r="N303" s="3" cm="1">
        <f t="array" ref="N303">_FV(表格1[[#This Row],[代號]],"High")</f>
        <v>94.6</v>
      </c>
      <c r="O303" s="3" t="str" cm="1">
        <f t="array" ref="O303">_FV(表格1[[#This Row],[代號]],"Industry")</f>
        <v>Semiconductors &amp; Semiconductor Equipment</v>
      </c>
      <c r="P303" s="3" t="str" cm="1">
        <f t="array" ref="P303">_FV(表格1[[#This Row],[代號]],"Instrument type",TRUE)</f>
        <v>Stock</v>
      </c>
      <c r="Q303" s="3" cm="1">
        <f t="array" ref="Q303">_FV(表格1[[#This Row],[代號]],"Last trade time",TRUE)</f>
        <v>44834.398946759262</v>
      </c>
      <c r="R303" s="3" cm="1">
        <f t="array" ref="R303">_FV(表格1[[#This Row],[代號]],"Low")</f>
        <v>84.1</v>
      </c>
      <c r="S303" s="3" cm="1">
        <f t="array" ref="S303">_FV(表格1[[#This Row],[代號]],"Market cap",TRUE)</f>
        <v>45642660000</v>
      </c>
      <c r="T303" s="3" t="str" cm="1">
        <f t="array" ref="T303">_FV(表格1[[#This Row],[代號]],"Name")</f>
        <v>GOLD CIRCUIT ELECTRONICS LTD.</v>
      </c>
      <c r="U303" s="3" t="str" cm="1">
        <f t="array" ref="U303">_FV(表格1[[#This Row],[代號]],"Official name",TRUE)</f>
        <v>GOLD CIRCUIT ELECTRONICS LTD.</v>
      </c>
    </row>
    <row r="304" spans="1:21" x14ac:dyDescent="0.25">
      <c r="A304" t="s">
        <v>304</v>
      </c>
      <c r="B304" s="2" t="e" vm="306">
        <v>#VALUE!</v>
      </c>
      <c r="C304" s="3" cm="1">
        <f t="array" ref="C304">_FV(表格1[[#This Row],[代號]],"52 week high",TRUE)</f>
        <v>29.45</v>
      </c>
      <c r="D304" s="3" cm="1">
        <f t="array" ref="D304">_FV(表格1[[#This Row],[代號]],"52 week low",TRUE)</f>
        <v>12.35</v>
      </c>
      <c r="E304" s="4" cm="1">
        <f t="array" ref="E304">_FV(表格1[[#This Row],[代號]],"Beta")</f>
        <v>1.5782</v>
      </c>
      <c r="F304" s="3" cm="1">
        <f t="array" ref="F304">_FV(表格1[[#This Row],[代號]],"Change")</f>
        <v>0.05</v>
      </c>
      <c r="G304" s="3" cm="1">
        <f t="array" ref="G304">_FV(表格1[[#This Row],[代號]],"Change (%)",TRUE)</f>
        <v>3.8909999999999999E-3</v>
      </c>
      <c r="H304" s="3" t="e" cm="1" vm="2">
        <f t="array" ref="H304">_FV(表格1[[#This Row],[代號]],"Country/region",TRUE)</f>
        <v>#VALUE!</v>
      </c>
      <c r="I304" s="3" t="str" cm="1">
        <f t="array" ref="I304">_FV(表格1[[#This Row],[代號]],"Currency")</f>
        <v>TWD</v>
      </c>
      <c r="J304" s="3" cm="1">
        <f t="array" ref="J304">_FV(表格1[[#This Row],[代號]],"Employees")</f>
        <v>2890</v>
      </c>
      <c r="K304" s="3" t="str" cm="1">
        <f t="array" ref="K304">_FV(表格1[[#This Row],[代號]],"Exchange")</f>
        <v>Taiwan Stock Exchange</v>
      </c>
      <c r="L304" s="3" t="str" cm="1">
        <f t="array" ref="L304">_FV(表格1[[#This Row],[代號]],"Exchange abbreviation",TRUE)</f>
        <v>XTAI</v>
      </c>
      <c r="M304" s="3" t="str" cm="1">
        <f t="array" ref="M304">_FV(表格1[[#This Row],[代號]],"Headquarters")</f>
        <v>No. 5-1, Nan 2nd Road, TAICHUNG, TAICHUNG, 427 TW</v>
      </c>
      <c r="N304" s="3" cm="1">
        <f t="array" ref="N304">_FV(表格1[[#This Row],[代號]],"High")</f>
        <v>12.95</v>
      </c>
      <c r="O304" s="3" t="str" cm="1">
        <f t="array" ref="O304">_FV(表格1[[#This Row],[代號]],"Industry")</f>
        <v>Semiconductors &amp; Semiconductor Equipment</v>
      </c>
      <c r="P304" s="3" t="str" cm="1">
        <f t="array" ref="P304">_FV(表格1[[#This Row],[代號]],"Instrument type",TRUE)</f>
        <v>Stock</v>
      </c>
      <c r="Q304" s="3" cm="1">
        <f t="array" ref="Q304">_FV(表格1[[#This Row],[代號]],"Last trade time",TRUE)</f>
        <v>44834.398946759262</v>
      </c>
      <c r="R304" s="3" cm="1">
        <f t="array" ref="R304">_FV(表格1[[#This Row],[代號]],"Low")</f>
        <v>12.45</v>
      </c>
      <c r="S304" s="3" cm="1">
        <f t="array" ref="S304">_FV(表格1[[#This Row],[代號]],"Market cap",TRUE)</f>
        <v>4903320000</v>
      </c>
      <c r="T304" s="3" t="str" cm="1">
        <f t="array" ref="T304">_FV(表格1[[#This Row],[代號]],"Name")</f>
        <v>LINGSEN PRECISION INDUSTRIES, LTD.</v>
      </c>
      <c r="U304" s="3" t="str" cm="1">
        <f t="array" ref="U304">_FV(表格1[[#This Row],[代號]],"Official name",TRUE)</f>
        <v>LINGSEN PRECISION INDUSTRIES, LTD.</v>
      </c>
    </row>
    <row r="305" spans="1:21" x14ac:dyDescent="0.25">
      <c r="A305" t="s">
        <v>305</v>
      </c>
      <c r="B305" s="2" t="e" vm="307">
        <v>#VALUE!</v>
      </c>
      <c r="C305" s="3" cm="1">
        <f t="array" ref="C305">_FV(表格1[[#This Row],[代號]],"52 week high",TRUE)</f>
        <v>39.9</v>
      </c>
      <c r="D305" s="3" cm="1">
        <f t="array" ref="D305">_FV(表格1[[#This Row],[代號]],"52 week low",TRUE)</f>
        <v>28.2</v>
      </c>
      <c r="E305" s="4" cm="1">
        <f t="array" ref="E305">_FV(表格1[[#This Row],[代號]],"Beta")</f>
        <v>0.5474</v>
      </c>
      <c r="F305" s="3" cm="1">
        <f t="array" ref="F305">_FV(表格1[[#This Row],[代號]],"Change")</f>
        <v>0.05</v>
      </c>
      <c r="G305" s="3" cm="1">
        <f t="array" ref="G305">_FV(表格1[[#This Row],[代號]],"Change (%)",TRUE)</f>
        <v>1.575E-3</v>
      </c>
      <c r="H305" s="3" t="e" cm="1" vm="2">
        <f t="array" ref="H305">_FV(表格1[[#This Row],[代號]],"Country/region",TRUE)</f>
        <v>#VALUE!</v>
      </c>
      <c r="I305" s="3" t="str" cm="1">
        <f t="array" ref="I305">_FV(表格1[[#This Row],[代號]],"Currency")</f>
        <v>TWD</v>
      </c>
      <c r="J305" s="3" cm="1">
        <f t="array" ref="J305">_FV(表格1[[#This Row],[代號]],"Employees")</f>
        <v>32222</v>
      </c>
      <c r="K305" s="3" t="str" cm="1">
        <f t="array" ref="K305">_FV(表格1[[#This Row],[代號]],"Exchange")</f>
        <v>Taiwan Stock Exchange</v>
      </c>
      <c r="L305" s="3" t="str" cm="1">
        <f t="array" ref="L305">_FV(表格1[[#This Row],[代號]],"Exchange abbreviation",TRUE)</f>
        <v>XTAI</v>
      </c>
      <c r="M305" s="3" t="str" cm="1">
        <f t="array" ref="M305">_FV(表格1[[#This Row],[代號]],"Headquarters")</f>
        <v>No.22, Section 3, Chungshan North Road, TAIPEI, TAIPEI, 104 TW</v>
      </c>
      <c r="N305" s="3" cm="1">
        <f t="array" ref="N305">_FV(表格1[[#This Row],[代號]],"High")</f>
        <v>31.85</v>
      </c>
      <c r="O305" s="3" t="str" cm="1">
        <f t="array" ref="O305">_FV(表格1[[#This Row],[代號]],"Industry")</f>
        <v>Machinery, Equipment &amp; Components</v>
      </c>
      <c r="P305" s="3" t="str" cm="1">
        <f t="array" ref="P305">_FV(表格1[[#This Row],[代號]],"Instrument type",TRUE)</f>
        <v>Stock</v>
      </c>
      <c r="Q305" s="3" cm="1">
        <f t="array" ref="Q305">_FV(表格1[[#This Row],[代號]],"Last trade time",TRUE)</f>
        <v>44834.398946759262</v>
      </c>
      <c r="R305" s="3" cm="1">
        <f t="array" ref="R305">_FV(表格1[[#This Row],[代號]],"Low")</f>
        <v>30.4</v>
      </c>
      <c r="S305" s="3" cm="1">
        <f t="array" ref="S305">_FV(表格1[[#This Row],[代號]],"Market cap",TRUE)</f>
        <v>74681880000</v>
      </c>
      <c r="T305" s="3" t="str" cm="1">
        <f t="array" ref="T305">_FV(表格1[[#This Row],[代號]],"Name")</f>
        <v>TATUNG CO.</v>
      </c>
      <c r="U305" s="3" t="str" cm="1">
        <f t="array" ref="U305">_FV(表格1[[#This Row],[代號]],"Official name",TRUE)</f>
        <v>TATUNG CO.</v>
      </c>
    </row>
    <row r="306" spans="1:21" x14ac:dyDescent="0.25">
      <c r="A306" t="s">
        <v>306</v>
      </c>
      <c r="B306" s="2" t="e" vm="308">
        <v>#VALUE!</v>
      </c>
      <c r="C306" s="3" cm="1">
        <f t="array" ref="C306">_FV(表格1[[#This Row],[代號]],"52 week high",TRUE)</f>
        <v>92.7</v>
      </c>
      <c r="D306" s="3" cm="1">
        <f t="array" ref="D306">_FV(表格1[[#This Row],[代號]],"52 week low",TRUE)</f>
        <v>80.099999999999994</v>
      </c>
      <c r="E306" s="4" cm="1">
        <f t="array" ref="E306">_FV(表格1[[#This Row],[代號]],"Beta")</f>
        <v>0.17710000000000001</v>
      </c>
      <c r="F306" s="3" cm="1">
        <f t="array" ref="F306">_FV(表格1[[#This Row],[代號]],"Change")</f>
        <v>0.5</v>
      </c>
      <c r="G306" s="3" cm="1">
        <f t="array" ref="G306">_FV(表格1[[#This Row],[代號]],"Change (%)",TRUE)</f>
        <v>6.2029999999999993E-3</v>
      </c>
      <c r="H306" s="3" t="e" cm="1" vm="2">
        <f t="array" ref="H306">_FV(表格1[[#This Row],[代號]],"Country/region",TRUE)</f>
        <v>#VALUE!</v>
      </c>
      <c r="I306" s="3" t="str" cm="1">
        <f t="array" ref="I306">_FV(表格1[[#This Row],[代號]],"Currency")</f>
        <v>TWD</v>
      </c>
      <c r="J306" s="3" cm="1">
        <f t="array" ref="J306">_FV(表格1[[#This Row],[代號]],"Employees")</f>
        <v>1009</v>
      </c>
      <c r="K306" s="3" t="str" cm="1">
        <f t="array" ref="K306">_FV(表格1[[#This Row],[代號]],"Exchange")</f>
        <v>Taiwan Stock Exchange</v>
      </c>
      <c r="L306" s="3" t="str" cm="1">
        <f t="array" ref="L306">_FV(表格1[[#This Row],[代號]],"Exchange abbreviation",TRUE)</f>
        <v>XTAI</v>
      </c>
      <c r="M306" s="3" t="str" cm="1">
        <f t="array" ref="M306">_FV(表格1[[#This Row],[代號]],"Headquarters")</f>
        <v>15F, No.2, Section 5, Shinyi-Road, Sinyi District, TAIPEI, TAIPEI, 110 TW</v>
      </c>
      <c r="N306" s="3" cm="1">
        <f t="array" ref="N306">_FV(表格1[[#This Row],[代號]],"High")</f>
        <v>81.5</v>
      </c>
      <c r="O306" s="3" t="str" cm="1">
        <f t="array" ref="O306">_FV(表格1[[#This Row],[代號]],"Industry")</f>
        <v>Office Equipment</v>
      </c>
      <c r="P306" s="3" t="str" cm="1">
        <f t="array" ref="P306">_FV(表格1[[#This Row],[代號]],"Instrument type",TRUE)</f>
        <v>Stock</v>
      </c>
      <c r="Q306" s="3" cm="1">
        <f t="array" ref="Q306">_FV(表格1[[#This Row],[代號]],"Last trade time",TRUE)</f>
        <v>44834.398958333331</v>
      </c>
      <c r="R306" s="3" cm="1">
        <f t="array" ref="R306">_FV(表格1[[#This Row],[代號]],"Low")</f>
        <v>80.599999999999994</v>
      </c>
      <c r="S306" s="3" cm="1">
        <f t="array" ref="S306">_FV(表格1[[#This Row],[代號]],"Market cap",TRUE)</f>
        <v>19156020000</v>
      </c>
      <c r="T306" s="3" t="str" cm="1">
        <f t="array" ref="T306">_FV(表格1[[#This Row],[代號]],"Name")</f>
        <v>Aurora Corporation</v>
      </c>
      <c r="U306" s="3" t="str" cm="1">
        <f t="array" ref="U306">_FV(表格1[[#This Row],[代號]],"Official name",TRUE)</f>
        <v>Aurora Corporation</v>
      </c>
    </row>
    <row r="307" spans="1:21" x14ac:dyDescent="0.25">
      <c r="A307" t="s">
        <v>307</v>
      </c>
      <c r="B307" s="2" t="e" vm="309">
        <v>#VALUE!</v>
      </c>
      <c r="C307" s="3" cm="1">
        <f t="array" ref="C307">_FV(表格1[[#This Row],[代號]],"52 week high",TRUE)</f>
        <v>33.85</v>
      </c>
      <c r="D307" s="3" cm="1">
        <f t="array" ref="D307">_FV(表格1[[#This Row],[代號]],"52 week low",TRUE)</f>
        <v>15</v>
      </c>
      <c r="E307" s="4" cm="1">
        <f t="array" ref="E307">_FV(表格1[[#This Row],[代號]],"Beta")</f>
        <v>1.2442</v>
      </c>
      <c r="F307" s="3" cm="1">
        <f t="array" ref="F307">_FV(表格1[[#This Row],[代號]],"Change")</f>
        <v>0.05</v>
      </c>
      <c r="G307" s="3" cm="1">
        <f t="array" ref="G307">_FV(表格1[[#This Row],[代號]],"Change (%)",TRUE)</f>
        <v>2.4510000000000001E-3</v>
      </c>
      <c r="H307" s="3" t="e" cm="1" vm="2">
        <f t="array" ref="H307">_FV(表格1[[#This Row],[代號]],"Country/region",TRUE)</f>
        <v>#VALUE!</v>
      </c>
      <c r="I307" s="3" t="str" cm="1">
        <f t="array" ref="I307">_FV(表格1[[#This Row],[代號]],"Currency")</f>
        <v>TWD</v>
      </c>
      <c r="J307" s="3" cm="1">
        <f t="array" ref="J307">_FV(表格1[[#This Row],[代號]],"Employees")</f>
        <v>8836</v>
      </c>
      <c r="K307" s="3" t="str" cm="1">
        <f t="array" ref="K307">_FV(表格1[[#This Row],[代號]],"Exchange")</f>
        <v>Taiwan Stock Exchange</v>
      </c>
      <c r="L307" s="3" t="str" cm="1">
        <f t="array" ref="L307">_FV(表格1[[#This Row],[代號]],"Exchange abbreviation",TRUE)</f>
        <v>XTAI</v>
      </c>
      <c r="M307" s="3" t="str" cm="1">
        <f t="array" ref="M307">_FV(表格1[[#This Row],[代號]],"Headquarters")</f>
        <v>18F, No.200, Section 3, Zhonghuan Road, Xinzhuang District, NEW TAIPEI, NEW TAIPEI, 242 TW</v>
      </c>
      <c r="N307" s="3" cm="1">
        <f t="array" ref="N307">_FV(表格1[[#This Row],[代號]],"High")</f>
        <v>20.45</v>
      </c>
      <c r="O307" s="3" t="str" cm="1">
        <f t="array" ref="O307">_FV(表格1[[#This Row],[代號]],"Industry")</f>
        <v>Computers, Phones &amp; Household Electronics</v>
      </c>
      <c r="P307" s="3" t="str" cm="1">
        <f t="array" ref="P307">_FV(表格1[[#This Row],[代號]],"Instrument type",TRUE)</f>
        <v>Stock</v>
      </c>
      <c r="Q307" s="3" cm="1">
        <f t="array" ref="Q307">_FV(表格1[[#This Row],[代號]],"Last trade time",TRUE)</f>
        <v>44834.398958333331</v>
      </c>
      <c r="R307" s="3" cm="1">
        <f t="array" ref="R307">_FV(表格1[[#This Row],[代號]],"Low")</f>
        <v>19.5</v>
      </c>
      <c r="S307" s="3" cm="1">
        <f t="array" ref="S307">_FV(表格1[[#This Row],[代號]],"Market cap",TRUE)</f>
        <v>5881058000</v>
      </c>
      <c r="T307" s="3" t="str" cm="1">
        <f t="array" ref="T307">_FV(表格1[[#This Row],[代號]],"Name")</f>
        <v>ABILITY ENTERPRISE CO., LTD.</v>
      </c>
      <c r="U307" s="3" t="str" cm="1">
        <f t="array" ref="U307">_FV(表格1[[#This Row],[代號]],"Official name",TRUE)</f>
        <v>ABILITY ENTERPRISE CO., LTD.</v>
      </c>
    </row>
    <row r="308" spans="1:21" x14ac:dyDescent="0.25">
      <c r="A308" t="s">
        <v>308</v>
      </c>
      <c r="B308" s="2" t="e" vm="310">
        <v>#VALUE!</v>
      </c>
      <c r="C308" s="3" cm="1">
        <f t="array" ref="C308">_FV(表格1[[#This Row],[代號]],"52 week high",TRUE)</f>
        <v>149.08000000000001</v>
      </c>
      <c r="D308" s="3" cm="1">
        <f t="array" ref="D308">_FV(表格1[[#This Row],[代號]],"52 week low",TRUE)</f>
        <v>48</v>
      </c>
      <c r="E308" s="4" cm="1">
        <f t="array" ref="E308">_FV(表格1[[#This Row],[代號]],"Beta")</f>
        <v>2.1657000000000002</v>
      </c>
      <c r="F308" s="3" cm="1">
        <f t="array" ref="F308">_FV(表格1[[#This Row],[代號]],"Change")</f>
        <v>0.9</v>
      </c>
      <c r="G308" s="3" cm="1">
        <f t="array" ref="G308">_FV(表格1[[#This Row],[代號]],"Change (%)",TRUE)</f>
        <v>1.8182E-2</v>
      </c>
      <c r="H308" s="3" t="e" cm="1" vm="2">
        <f t="array" ref="H308">_FV(表格1[[#This Row],[代號]],"Country/region",TRUE)</f>
        <v>#VALUE!</v>
      </c>
      <c r="I308" s="3" t="str" cm="1">
        <f t="array" ref="I308">_FV(表格1[[#This Row],[代號]],"Currency")</f>
        <v>TWD</v>
      </c>
      <c r="J308" s="3" cm="1">
        <f t="array" ref="J308">_FV(表格1[[#This Row],[代號]],"Employees")</f>
        <v>955</v>
      </c>
      <c r="K308" s="3" t="str" cm="1">
        <f t="array" ref="K308">_FV(表格1[[#This Row],[代號]],"Exchange")</f>
        <v>Taiwan Stock Exchange</v>
      </c>
      <c r="L308" s="3" t="str" cm="1">
        <f t="array" ref="L308">_FV(表格1[[#This Row],[代號]],"Exchange abbreviation",TRUE)</f>
        <v>XTAI</v>
      </c>
      <c r="M308" s="3" t="str" cm="1">
        <f t="array" ref="M308">_FV(表格1[[#This Row],[代號]],"Headquarters")</f>
        <v>13F, No.81, Section 1, Xintai 5th Road, Xizhi District, NEW TAIPEI, NEW TAIPEI, 221 TW</v>
      </c>
      <c r="N308" s="3" cm="1">
        <f t="array" ref="N308">_FV(表格1[[#This Row],[代號]],"High")</f>
        <v>50.5</v>
      </c>
      <c r="O308" s="3" t="str" cm="1">
        <f t="array" ref="O308">_FV(表格1[[#This Row],[代號]],"Industry")</f>
        <v>Machinery, Equipment &amp; Components</v>
      </c>
      <c r="P308" s="3" t="str" cm="1">
        <f t="array" ref="P308">_FV(表格1[[#This Row],[代號]],"Instrument type",TRUE)</f>
        <v>Stock</v>
      </c>
      <c r="Q308" s="3" cm="1">
        <f t="array" ref="Q308">_FV(表格1[[#This Row],[代號]],"Last trade time",TRUE)</f>
        <v>44834.398958333331</v>
      </c>
      <c r="R308" s="3" cm="1">
        <f t="array" ref="R308">_FV(表格1[[#This Row],[代號]],"Low")</f>
        <v>48</v>
      </c>
      <c r="S308" s="3" cm="1">
        <f t="array" ref="S308">_FV(表格1[[#This Row],[代號]],"Market cap",TRUE)</f>
        <v>5477237000</v>
      </c>
      <c r="T308" s="3" t="str" cm="1">
        <f t="array" ref="T308">_FV(表格1[[#This Row],[代號]],"Name")</f>
        <v>KAIMEI ELECTRONIC CORP.</v>
      </c>
      <c r="U308" s="3" t="str" cm="1">
        <f t="array" ref="U308">_FV(表格1[[#This Row],[代號]],"Official name",TRUE)</f>
        <v>KAIMEI ELECTRONIC CORP.</v>
      </c>
    </row>
    <row r="309" spans="1:21" x14ac:dyDescent="0.25">
      <c r="A309" t="s">
        <v>309</v>
      </c>
      <c r="B309" s="2" t="e" vm="311">
        <v>#VALUE!</v>
      </c>
      <c r="C309" s="3" cm="1">
        <f t="array" ref="C309">_FV(表格1[[#This Row],[代號]],"52 week high",TRUE)</f>
        <v>165</v>
      </c>
      <c r="D309" s="3" cm="1">
        <f t="array" ref="D309">_FV(表格1[[#This Row],[代號]],"52 week low",TRUE)</f>
        <v>78.3</v>
      </c>
      <c r="E309" s="4" cm="1">
        <f t="array" ref="E309">_FV(表格1[[#This Row],[代號]],"Beta")</f>
        <v>1.2339</v>
      </c>
      <c r="F309" s="3" cm="1">
        <f t="array" ref="F309">_FV(表格1[[#This Row],[代號]],"Change")</f>
        <v>-0.6</v>
      </c>
      <c r="G309" s="3" cm="1">
        <f t="array" ref="G309">_FV(表格1[[#This Row],[代號]],"Change (%)",TRUE)</f>
        <v>-6.7490000000000007E-3</v>
      </c>
      <c r="H309" s="3" t="e" cm="1" vm="2">
        <f t="array" ref="H309">_FV(表格1[[#This Row],[代號]],"Country/region",TRUE)</f>
        <v>#VALUE!</v>
      </c>
      <c r="I309" s="3" t="str" cm="1">
        <f t="array" ref="I309">_FV(表格1[[#This Row],[代號]],"Currency")</f>
        <v>TWD</v>
      </c>
      <c r="J309" s="3" cm="1">
        <f t="array" ref="J309">_FV(表格1[[#This Row],[代號]],"Employees")</f>
        <v>7500</v>
      </c>
      <c r="K309" s="3" t="str" cm="1">
        <f t="array" ref="K309">_FV(表格1[[#This Row],[代號]],"Exchange")</f>
        <v>Taiwan Stock Exchange</v>
      </c>
      <c r="L309" s="3" t="str" cm="1">
        <f t="array" ref="L309">_FV(表格1[[#This Row],[代號]],"Exchange abbreviation",TRUE)</f>
        <v>XTAI</v>
      </c>
      <c r="M309" s="3" t="str" cm="1">
        <f t="array" ref="M309">_FV(表格1[[#This Row],[代號]],"Headquarters")</f>
        <v>No.6, Bau Chiang Road, Hsin-Tien District, NEW TAIPEI, NEW TAIPEI, 231 TW</v>
      </c>
      <c r="N309" s="3" cm="1">
        <f t="array" ref="N309">_FV(表格1[[#This Row],[代號]],"High")</f>
        <v>89.5</v>
      </c>
      <c r="O309" s="3" t="str" cm="1">
        <f t="array" ref="O309">_FV(表格1[[#This Row],[代號]],"Industry")</f>
        <v>Computers, Phones &amp; Household Electronics</v>
      </c>
      <c r="P309" s="3" t="str" cm="1">
        <f t="array" ref="P309">_FV(表格1[[#This Row],[代號]],"Instrument type",TRUE)</f>
        <v>Stock</v>
      </c>
      <c r="Q309" s="3" cm="1">
        <f t="array" ref="Q309">_FV(表格1[[#This Row],[代號]],"Last trade time",TRUE)</f>
        <v>44834.398958333331</v>
      </c>
      <c r="R309" s="3" cm="1">
        <f t="array" ref="R309">_FV(表格1[[#This Row],[代號]],"Low")</f>
        <v>85.7</v>
      </c>
      <c r="S309" s="3" cm="1">
        <f t="array" ref="S309">_FV(表格1[[#This Row],[代號]],"Market cap",TRUE)</f>
        <v>56131330000</v>
      </c>
      <c r="T309" s="3" t="str" cm="1">
        <f t="array" ref="T309">_FV(表格1[[#This Row],[代號]],"Name")</f>
        <v>GIGABYTE TECHNOLOGY CO., LTD.</v>
      </c>
      <c r="U309" s="3" t="str" cm="1">
        <f t="array" ref="U309">_FV(表格1[[#This Row],[代號]],"Official name",TRUE)</f>
        <v>GIGABYTE TECHNOLOGY CO., LTD.</v>
      </c>
    </row>
    <row r="310" spans="1:21" x14ac:dyDescent="0.25">
      <c r="A310" t="s">
        <v>310</v>
      </c>
      <c r="B310" s="2" t="e" vm="312">
        <v>#VALUE!</v>
      </c>
      <c r="C310" s="3" cm="1">
        <f t="array" ref="C310">_FV(表格1[[#This Row],[代號]],"52 week high",TRUE)</f>
        <v>173</v>
      </c>
      <c r="D310" s="3" cm="1">
        <f t="array" ref="D310">_FV(表格1[[#This Row],[代號]],"52 week low",TRUE)</f>
        <v>98.3</v>
      </c>
      <c r="E310" s="4" cm="1">
        <f t="array" ref="E310">_FV(表格1[[#This Row],[代號]],"Beta")</f>
        <v>1.0956999999999999</v>
      </c>
      <c r="F310" s="3" cm="1">
        <f t="array" ref="F310">_FV(表格1[[#This Row],[代號]],"Change")</f>
        <v>0</v>
      </c>
      <c r="G310" s="3" cm="1">
        <f t="array" ref="G310">_FV(表格1[[#This Row],[代號]],"Change (%)",TRUE)</f>
        <v>0</v>
      </c>
      <c r="H310" s="3" t="e" cm="1" vm="2">
        <f t="array" ref="H310">_FV(表格1[[#This Row],[代號]],"Country/region",TRUE)</f>
        <v>#VALUE!</v>
      </c>
      <c r="I310" s="3" t="str" cm="1">
        <f t="array" ref="I310">_FV(表格1[[#This Row],[代號]],"Currency")</f>
        <v>TWD</v>
      </c>
      <c r="J310" s="3" cm="1">
        <f t="array" ref="J310">_FV(表格1[[#This Row],[代號]],"Employees")</f>
        <v>13000</v>
      </c>
      <c r="K310" s="3" t="str" cm="1">
        <f t="array" ref="K310">_FV(表格1[[#This Row],[代號]],"Exchange")</f>
        <v>Taiwan Stock Exchange</v>
      </c>
      <c r="L310" s="3" t="str" cm="1">
        <f t="array" ref="L310">_FV(表格1[[#This Row],[代號]],"Exchange abbreviation",TRUE)</f>
        <v>XTAI</v>
      </c>
      <c r="M310" s="3" t="str" cm="1">
        <f t="array" ref="M310">_FV(表格1[[#This Row],[代號]],"Headquarters")</f>
        <v>No.69, Lide Street, Zhonghe District, NEW TAIPEI, NEW TAIPEI, 235 TW</v>
      </c>
      <c r="N310" s="3" cm="1">
        <f t="array" ref="N310">_FV(表格1[[#This Row],[代號]],"High")</f>
        <v>109</v>
      </c>
      <c r="O310" s="3" t="str" cm="1">
        <f t="array" ref="O310">_FV(表格1[[#This Row],[代號]],"Industry")</f>
        <v>Computers, Phones &amp; Household Electronics</v>
      </c>
      <c r="P310" s="3" t="str" cm="1">
        <f t="array" ref="P310">_FV(表格1[[#This Row],[代號]],"Instrument type",TRUE)</f>
        <v>Stock</v>
      </c>
      <c r="Q310" s="3" cm="1">
        <f t="array" ref="Q310">_FV(表格1[[#This Row],[代號]],"Last trade time",TRUE)</f>
        <v>44834.398958333331</v>
      </c>
      <c r="R310" s="3" cm="1">
        <f t="array" ref="R310">_FV(表格1[[#This Row],[代號]],"Low")</f>
        <v>104.5</v>
      </c>
      <c r="S310" s="3" cm="1">
        <f t="array" ref="S310">_FV(表格1[[#This Row],[代號]],"Market cap",TRUE)</f>
        <v>90822041500</v>
      </c>
      <c r="T310" s="3" t="str" cm="1">
        <f t="array" ref="T310">_FV(表格1[[#This Row],[代號]],"Name")</f>
        <v>MICRO-STAR INTERNATIONAL CO.,LTD.</v>
      </c>
      <c r="U310" s="3" t="str" cm="1">
        <f t="array" ref="U310">_FV(表格1[[#This Row],[代號]],"Official name",TRUE)</f>
        <v>MICRO-STAR INTERNATIONAL CO.,LTD.</v>
      </c>
    </row>
    <row r="311" spans="1:21" x14ac:dyDescent="0.25">
      <c r="A311" t="s">
        <v>311</v>
      </c>
      <c r="B311" s="2" t="e" vm="313">
        <v>#VALUE!</v>
      </c>
      <c r="C311" s="3" cm="1">
        <f t="array" ref="C311">_FV(表格1[[#This Row],[代號]],"52 week high",TRUE)</f>
        <v>594</v>
      </c>
      <c r="D311" s="3" cm="1">
        <f t="array" ref="D311">_FV(表格1[[#This Row],[代號]],"52 week low",TRUE)</f>
        <v>257</v>
      </c>
      <c r="E311" s="4" cm="1">
        <f t="array" ref="E311">_FV(表格1[[#This Row],[代號]],"Beta")</f>
        <v>1.2242</v>
      </c>
      <c r="F311" s="3" cm="1">
        <f t="array" ref="F311">_FV(表格1[[#This Row],[代號]],"Change")</f>
        <v>4</v>
      </c>
      <c r="G311" s="3" cm="1">
        <f t="array" ref="G311">_FV(表格1[[#This Row],[代號]],"Change (%)",TRUE)</f>
        <v>1.5038000000000001E-2</v>
      </c>
      <c r="H311" s="3" t="e" cm="1" vm="2">
        <f t="array" ref="H311">_FV(表格1[[#This Row],[代號]],"Country/region",TRUE)</f>
        <v>#VALUE!</v>
      </c>
      <c r="I311" s="3" t="str" cm="1">
        <f t="array" ref="I311">_FV(表格1[[#This Row],[代號]],"Currency")</f>
        <v>TWD</v>
      </c>
      <c r="J311" s="3" cm="1">
        <f t="array" ref="J311">_FV(表格1[[#This Row],[代號]],"Employees")</f>
        <v>2774</v>
      </c>
      <c r="K311" s="3" t="str" cm="1">
        <f t="array" ref="K311">_FV(表格1[[#This Row],[代號]],"Exchange")</f>
        <v>Taiwan Stock Exchange</v>
      </c>
      <c r="L311" s="3" t="str" cm="1">
        <f t="array" ref="L311">_FV(表格1[[#This Row],[代號]],"Exchange abbreviation",TRUE)</f>
        <v>XTAI</v>
      </c>
      <c r="M311" s="3" t="str" cm="1">
        <f t="array" ref="M311">_FV(表格1[[#This Row],[代號]],"Headquarters")</f>
        <v>No.2, Innovation Road II, Hsinchu Science Park, BAOSHAN, HSINCHU, 300 TW</v>
      </c>
      <c r="N311" s="3" cm="1">
        <f t="array" ref="N311">_FV(表格1[[#This Row],[代號]],"High")</f>
        <v>271.5</v>
      </c>
      <c r="O311" s="3" t="str" cm="1">
        <f t="array" ref="O311">_FV(表格1[[#This Row],[代號]],"Industry")</f>
        <v>Semiconductors &amp; Semiconductor Equipment</v>
      </c>
      <c r="P311" s="3" t="str" cm="1">
        <f t="array" ref="P311">_FV(表格1[[#This Row],[代號]],"Instrument type",TRUE)</f>
        <v>Stock</v>
      </c>
      <c r="Q311" s="3" cm="1">
        <f t="array" ref="Q311">_FV(表格1[[#This Row],[代號]],"Last trade time",TRUE)</f>
        <v>44834.398958333331</v>
      </c>
      <c r="R311" s="3" cm="1">
        <f t="array" ref="R311">_FV(表格1[[#This Row],[代號]],"Low")</f>
        <v>257</v>
      </c>
      <c r="S311" s="3" cm="1">
        <f t="array" ref="S311">_FV(表格1[[#This Row],[代號]],"Market cap",TRUE)</f>
        <v>138473200000</v>
      </c>
      <c r="T311" s="3" t="str" cm="1">
        <f t="array" ref="T311">_FV(表格1[[#This Row],[代號]],"Name")</f>
        <v>Realtek Semiconductor Corp.</v>
      </c>
      <c r="U311" s="3" t="str" cm="1">
        <f t="array" ref="U311">_FV(表格1[[#This Row],[代號]],"Official name",TRUE)</f>
        <v>Realtek Semiconductor Corp.</v>
      </c>
    </row>
    <row r="312" spans="1:21" x14ac:dyDescent="0.25">
      <c r="A312" t="s">
        <v>312</v>
      </c>
      <c r="B312" s="2" t="e" vm="314">
        <v>#VALUE!</v>
      </c>
      <c r="C312" s="3" cm="1">
        <f t="array" ref="C312">_FV(表格1[[#This Row],[代號]],"52 week high",TRUE)</f>
        <v>18.3</v>
      </c>
      <c r="D312" s="3" cm="1">
        <f t="array" ref="D312">_FV(表格1[[#This Row],[代號]],"52 week low",TRUE)</f>
        <v>8.6999999999999993</v>
      </c>
      <c r="E312" s="4" cm="1">
        <f t="array" ref="E312">_FV(表格1[[#This Row],[代號]],"Beta")</f>
        <v>1.9455</v>
      </c>
      <c r="F312" s="3" cm="1">
        <f t="array" ref="F312">_FV(表格1[[#This Row],[代號]],"Change")</f>
        <v>0.25</v>
      </c>
      <c r="G312" s="3" cm="1">
        <f t="array" ref="G312">_FV(表格1[[#This Row],[代號]],"Change (%)",TRUE)</f>
        <v>2.2727000000000001E-2</v>
      </c>
      <c r="H312" s="3" t="e" cm="1" vm="2">
        <f t="array" ref="H312">_FV(表格1[[#This Row],[代號]],"Country/region",TRUE)</f>
        <v>#VALUE!</v>
      </c>
      <c r="I312" s="3" t="str" cm="1">
        <f t="array" ref="I312">_FV(表格1[[#This Row],[代號]],"Currency")</f>
        <v>TWD</v>
      </c>
      <c r="J312" s="3" cm="1">
        <f t="array" ref="J312">_FV(表格1[[#This Row],[代號]],"Employees")</f>
        <v>1829</v>
      </c>
      <c r="K312" s="3" t="str" cm="1">
        <f t="array" ref="K312">_FV(表格1[[#This Row],[代號]],"Exchange")</f>
        <v>Taiwan Stock Exchange</v>
      </c>
      <c r="L312" s="3" t="str" cm="1">
        <f t="array" ref="L312">_FV(表格1[[#This Row],[代號]],"Exchange abbreviation",TRUE)</f>
        <v>XTAI</v>
      </c>
      <c r="M312" s="3" t="str" cm="1">
        <f t="array" ref="M312">_FV(表格1[[#This Row],[代號]],"Headquarters")</f>
        <v>No.20, Creation Road 1, Hsinchu Science-Based Industrial Park, HSINCHU, HSINCHU, 300 TW</v>
      </c>
      <c r="N312" s="3" cm="1">
        <f t="array" ref="N312">_FV(表格1[[#This Row],[代號]],"High")</f>
        <v>11.25</v>
      </c>
      <c r="O312" s="3" t="str" cm="1">
        <f t="array" ref="O312">_FV(表格1[[#This Row],[代號]],"Industry")</f>
        <v>Office Equipment</v>
      </c>
      <c r="P312" s="3" t="str" cm="1">
        <f t="array" ref="P312">_FV(表格1[[#This Row],[代號]],"Instrument type",TRUE)</f>
        <v>Stock</v>
      </c>
      <c r="Q312" s="3" cm="1">
        <f t="array" ref="Q312">_FV(表格1[[#This Row],[代號]],"Last trade time",TRUE)</f>
        <v>44834.398958333331</v>
      </c>
      <c r="R312" s="3" cm="1">
        <f t="array" ref="R312">_FV(表格1[[#This Row],[代號]],"Low")</f>
        <v>10.5</v>
      </c>
      <c r="S312" s="3" cm="1">
        <f t="array" ref="S312">_FV(表格1[[#This Row],[代號]],"Market cap",TRUE)</f>
        <v>2173737000</v>
      </c>
      <c r="T312" s="3" t="str" cm="1">
        <f t="array" ref="T312">_FV(表格1[[#This Row],[代號]],"Name")</f>
        <v>AVISION INC.</v>
      </c>
      <c r="U312" s="3" t="str" cm="1">
        <f t="array" ref="U312">_FV(表格1[[#This Row],[代號]],"Official name",TRUE)</f>
        <v>AVISION INC.</v>
      </c>
    </row>
    <row r="313" spans="1:21" x14ac:dyDescent="0.25">
      <c r="A313" t="s">
        <v>313</v>
      </c>
      <c r="B313" s="2" t="e" vm="315">
        <v>#VALUE!</v>
      </c>
      <c r="C313" s="3" cm="1">
        <f t="array" ref="C313">_FV(表格1[[#This Row],[代號]],"52 week high",TRUE)</f>
        <v>96</v>
      </c>
      <c r="D313" s="3" cm="1">
        <f t="array" ref="D313">_FV(表格1[[#This Row],[代號]],"52 week low",TRUE)</f>
        <v>74.099999999999994</v>
      </c>
      <c r="E313" s="4" cm="1">
        <f t="array" ref="E313">_FV(表格1[[#This Row],[代號]],"Beta")</f>
        <v>0.64780000000000004</v>
      </c>
      <c r="F313" s="3" cm="1">
        <f t="array" ref="F313">_FV(表格1[[#This Row],[代號]],"Change")</f>
        <v>-1.2</v>
      </c>
      <c r="G313" s="3" cm="1">
        <f t="array" ref="G313">_FV(表格1[[#This Row],[代號]],"Change (%)",TRUE)</f>
        <v>-1.5344999999999999E-2</v>
      </c>
      <c r="H313" s="3" t="e" cm="1" vm="2">
        <f t="array" ref="H313">_FV(表格1[[#This Row],[代號]],"Country/region",TRUE)</f>
        <v>#VALUE!</v>
      </c>
      <c r="I313" s="3" t="str" cm="1">
        <f t="array" ref="I313">_FV(表格1[[#This Row],[代號]],"Currency")</f>
        <v>TWD</v>
      </c>
      <c r="J313" s="3" cm="1">
        <f t="array" ref="J313">_FV(表格1[[#This Row],[代號]],"Employees")</f>
        <v>121917</v>
      </c>
      <c r="K313" s="3" t="str" cm="1">
        <f t="array" ref="K313">_FV(表格1[[#This Row],[代號]],"Exchange")</f>
        <v>Taiwan Stock Exchange</v>
      </c>
      <c r="L313" s="3" t="str" cm="1">
        <f t="array" ref="L313">_FV(表格1[[#This Row],[代號]],"Exchange abbreviation",TRUE)</f>
        <v>XTAI</v>
      </c>
      <c r="M313" s="3" t="str" cm="1">
        <f t="array" ref="M313">_FV(表格1[[#This Row],[代號]],"Headquarters")</f>
        <v>No.188, Wenhua 2nd Road, Wenhua Lii, Guishan District, TAOYUAN, TAOYUAN, 333 TW</v>
      </c>
      <c r="N313" s="3" cm="1">
        <f t="array" ref="N313">_FV(表格1[[#This Row],[代號]],"High")</f>
        <v>78.2</v>
      </c>
      <c r="O313" s="3" t="str" cm="1">
        <f t="array" ref="O313">_FV(表格1[[#This Row],[代號]],"Industry")</f>
        <v>Computers, Phones &amp; Household Electronics</v>
      </c>
      <c r="P313" s="3" t="str" cm="1">
        <f t="array" ref="P313">_FV(表格1[[#This Row],[代號]],"Instrument type",TRUE)</f>
        <v>Stock</v>
      </c>
      <c r="Q313" s="3" cm="1">
        <f t="array" ref="Q313">_FV(表格1[[#This Row],[代號]],"Last trade time",TRUE)</f>
        <v>44834.398958333331</v>
      </c>
      <c r="R313" s="3" cm="1">
        <f t="array" ref="R313">_FV(表格1[[#This Row],[代號]],"Low")</f>
        <v>76.400000000000006</v>
      </c>
      <c r="S313" s="3" cm="1">
        <f t="array" ref="S313">_FV(表格1[[#This Row],[代號]],"Market cap",TRUE)</f>
        <v>297422300000</v>
      </c>
      <c r="T313" s="3" t="str" cm="1">
        <f t="array" ref="T313">_FV(表格1[[#This Row],[代號]],"Name")</f>
        <v>QUANTA COMPUTER INC.</v>
      </c>
      <c r="U313" s="3" t="str" cm="1">
        <f t="array" ref="U313">_FV(表格1[[#This Row],[代號]],"Official name",TRUE)</f>
        <v>QUANTA COMPUTER INC.</v>
      </c>
    </row>
    <row r="314" spans="1:21" x14ac:dyDescent="0.25">
      <c r="A314" t="s">
        <v>314</v>
      </c>
      <c r="B314" s="2" t="e" vm="316">
        <v>#VALUE!</v>
      </c>
      <c r="C314" s="3" cm="1">
        <f t="array" ref="C314">_FV(表格1[[#This Row],[代號]],"52 week high",TRUE)</f>
        <v>298</v>
      </c>
      <c r="D314" s="3" cm="1">
        <f t="array" ref="D314">_FV(表格1[[#This Row],[代號]],"52 week low",TRUE)</f>
        <v>145</v>
      </c>
      <c r="E314" s="4" cm="1">
        <f t="array" ref="E314">_FV(表格1[[#This Row],[代號]],"Beta")</f>
        <v>1.4232</v>
      </c>
      <c r="F314" s="3" cm="1">
        <f t="array" ref="F314">_FV(表格1[[#This Row],[代號]],"Change")</f>
        <v>1.5</v>
      </c>
      <c r="G314" s="3" cm="1">
        <f t="array" ref="G314">_FV(表格1[[#This Row],[代號]],"Change (%)",TRUE)</f>
        <v>9.4640000000000002E-3</v>
      </c>
      <c r="H314" s="3" t="e" cm="1" vm="2">
        <f t="array" ref="H314">_FV(表格1[[#This Row],[代號]],"Country/region",TRUE)</f>
        <v>#VALUE!</v>
      </c>
      <c r="I314" s="3" t="str" cm="1">
        <f t="array" ref="I314">_FV(表格1[[#This Row],[代號]],"Currency")</f>
        <v>TWD</v>
      </c>
      <c r="J314" s="3" cm="1">
        <f t="array" ref="J314">_FV(表格1[[#This Row],[代號]],"Employees")</f>
        <v>2098</v>
      </c>
      <c r="K314" s="3" t="str" cm="1">
        <f t="array" ref="K314">_FV(表格1[[#This Row],[代號]],"Exchange")</f>
        <v>Taiwan Stock Exchange</v>
      </c>
      <c r="L314" s="3" t="str" cm="1">
        <f t="array" ref="L314">_FV(表格1[[#This Row],[代號]],"Exchange abbreviation",TRUE)</f>
        <v>XTAI</v>
      </c>
      <c r="M314" s="3" t="str" cm="1">
        <f t="array" ref="M314">_FV(表格1[[#This Row],[代號]],"Headquarters")</f>
        <v>No.18, Datong 1st Road, Guanyin Industrial District, Guanyin District, TAOYUAN, TAOYUAN, 328 TW</v>
      </c>
      <c r="N314" s="3" cm="1">
        <f t="array" ref="N314">_FV(表格1[[#This Row],[代號]],"High")</f>
        <v>160</v>
      </c>
      <c r="O314" s="3" t="str" cm="1">
        <f t="array" ref="O314">_FV(表格1[[#This Row],[代號]],"Industry")</f>
        <v>Semiconductors &amp; Semiconductor Equipment</v>
      </c>
      <c r="P314" s="3" t="str" cm="1">
        <f t="array" ref="P314">_FV(表格1[[#This Row],[代號]],"Instrument type",TRUE)</f>
        <v>Stock</v>
      </c>
      <c r="Q314" s="3" cm="1">
        <f t="array" ref="Q314">_FV(表格1[[#This Row],[代號]],"Last trade time",TRUE)</f>
        <v>44834.398958333331</v>
      </c>
      <c r="R314" s="3" cm="1">
        <f t="array" ref="R314">_FV(表格1[[#This Row],[代號]],"Low")</f>
        <v>149</v>
      </c>
      <c r="S314" s="3" cm="1">
        <f t="array" ref="S314">_FV(表格1[[#This Row],[代號]],"Market cap",TRUE)</f>
        <v>53266930000</v>
      </c>
      <c r="T314" s="3" t="str" cm="1">
        <f t="array" ref="T314">_FV(表格1[[#This Row],[代號]],"Name")</f>
        <v>ELITE MATERIAL CO., LTD.</v>
      </c>
      <c r="U314" s="3" t="str" cm="1">
        <f t="array" ref="U314">_FV(表格1[[#This Row],[代號]],"Official name",TRUE)</f>
        <v>ELITE MATERIAL CO., LTD.</v>
      </c>
    </row>
    <row r="315" spans="1:21" x14ac:dyDescent="0.25">
      <c r="A315" t="s">
        <v>315</v>
      </c>
      <c r="B315" s="2" t="e" vm="317">
        <v>#VALUE!</v>
      </c>
      <c r="C315" s="3" cm="1">
        <f t="array" ref="C315">_FV(表格1[[#This Row],[代號]],"52 week high",TRUE)</f>
        <v>92.2</v>
      </c>
      <c r="D315" s="3" cm="1">
        <f t="array" ref="D315">_FV(表格1[[#This Row],[代號]],"52 week low",TRUE)</f>
        <v>73.2</v>
      </c>
      <c r="E315" s="4" cm="1">
        <f t="array" ref="E315">_FV(表格1[[#This Row],[代號]],"Beta")</f>
        <v>0.43369999999999997</v>
      </c>
      <c r="F315" s="3" cm="1">
        <f t="array" ref="F315">_FV(表格1[[#This Row],[代號]],"Change")</f>
        <v>-1</v>
      </c>
      <c r="G315" s="3" cm="1">
        <f t="array" ref="G315">_FV(表格1[[#This Row],[代號]],"Change (%)",TRUE)</f>
        <v>-1.1990000000000001E-2</v>
      </c>
      <c r="H315" s="3" t="e" cm="1" vm="2">
        <f t="array" ref="H315">_FV(表格1[[#This Row],[代號]],"Country/region",TRUE)</f>
        <v>#VALUE!</v>
      </c>
      <c r="I315" s="3" t="str" cm="1">
        <f t="array" ref="I315">_FV(表格1[[#This Row],[代號]],"Currency")</f>
        <v>TWD</v>
      </c>
      <c r="J315" s="3" cm="1">
        <f t="array" ref="J315">_FV(表格1[[#This Row],[代號]],"Employees")</f>
        <v>1</v>
      </c>
      <c r="K315" s="3" t="str" cm="1">
        <f t="array" ref="K315">_FV(表格1[[#This Row],[代號]],"Exchange")</f>
        <v>Taiwan Stock Exchange</v>
      </c>
      <c r="L315" s="3" t="str" cm="1">
        <f t="array" ref="L315">_FV(表格1[[#This Row],[代號]],"Exchange abbreviation",TRUE)</f>
        <v>XTAI</v>
      </c>
      <c r="M315" s="3" t="str" cm="1">
        <f t="array" ref="M315">_FV(表格1[[#This Row],[代號]],"Headquarters")</f>
        <v>No. 69, Section 2, Guangfu Road, Sanchong District., NEW TAIPEI, NEW TAIPEI, 241 TW</v>
      </c>
      <c r="N315" s="3" cm="1">
        <f t="array" ref="N315">_FV(表格1[[#This Row],[代號]],"High")</f>
        <v>83.6</v>
      </c>
      <c r="O315" s="3" t="str" cm="1">
        <f t="array" ref="O315">_FV(表格1[[#This Row],[代號]],"Industry")</f>
        <v>Computers, Phones &amp; Household Electronics</v>
      </c>
      <c r="P315" s="3" t="str" cm="1">
        <f t="array" ref="P315">_FV(表格1[[#This Row],[代號]],"Instrument type",TRUE)</f>
        <v>Stock</v>
      </c>
      <c r="Q315" s="3" cm="1">
        <f t="array" ref="Q315">_FV(表格1[[#This Row],[代號]],"Last trade time",TRUE)</f>
        <v>44834.398958333331</v>
      </c>
      <c r="R315" s="3" cm="1">
        <f t="array" ref="R315">_FV(表格1[[#This Row],[代號]],"Low")</f>
        <v>82.2</v>
      </c>
      <c r="S315" s="3" cm="1">
        <f t="array" ref="S315">_FV(表格1[[#This Row],[代號]],"Market cap",TRUE)</f>
        <v>61952140000</v>
      </c>
      <c r="T315" s="3" t="str" cm="1">
        <f t="array" ref="T315">_FV(表格1[[#This Row],[代號]],"Name")</f>
        <v>CHICONY ELECTRONICS CO., LTD.</v>
      </c>
      <c r="U315" s="3" t="str" cm="1">
        <f t="array" ref="U315">_FV(表格1[[#This Row],[代號]],"Official name",TRUE)</f>
        <v>CHICONY ELECTRONICS CO., LTD.</v>
      </c>
    </row>
    <row r="316" spans="1:21" x14ac:dyDescent="0.25">
      <c r="A316" t="s">
        <v>316</v>
      </c>
      <c r="B316" s="2" t="e" vm="318">
        <v>#VALUE!</v>
      </c>
      <c r="C316" s="3" cm="1">
        <f t="array" ref="C316">_FV(表格1[[#This Row],[代號]],"52 week high",TRUE)</f>
        <v>50.5</v>
      </c>
      <c r="D316" s="3" cm="1">
        <f t="array" ref="D316">_FV(表格1[[#This Row],[代號]],"52 week low",TRUE)</f>
        <v>33.6</v>
      </c>
      <c r="E316" s="4" cm="1">
        <f t="array" ref="E316">_FV(表格1[[#This Row],[代號]],"Beta")</f>
        <v>0.98870000000000002</v>
      </c>
      <c r="F316" s="3" cm="1">
        <f t="array" ref="F316">_FV(表格1[[#This Row],[代號]],"Change")</f>
        <v>-0.1</v>
      </c>
      <c r="G316" s="3" cm="1">
        <f t="array" ref="G316">_FV(表格1[[#This Row],[代號]],"Change (%)",TRUE)</f>
        <v>-2.7820000000000002E-3</v>
      </c>
      <c r="H316" s="3" t="e" cm="1" vm="2">
        <f t="array" ref="H316">_FV(表格1[[#This Row],[代號]],"Country/region",TRUE)</f>
        <v>#VALUE!</v>
      </c>
      <c r="I316" s="3" t="str" cm="1">
        <f t="array" ref="I316">_FV(表格1[[#This Row],[代號]],"Currency")</f>
        <v>TWD</v>
      </c>
      <c r="J316" s="3" cm="1">
        <f t="array" ref="J316">_FV(表格1[[#This Row],[代號]],"Employees")</f>
        <v>13546</v>
      </c>
      <c r="K316" s="3" t="str" cm="1">
        <f t="array" ref="K316">_FV(表格1[[#This Row],[代號]],"Exchange")</f>
        <v>Taiwan Stock Exchange</v>
      </c>
      <c r="L316" s="3" t="str" cm="1">
        <f t="array" ref="L316">_FV(表格1[[#This Row],[代號]],"Exchange abbreviation",TRUE)</f>
        <v>XTAI</v>
      </c>
      <c r="M316" s="3" t="str" cm="1">
        <f t="array" ref="M316">_FV(表格1[[#This Row],[代號]],"Headquarters")</f>
        <v>No.475, Section 4, Chang Ping Road, Ta Ya District, TAICHUNG, TAICHUNG, 428 TW</v>
      </c>
      <c r="N316" s="3" cm="1">
        <f t="array" ref="N316">_FV(表格1[[#This Row],[代號]],"High")</f>
        <v>36</v>
      </c>
      <c r="O316" s="3" t="str" cm="1">
        <f t="array" ref="O316">_FV(表格1[[#This Row],[代號]],"Industry")</f>
        <v>Computers, Phones &amp; Household Electronics</v>
      </c>
      <c r="P316" s="3" t="str" cm="1">
        <f t="array" ref="P316">_FV(表格1[[#This Row],[代號]],"Instrument type",TRUE)</f>
        <v>Stock</v>
      </c>
      <c r="Q316" s="3" cm="1">
        <f t="array" ref="Q316">_FV(表格1[[#This Row],[代號]],"Last trade time",TRUE)</f>
        <v>44834.398958333331</v>
      </c>
      <c r="R316" s="3" cm="1">
        <f t="array" ref="R316">_FV(表格1[[#This Row],[代號]],"Low")</f>
        <v>34.85</v>
      </c>
      <c r="S316" s="3" cm="1">
        <f t="array" ref="S316">_FV(表格1[[#This Row],[代號]],"Market cap",TRUE)</f>
        <v>6999750000</v>
      </c>
      <c r="T316" s="3" t="str" cm="1">
        <f t="array" ref="T316">_FV(表格1[[#This Row],[代號]],"Name")</f>
        <v>SUNREX TECHNOLOGY CORPORATION</v>
      </c>
      <c r="U316" s="3" t="str" cm="1">
        <f t="array" ref="U316">_FV(表格1[[#This Row],[代號]],"Official name",TRUE)</f>
        <v>SUNREX TECHNOLOGY CORPORATION</v>
      </c>
    </row>
    <row r="317" spans="1:21" x14ac:dyDescent="0.25">
      <c r="A317" t="s">
        <v>317</v>
      </c>
      <c r="B317" s="2" t="e" vm="319">
        <v>#VALUE!</v>
      </c>
      <c r="C317" s="3" cm="1">
        <f t="array" ref="C317">_FV(表格1[[#This Row],[代號]],"52 week high",TRUE)</f>
        <v>103.5</v>
      </c>
      <c r="D317" s="3" cm="1">
        <f t="array" ref="D317">_FV(表格1[[#This Row],[代號]],"52 week low",TRUE)</f>
        <v>38.049999999999997</v>
      </c>
      <c r="E317" s="4" cm="1">
        <f t="array" ref="E317">_FV(表格1[[#This Row],[代號]],"Beta")</f>
        <v>2.5417000000000001</v>
      </c>
      <c r="F317" s="3" cm="1">
        <f t="array" ref="F317">_FV(表格1[[#This Row],[代號]],"Change")</f>
        <v>2.9</v>
      </c>
      <c r="G317" s="3" cm="1">
        <f t="array" ref="G317">_FV(表格1[[#This Row],[代號]],"Change (%)",TRUE)</f>
        <v>3.8108000000000003E-2</v>
      </c>
      <c r="H317" s="3" t="e" cm="1" vm="2">
        <f t="array" ref="H317">_FV(表格1[[#This Row],[代號]],"Country/region",TRUE)</f>
        <v>#VALUE!</v>
      </c>
      <c r="I317" s="3" t="str" cm="1">
        <f t="array" ref="I317">_FV(表格1[[#This Row],[代號]],"Currency")</f>
        <v>TWD</v>
      </c>
      <c r="J317" s="3" cm="1">
        <f t="array" ref="J317">_FV(表格1[[#This Row],[代號]],"Employees")</f>
        <v>2387</v>
      </c>
      <c r="K317" s="3" t="str" cm="1">
        <f t="array" ref="K317">_FV(表格1[[#This Row],[代號]],"Exchange")</f>
        <v>Taiwan Stock Exchange</v>
      </c>
      <c r="L317" s="3" t="str" cm="1">
        <f t="array" ref="L317">_FV(表格1[[#This Row],[代號]],"Exchange abbreviation",TRUE)</f>
        <v>XTAI</v>
      </c>
      <c r="M317" s="3" t="str" cm="1">
        <f t="array" ref="M317">_FV(表格1[[#This Row],[代號]],"Headquarters")</f>
        <v>8F, No.535, Chung Cheng Road, Hsin Tien District, NEW TAIPEI, NEW TAIPEI, 231 TW</v>
      </c>
      <c r="N317" s="3" cm="1">
        <f t="array" ref="N317">_FV(表格1[[#This Row],[代號]],"High")</f>
        <v>79.2</v>
      </c>
      <c r="O317" s="3" t="str" cm="1">
        <f t="array" ref="O317">_FV(表格1[[#This Row],[代號]],"Industry")</f>
        <v>Semiconductors &amp; Semiconductor Equipment</v>
      </c>
      <c r="P317" s="3" t="str" cm="1">
        <f t="array" ref="P317">_FV(表格1[[#This Row],[代號]],"Instrument type",TRUE)</f>
        <v>Stock</v>
      </c>
      <c r="Q317" s="3" cm="1">
        <f t="array" ref="Q317">_FV(表格1[[#This Row],[代號]],"Last trade time",TRUE)</f>
        <v>44834.398958333331</v>
      </c>
      <c r="R317" s="3" cm="1">
        <f t="array" ref="R317">_FV(表格1[[#This Row],[代號]],"Low")</f>
        <v>72.7</v>
      </c>
      <c r="S317" s="3" cm="1">
        <f t="array" ref="S317">_FV(表格1[[#This Row],[代號]],"Market cap",TRUE)</f>
        <v>39231630000</v>
      </c>
      <c r="T317" s="3" t="str" cm="1">
        <f t="array" ref="T317">_FV(表格1[[#This Row],[代號]],"Name")</f>
        <v>VIA TECHNOLOGIES, INC.</v>
      </c>
      <c r="U317" s="3" t="str" cm="1">
        <f t="array" ref="U317">_FV(表格1[[#This Row],[代號]],"Official name",TRUE)</f>
        <v>VIA TECHNOLOGIES, INC.</v>
      </c>
    </row>
    <row r="318" spans="1:21" x14ac:dyDescent="0.25">
      <c r="A318" t="s">
        <v>318</v>
      </c>
      <c r="B318" s="2" t="e" vm="320">
        <v>#VALUE!</v>
      </c>
      <c r="C318" s="3" cm="1">
        <f t="array" ref="C318">_FV(表格1[[#This Row],[代號]],"52 week high",TRUE)</f>
        <v>25.5</v>
      </c>
      <c r="D318" s="3" cm="1">
        <f t="array" ref="D318">_FV(表格1[[#This Row],[代號]],"52 week low",TRUE)</f>
        <v>11.75</v>
      </c>
      <c r="E318" s="4" cm="1">
        <f t="array" ref="E318">_FV(表格1[[#This Row],[代號]],"Beta")</f>
        <v>1.169</v>
      </c>
      <c r="F318" s="3" cm="1">
        <f t="array" ref="F318">_FV(表格1[[#This Row],[代號]],"Change")</f>
        <v>0.05</v>
      </c>
      <c r="G318" s="3" cm="1">
        <f t="array" ref="G318">_FV(表格1[[#This Row],[代號]],"Change (%)",TRUE)</f>
        <v>4.0819999999999997E-3</v>
      </c>
      <c r="H318" s="3" t="e" cm="1" vm="2">
        <f t="array" ref="H318">_FV(表格1[[#This Row],[代號]],"Country/region",TRUE)</f>
        <v>#VALUE!</v>
      </c>
      <c r="I318" s="3" t="str" cm="1">
        <f t="array" ref="I318">_FV(表格1[[#This Row],[代號]],"Currency")</f>
        <v>TWD</v>
      </c>
      <c r="J318" s="3" cm="1">
        <f t="array" ref="J318">_FV(表格1[[#This Row],[代號]],"Employees")</f>
        <v>846</v>
      </c>
      <c r="K318" s="3" t="str" cm="1">
        <f t="array" ref="K318">_FV(表格1[[#This Row],[代號]],"Exchange")</f>
        <v>Taiwan Stock Exchange</v>
      </c>
      <c r="L318" s="3" t="str" cm="1">
        <f t="array" ref="L318">_FV(表格1[[#This Row],[代號]],"Exchange abbreviation",TRUE)</f>
        <v>XTAI</v>
      </c>
      <c r="M318" s="3" t="str" cm="1">
        <f t="array" ref="M318">_FV(表格1[[#This Row],[代號]],"Headquarters")</f>
        <v>3F, No.50, Section 1, Zhonghua Road, Tucheng District, NEW TAIPEI, NEW TAIPEI, 236 TW</v>
      </c>
      <c r="N318" s="3" cm="1">
        <f t="array" ref="N318">_FV(表格1[[#This Row],[代號]],"High")</f>
        <v>12.3</v>
      </c>
      <c r="O318" s="3" t="str" cm="1">
        <f t="array" ref="O318">_FV(表格1[[#This Row],[代號]],"Industry")</f>
        <v>Communications &amp; Networking</v>
      </c>
      <c r="P318" s="3" t="str" cm="1">
        <f t="array" ref="P318">_FV(表格1[[#This Row],[代號]],"Instrument type",TRUE)</f>
        <v>Stock</v>
      </c>
      <c r="Q318" s="3" cm="1">
        <f t="array" ref="Q318">_FV(表格1[[#This Row],[代號]],"Last trade time",TRUE)</f>
        <v>44834.398958333331</v>
      </c>
      <c r="R318" s="3" cm="1">
        <f t="array" ref="R318">_FV(表格1[[#This Row],[代號]],"Low")</f>
        <v>11.75</v>
      </c>
      <c r="S318" s="3" cm="1">
        <f t="array" ref="S318">_FV(表格1[[#This Row],[代號]],"Market cap",TRUE)</f>
        <v>2632466000</v>
      </c>
      <c r="T318" s="3" t="str" cm="1">
        <f t="array" ref="T318">_FV(表格1[[#This Row],[代號]],"Name")</f>
        <v>EVERSPRING INDUSTRY CO.,LTD.</v>
      </c>
      <c r="U318" s="3" t="str" cm="1">
        <f t="array" ref="U318">_FV(表格1[[#This Row],[代號]],"Official name",TRUE)</f>
        <v>EVERSPRING INDUSTRY CO.,LTD.</v>
      </c>
    </row>
    <row r="319" spans="1:21" x14ac:dyDescent="0.25">
      <c r="A319" t="s">
        <v>319</v>
      </c>
      <c r="B319" s="2" t="e" vm="321">
        <v>#VALUE!</v>
      </c>
      <c r="C319" s="3" cm="1">
        <f t="array" ref="C319">_FV(表格1[[#This Row],[代號]],"52 week high",TRUE)</f>
        <v>42.8</v>
      </c>
      <c r="D319" s="3" cm="1">
        <f t="array" ref="D319">_FV(表格1[[#This Row],[代號]],"52 week low",TRUE)</f>
        <v>31.1</v>
      </c>
      <c r="E319" s="4" cm="1">
        <f t="array" ref="E319">_FV(表格1[[#This Row],[代號]],"Beta")</f>
        <v>1.3909</v>
      </c>
      <c r="F319" s="3" cm="1">
        <f t="array" ref="F319">_FV(表格1[[#This Row],[代號]],"Change")</f>
        <v>0.9</v>
      </c>
      <c r="G319" s="3" cm="1">
        <f t="array" ref="G319">_FV(表格1[[#This Row],[代號]],"Change (%)",TRUE)</f>
        <v>2.7273000000000002E-2</v>
      </c>
      <c r="H319" s="3" t="e" cm="1" vm="2">
        <f t="array" ref="H319">_FV(表格1[[#This Row],[代號]],"Country/region",TRUE)</f>
        <v>#VALUE!</v>
      </c>
      <c r="I319" s="3" t="str" cm="1">
        <f t="array" ref="I319">_FV(表格1[[#This Row],[代號]],"Currency")</f>
        <v>TWD</v>
      </c>
      <c r="J319" s="3" cm="1">
        <f t="array" ref="J319">_FV(表格1[[#This Row],[代號]],"Employees")</f>
        <v>77947</v>
      </c>
      <c r="K319" s="3" t="str" cm="1">
        <f t="array" ref="K319">_FV(表格1[[#This Row],[代號]],"Exchange")</f>
        <v>Taiwan Stock Exchange</v>
      </c>
      <c r="L319" s="3" t="str" cm="1">
        <f t="array" ref="L319">_FV(表格1[[#This Row],[代號]],"Exchange abbreviation",TRUE)</f>
        <v>XTAI</v>
      </c>
      <c r="M319" s="3" t="str" cm="1">
        <f t="array" ref="M319">_FV(表格1[[#This Row],[代號]],"Headquarters")</f>
        <v>No.18, Chung Shan Road, Tu Cheng District, NEW TAIPEI, NEW TAIPEI, 236 TW</v>
      </c>
      <c r="N319" s="3" cm="1">
        <f t="array" ref="N319">_FV(表格1[[#This Row],[代號]],"High")</f>
        <v>33.9</v>
      </c>
      <c r="O319" s="3" t="str" cm="1">
        <f t="array" ref="O319">_FV(表格1[[#This Row],[代號]],"Industry")</f>
        <v>Electronic Equipment &amp; Parts</v>
      </c>
      <c r="P319" s="3" t="str" cm="1">
        <f t="array" ref="P319">_FV(表格1[[#This Row],[代號]],"Instrument type",TRUE)</f>
        <v>Stock</v>
      </c>
      <c r="Q319" s="3" cm="1">
        <f t="array" ref="Q319">_FV(表格1[[#This Row],[代號]],"Last trade time",TRUE)</f>
        <v>44834.398958333331</v>
      </c>
      <c r="R319" s="3" cm="1">
        <f t="array" ref="R319">_FV(表格1[[#This Row],[代號]],"Low")</f>
        <v>32.200000000000003</v>
      </c>
      <c r="S319" s="3" cm="1">
        <f t="array" ref="S319">_FV(表格1[[#This Row],[代號]],"Market cap",TRUE)</f>
        <v>17367880000</v>
      </c>
      <c r="T319" s="3" t="str" cm="1">
        <f t="array" ref="T319">_FV(表格1[[#This Row],[代號]],"Name")</f>
        <v>CHENG UEI PRECISION INDUSTRY CO., LTD.</v>
      </c>
      <c r="U319" s="3" t="str" cm="1">
        <f t="array" ref="U319">_FV(表格1[[#This Row],[代號]],"Official name",TRUE)</f>
        <v>CHENG UEI PRECISION INDUSTRY CO., LTD.</v>
      </c>
    </row>
    <row r="320" spans="1:21" x14ac:dyDescent="0.25">
      <c r="A320" t="s">
        <v>320</v>
      </c>
      <c r="B320" s="2" t="e" vm="322">
        <v>#VALUE!</v>
      </c>
      <c r="C320" s="3" cm="1">
        <f t="array" ref="C320">_FV(表格1[[#This Row],[代號]],"52 week high",TRUE)</f>
        <v>60</v>
      </c>
      <c r="D320" s="3" cm="1">
        <f t="array" ref="D320">_FV(表格1[[#This Row],[代號]],"52 week low",TRUE)</f>
        <v>33.950000000000003</v>
      </c>
      <c r="E320" s="4" cm="1">
        <f t="array" ref="E320">_FV(表格1[[#This Row],[代號]],"Beta")</f>
        <v>1.1737</v>
      </c>
      <c r="F320" s="3" cm="1">
        <f t="array" ref="F320">_FV(表格1[[#This Row],[代號]],"Change")</f>
        <v>0.3</v>
      </c>
      <c r="G320" s="3" cm="1">
        <f t="array" ref="G320">_FV(表格1[[#This Row],[代號]],"Change (%)",TRUE)</f>
        <v>8.6829999999999997E-3</v>
      </c>
      <c r="H320" s="3" t="e" cm="1" vm="2">
        <f t="array" ref="H320">_FV(表格1[[#This Row],[代號]],"Country/region",TRUE)</f>
        <v>#VALUE!</v>
      </c>
      <c r="I320" s="3" t="str" cm="1">
        <f t="array" ref="I320">_FV(表格1[[#This Row],[代號]],"Currency")</f>
        <v>TWD</v>
      </c>
      <c r="J320" s="3" cm="1">
        <f t="array" ref="J320">_FV(表格1[[#This Row],[代號]],"Employees")</f>
        <v>7753</v>
      </c>
      <c r="K320" s="3" t="str" cm="1">
        <f t="array" ref="K320">_FV(表格1[[#This Row],[代號]],"Exchange")</f>
        <v>Taiwan Stock Exchange</v>
      </c>
      <c r="L320" s="3" t="str" cm="1">
        <f t="array" ref="L320">_FV(表格1[[#This Row],[代號]],"Exchange abbreviation",TRUE)</f>
        <v>XTAI</v>
      </c>
      <c r="M320" s="3" t="str" cm="1">
        <f t="array" ref="M320">_FV(表格1[[#This Row],[代號]],"Headquarters")</f>
        <v>No.6-8, Zhonghua Road, Shulin District, NEW TAIPEI, NEW TAIPEI, 238 TW</v>
      </c>
      <c r="N320" s="3" cm="1">
        <f t="array" ref="N320">_FV(表格1[[#This Row],[代號]],"High")</f>
        <v>34.9</v>
      </c>
      <c r="O320" s="3" t="str" cm="1">
        <f t="array" ref="O320">_FV(表格1[[#This Row],[代號]],"Industry")</f>
        <v>Semiconductors &amp; Semiconductor Equipment</v>
      </c>
      <c r="P320" s="3" t="str" cm="1">
        <f t="array" ref="P320">_FV(表格1[[#This Row],[代號]],"Instrument type",TRUE)</f>
        <v>Stock</v>
      </c>
      <c r="Q320" s="3" cm="1">
        <f t="array" ref="Q320">_FV(表格1[[#This Row],[代號]],"Last trade time",TRUE)</f>
        <v>44834.398958333331</v>
      </c>
      <c r="R320" s="3" cm="1">
        <f t="array" ref="R320">_FV(表格1[[#This Row],[代號]],"Low")</f>
        <v>33.950000000000003</v>
      </c>
      <c r="S320" s="3" cm="1">
        <f t="array" ref="S320">_FV(表格1[[#This Row],[代號]],"Market cap",TRUE)</f>
        <v>15452250000</v>
      </c>
      <c r="T320" s="3" t="str" cm="1">
        <f t="array" ref="T320">_FV(表格1[[#This Row],[代號]],"Name")</f>
        <v>Everlight Electronics Co., Ltd.</v>
      </c>
      <c r="U320" s="3" t="str" cm="1">
        <f t="array" ref="U320">_FV(表格1[[#This Row],[代號]],"Official name",TRUE)</f>
        <v>Everlight Electronics Co., Ltd.</v>
      </c>
    </row>
    <row r="321" spans="1:21" x14ac:dyDescent="0.25">
      <c r="A321" t="s">
        <v>321</v>
      </c>
      <c r="B321" s="2" t="e" vm="323">
        <v>#VALUE!</v>
      </c>
      <c r="C321" s="3" cm="1">
        <f t="array" ref="C321">_FV(表格1[[#This Row],[代號]],"52 week high",TRUE)</f>
        <v>409.5</v>
      </c>
      <c r="D321" s="3" cm="1">
        <f t="array" ref="D321">_FV(表格1[[#This Row],[代號]],"52 week low",TRUE)</f>
        <v>290</v>
      </c>
      <c r="E321" s="4" cm="1">
        <f t="array" ref="E321">_FV(表格1[[#This Row],[代號]],"Beta")</f>
        <v>0.81799999999999995</v>
      </c>
      <c r="F321" s="3" cm="1">
        <f t="array" ref="F321">_FV(表格1[[#This Row],[代號]],"Change")</f>
        <v>-3.5</v>
      </c>
      <c r="G321" s="3" cm="1">
        <f t="array" ref="G321">_FV(表格1[[#This Row],[代號]],"Change (%)",TRUE)</f>
        <v>-1.1785E-2</v>
      </c>
      <c r="H321" s="3" t="e" cm="1" vm="2">
        <f t="array" ref="H321">_FV(表格1[[#This Row],[代號]],"Country/region",TRUE)</f>
        <v>#VALUE!</v>
      </c>
      <c r="I321" s="3" t="str" cm="1">
        <f t="array" ref="I321">_FV(表格1[[#This Row],[代號]],"Currency")</f>
        <v>TWD</v>
      </c>
      <c r="J321" s="3" cm="1">
        <f t="array" ref="J321">_FV(表格1[[#This Row],[代號]],"Employees")</f>
        <v>6454</v>
      </c>
      <c r="K321" s="3" t="str" cm="1">
        <f t="array" ref="K321">_FV(表格1[[#This Row],[代號]],"Exchange")</f>
        <v>Taiwan Stock Exchange</v>
      </c>
      <c r="L321" s="3" t="str" cm="1">
        <f t="array" ref="L321">_FV(表格1[[#This Row],[代號]],"Exchange abbreviation",TRUE)</f>
        <v>XTAI</v>
      </c>
      <c r="M321" s="3" t="str" cm="1">
        <f t="array" ref="M321">_FV(表格1[[#This Row],[代號]],"Headquarters")</f>
        <v>No.1, Alley 20, Lane 26, Rueiguang Road, Neihu District, TAIPEI, TAIPEI, 114 TW</v>
      </c>
      <c r="N321" s="3" cm="1">
        <f t="array" ref="N321">_FV(表格1[[#This Row],[代號]],"High")</f>
        <v>297.5</v>
      </c>
      <c r="O321" s="3" t="str" cm="1">
        <f t="array" ref="O321">_FV(表格1[[#This Row],[代號]],"Industry")</f>
        <v>Computers, Phones &amp; Household Electronics</v>
      </c>
      <c r="P321" s="3" t="str" cm="1">
        <f t="array" ref="P321">_FV(表格1[[#This Row],[代號]],"Instrument type",TRUE)</f>
        <v>Stock</v>
      </c>
      <c r="Q321" s="3" cm="1">
        <f t="array" ref="Q321">_FV(表格1[[#This Row],[代號]],"Last trade time",TRUE)</f>
        <v>44834.398958333331</v>
      </c>
      <c r="R321" s="3" cm="1">
        <f t="array" ref="R321">_FV(表格1[[#This Row],[代號]],"Low")</f>
        <v>290</v>
      </c>
      <c r="S321" s="3" cm="1">
        <f t="array" ref="S321">_FV(表格1[[#This Row],[代號]],"Market cap",TRUE)</f>
        <v>227863500000</v>
      </c>
      <c r="T321" s="3" t="str" cm="1">
        <f t="array" ref="T321">_FV(表格1[[#This Row],[代號]],"Name")</f>
        <v>ADVANTECH Co., Ltd.</v>
      </c>
      <c r="U321" s="3" t="str" cm="1">
        <f t="array" ref="U321">_FV(表格1[[#This Row],[代號]],"Official name",TRUE)</f>
        <v>ADVANTECH Co., Ltd.</v>
      </c>
    </row>
    <row r="322" spans="1:21" x14ac:dyDescent="0.25">
      <c r="A322" t="s">
        <v>322</v>
      </c>
      <c r="B322" s="2" t="e" vm="324">
        <v>#VALUE!</v>
      </c>
      <c r="C322" s="3" cm="1">
        <f t="array" ref="C322">_FV(表格1[[#This Row],[代號]],"52 week high",TRUE)</f>
        <v>62.9</v>
      </c>
      <c r="D322" s="3" cm="1">
        <f t="array" ref="D322">_FV(表格1[[#This Row],[代號]],"52 week low",TRUE)</f>
        <v>54</v>
      </c>
      <c r="E322" s="4" cm="1">
        <f t="array" ref="E322">_FV(表格1[[#This Row],[代號]],"Beta")</f>
        <v>0.69440000000000002</v>
      </c>
      <c r="F322" s="3" cm="1">
        <f t="array" ref="F322">_FV(表格1[[#This Row],[代號]],"Change")</f>
        <v>0.9</v>
      </c>
      <c r="G322" s="3" cm="1">
        <f t="array" ref="G322">_FV(表格1[[#This Row],[代號]],"Change (%)",TRUE)</f>
        <v>1.6423E-2</v>
      </c>
      <c r="H322" s="3" t="e" cm="1" vm="2">
        <f t="array" ref="H322">_FV(表格1[[#This Row],[代號]],"Country/region",TRUE)</f>
        <v>#VALUE!</v>
      </c>
      <c r="I322" s="3" t="str" cm="1">
        <f t="array" ref="I322">_FV(表格1[[#This Row],[代號]],"Currency")</f>
        <v>TWD</v>
      </c>
      <c r="J322" s="3" cm="1">
        <f t="array" ref="J322">_FV(表格1[[#This Row],[代號]],"Employees")</f>
        <v>552</v>
      </c>
      <c r="K322" s="3" t="str" cm="1">
        <f t="array" ref="K322">_FV(表格1[[#This Row],[代號]],"Exchange")</f>
        <v>Taiwan Stock Exchange</v>
      </c>
      <c r="L322" s="3" t="str" cm="1">
        <f t="array" ref="L322">_FV(表格1[[#This Row],[代號]],"Exchange abbreviation",TRUE)</f>
        <v>XTAI</v>
      </c>
      <c r="M322" s="3" t="str" cm="1">
        <f t="array" ref="M322">_FV(表格1[[#This Row],[代號]],"Headquarters")</f>
        <v>10F, No.97, Section 1, Xintai 5th Road, Xizhi District, NEW TAIPEI, NEW TAIPEI, 221 TW</v>
      </c>
      <c r="N322" s="3" cm="1">
        <f t="array" ref="N322">_FV(表格1[[#This Row],[代號]],"High")</f>
        <v>55.9</v>
      </c>
      <c r="O322" s="3" t="str" cm="1">
        <f t="array" ref="O322">_FV(表格1[[#This Row],[代號]],"Industry")</f>
        <v>Computers, Phones &amp; Household Electronics</v>
      </c>
      <c r="P322" s="3" t="str" cm="1">
        <f t="array" ref="P322">_FV(表格1[[#This Row],[代號]],"Instrument type",TRUE)</f>
        <v>Stock</v>
      </c>
      <c r="Q322" s="3" cm="1">
        <f t="array" ref="Q322">_FV(表格1[[#This Row],[代號]],"Last trade time",TRUE)</f>
        <v>44833.398969907408</v>
      </c>
      <c r="R322" s="3" cm="1">
        <f t="array" ref="R322">_FV(表格1[[#This Row],[代號]],"Low")</f>
        <v>54.6</v>
      </c>
      <c r="S322" s="3" cm="1">
        <f t="array" ref="S322">_FV(表格1[[#This Row],[代號]],"Market cap",TRUE)</f>
        <v>6273989000</v>
      </c>
      <c r="T322" s="3" t="str" cm="1">
        <f t="array" ref="T322">_FV(表格1[[#This Row],[代號]],"Name")</f>
        <v>DFI Inc.</v>
      </c>
      <c r="U322" s="3" t="str" cm="1">
        <f t="array" ref="U322">_FV(表格1[[#This Row],[代號]],"Official name",TRUE)</f>
        <v>DFI Inc.</v>
      </c>
    </row>
    <row r="323" spans="1:21" x14ac:dyDescent="0.25">
      <c r="A323" t="s">
        <v>323</v>
      </c>
      <c r="B323" s="2" t="e" vm="325">
        <v>#VALUE!</v>
      </c>
      <c r="C323" s="3" cm="1">
        <f t="array" ref="C323">_FV(表格1[[#This Row],[代號]],"52 week high",TRUE)</f>
        <v>28</v>
      </c>
      <c r="D323" s="3" cm="1">
        <f t="array" ref="D323">_FV(表格1[[#This Row],[代號]],"52 week low",TRUE)</f>
        <v>11.6</v>
      </c>
      <c r="E323" s="4" cm="1">
        <f t="array" ref="E323">_FV(表格1[[#This Row],[代號]],"Beta")</f>
        <v>1.6706000000000001</v>
      </c>
      <c r="F323" s="3" cm="1">
        <f t="array" ref="F323">_FV(表格1[[#This Row],[代號]],"Change")</f>
        <v>0.1</v>
      </c>
      <c r="G323" s="3" cm="1">
        <f t="array" ref="G323">_FV(表格1[[#This Row],[代號]],"Change (%)",TRUE)</f>
        <v>8.2299999999999995E-3</v>
      </c>
      <c r="H323" s="3" t="e" cm="1" vm="2">
        <f t="array" ref="H323">_FV(表格1[[#This Row],[代號]],"Country/region",TRUE)</f>
        <v>#VALUE!</v>
      </c>
      <c r="I323" s="3" t="str" cm="1">
        <f t="array" ref="I323">_FV(表格1[[#This Row],[代號]],"Currency")</f>
        <v>TWD</v>
      </c>
      <c r="J323" s="3" cm="1">
        <f t="array" ref="J323">_FV(表格1[[#This Row],[代號]],"Employees")</f>
        <v>553</v>
      </c>
      <c r="K323" s="3" t="str" cm="1">
        <f t="array" ref="K323">_FV(表格1[[#This Row],[代號]],"Exchange")</f>
        <v>Taiwan Stock Exchange</v>
      </c>
      <c r="L323" s="3" t="str" cm="1">
        <f t="array" ref="L323">_FV(表格1[[#This Row],[代號]],"Exchange abbreviation",TRUE)</f>
        <v>XTAI</v>
      </c>
      <c r="M323" s="3" t="str" cm="1">
        <f t="array" ref="M323">_FV(表格1[[#This Row],[代號]],"Headquarters")</f>
        <v>2F, No.108-2, Min Chuan Road, Hsin Tien District, NEW TAIPEI, NEW TAIPEI, 231 TW</v>
      </c>
      <c r="N323" s="3" cm="1">
        <f t="array" ref="N323">_FV(表格1[[#This Row],[代號]],"High")</f>
        <v>12.3</v>
      </c>
      <c r="O323" s="3" t="str" cm="1">
        <f t="array" ref="O323">_FV(表格1[[#This Row],[代號]],"Industry")</f>
        <v>Computers, Phones &amp; Household Electronics</v>
      </c>
      <c r="P323" s="3" t="str" cm="1">
        <f t="array" ref="P323">_FV(表格1[[#This Row],[代號]],"Instrument type",TRUE)</f>
        <v>Stock</v>
      </c>
      <c r="Q323" s="3" cm="1">
        <f t="array" ref="Q323">_FV(表格1[[#This Row],[代號]],"Last trade time",TRUE)</f>
        <v>44834.398958333331</v>
      </c>
      <c r="R323" s="3" cm="1">
        <f t="array" ref="R323">_FV(表格1[[#This Row],[代號]],"Low")</f>
        <v>11.65</v>
      </c>
      <c r="S323" s="3" cm="1">
        <f t="array" ref="S323">_FV(表格1[[#This Row],[代號]],"Market cap",TRUE)</f>
        <v>2181725000</v>
      </c>
      <c r="T323" s="3" t="str" cm="1">
        <f t="array" ref="T323">_FV(表格1[[#This Row],[代號]],"Name")</f>
        <v>BIOSTAR MICROTECH INTERNATIONAL CORP.</v>
      </c>
      <c r="U323" s="3" t="str" cm="1">
        <f t="array" ref="U323">_FV(表格1[[#This Row],[代號]],"Official name",TRUE)</f>
        <v>BIOSTAR MICROTECH INTERNATIONAL CORP.</v>
      </c>
    </row>
    <row r="324" spans="1:21" x14ac:dyDescent="0.25">
      <c r="A324" t="s">
        <v>324</v>
      </c>
      <c r="B324" s="2" t="e" vm="326">
        <v>#VALUE!</v>
      </c>
      <c r="C324" s="3" cm="1">
        <f t="array" ref="C324">_FV(表格1[[#This Row],[代號]],"52 week high",TRUE)</f>
        <v>44.9</v>
      </c>
      <c r="D324" s="3" cm="1">
        <f t="array" ref="D324">_FV(表格1[[#This Row],[代號]],"52 week low",TRUE)</f>
        <v>21.7</v>
      </c>
      <c r="E324" s="4" cm="1">
        <f t="array" ref="E324">_FV(表格1[[#This Row],[代號]],"Beta")</f>
        <v>1.5176000000000001</v>
      </c>
      <c r="F324" s="3" cm="1">
        <f t="array" ref="F324">_FV(表格1[[#This Row],[代號]],"Change")</f>
        <v>0.15</v>
      </c>
      <c r="G324" s="3" cm="1">
        <f t="array" ref="G324">_FV(表格1[[#This Row],[代號]],"Change (%)",TRUE)</f>
        <v>6.711E-3</v>
      </c>
      <c r="H324" s="3" t="e" cm="1" vm="2">
        <f t="array" ref="H324">_FV(表格1[[#This Row],[代號]],"Country/region",TRUE)</f>
        <v>#VALUE!</v>
      </c>
      <c r="I324" s="3" t="str" cm="1">
        <f t="array" ref="I324">_FV(表格1[[#This Row],[代號]],"Currency")</f>
        <v>TWD</v>
      </c>
      <c r="J324" s="3" cm="1">
        <f t="array" ref="J324">_FV(表格1[[#This Row],[代號]],"Employees")</f>
        <v>2130</v>
      </c>
      <c r="K324" s="3" t="str" cm="1">
        <f t="array" ref="K324">_FV(表格1[[#This Row],[代號]],"Exchange")</f>
        <v>Taiwan Stock Exchange</v>
      </c>
      <c r="L324" s="3" t="str" cm="1">
        <f t="array" ref="L324">_FV(表格1[[#This Row],[代號]],"Exchange abbreviation",TRUE)</f>
        <v>XTAI</v>
      </c>
      <c r="M324" s="3" t="str" cm="1">
        <f t="array" ref="M324">_FV(表格1[[#This Row],[代號]],"Headquarters")</f>
        <v>No.19, Innovation 1st Road, Hsin-Chu Science-Based Industrial Park, BAOSHAN, HSINCHU, 300 TW</v>
      </c>
      <c r="N324" s="3" cm="1">
        <f t="array" ref="N324">_FV(表格1[[#This Row],[代號]],"High")</f>
        <v>22.55</v>
      </c>
      <c r="O324" s="3" t="str" cm="1">
        <f t="array" ref="O324">_FV(表格1[[#This Row],[代號]],"Industry")</f>
        <v>Semiconductors &amp; Semiconductor Equipment</v>
      </c>
      <c r="P324" s="3" t="str" cm="1">
        <f t="array" ref="P324">_FV(表格1[[#This Row],[代號]],"Instrument type",TRUE)</f>
        <v>Stock</v>
      </c>
      <c r="Q324" s="3" cm="1">
        <f t="array" ref="Q324">_FV(表格1[[#This Row],[代號]],"Last trade time",TRUE)</f>
        <v>44834.398958333331</v>
      </c>
      <c r="R324" s="3" cm="1">
        <f t="array" ref="R324">_FV(表格1[[#This Row],[代號]],"Low")</f>
        <v>21.7</v>
      </c>
      <c r="S324" s="3" cm="1">
        <f t="array" ref="S324">_FV(表格1[[#This Row],[代號]],"Market cap",TRUE)</f>
        <v>13319890000</v>
      </c>
      <c r="T324" s="3" t="str" cm="1">
        <f t="array" ref="T324">_FV(表格1[[#This Row],[代號]],"Name")</f>
        <v>SUNPLUS TECHNOLOGY CO.,LTD.</v>
      </c>
      <c r="U324" s="3" t="str" cm="1">
        <f t="array" ref="U324">_FV(表格1[[#This Row],[代號]],"Official name",TRUE)</f>
        <v>SUNPLUS TECHNOLOGY CO.,LTD.</v>
      </c>
    </row>
    <row r="325" spans="1:21" x14ac:dyDescent="0.25">
      <c r="A325" t="s">
        <v>325</v>
      </c>
      <c r="B325" s="2" t="e" vm="327">
        <v>#VALUE!</v>
      </c>
      <c r="C325" s="3" cm="1">
        <f t="array" ref="C325">_FV(表格1[[#This Row],[代號]],"52 week high",TRUE)</f>
        <v>18.899999999999999</v>
      </c>
      <c r="D325" s="3" cm="1">
        <f t="array" ref="D325">_FV(表格1[[#This Row],[代號]],"52 week low",TRUE)</f>
        <v>13.9</v>
      </c>
      <c r="E325" s="4" cm="1">
        <f t="array" ref="E325">_FV(表格1[[#This Row],[代號]],"Beta")</f>
        <v>1.0620000000000001</v>
      </c>
      <c r="F325" s="3" cm="1">
        <f t="array" ref="F325">_FV(表格1[[#This Row],[代號]],"Change")</f>
        <v>-0.1</v>
      </c>
      <c r="G325" s="3" cm="1">
        <f t="array" ref="G325">_FV(表格1[[#This Row],[代號]],"Change (%)",TRUE)</f>
        <v>-5.9519999999999998E-3</v>
      </c>
      <c r="H325" s="3" t="e" cm="1" vm="2">
        <f t="array" ref="H325">_FV(表格1[[#This Row],[代號]],"Country/region",TRUE)</f>
        <v>#VALUE!</v>
      </c>
      <c r="I325" s="3" t="str" cm="1">
        <f t="array" ref="I325">_FV(表格1[[#This Row],[代號]],"Currency")</f>
        <v>TWD</v>
      </c>
      <c r="J325" s="3" cm="1">
        <f t="array" ref="J325">_FV(表格1[[#This Row],[代號]],"Employees")</f>
        <v>6159</v>
      </c>
      <c r="K325" s="3" t="str" cm="1">
        <f t="array" ref="K325">_FV(表格1[[#This Row],[代號]],"Exchange")</f>
        <v>Taiwan Stock Exchange</v>
      </c>
      <c r="L325" s="3" t="str" cm="1">
        <f t="array" ref="L325">_FV(表格1[[#This Row],[代號]],"Exchange abbreviation",TRUE)</f>
        <v>XTAI</v>
      </c>
      <c r="M325" s="3" t="str" cm="1">
        <f t="array" ref="M325">_FV(表格1[[#This Row],[代號]],"Headquarters")</f>
        <v>No. 268, Hwa-Ya 2nd Road, Wenhua Li, Gueishan District, TAOYUAN, TAOYUAN, 333 TW</v>
      </c>
      <c r="N325" s="3" cm="1">
        <f t="array" ref="N325">_FV(表格1[[#This Row],[代號]],"High")</f>
        <v>16.75</v>
      </c>
      <c r="O325" s="3" t="str" cm="1">
        <f t="array" ref="O325">_FV(表格1[[#This Row],[代號]],"Industry")</f>
        <v>Semiconductors &amp; Semiconductor Equipment</v>
      </c>
      <c r="P325" s="3" t="str" cm="1">
        <f t="array" ref="P325">_FV(表格1[[#This Row],[代號]],"Instrument type",TRUE)</f>
        <v>Stock</v>
      </c>
      <c r="Q325" s="3" cm="1">
        <f t="array" ref="Q325">_FV(表格1[[#This Row],[代號]],"Last trade time",TRUE)</f>
        <v>44834.398958333331</v>
      </c>
      <c r="R325" s="3" cm="1">
        <f t="array" ref="R325">_FV(表格1[[#This Row],[代號]],"Low")</f>
        <v>16.25</v>
      </c>
      <c r="S325" s="3" cm="1">
        <f t="array" ref="S325">_FV(表格1[[#This Row],[代號]],"Market cap",TRUE)</f>
        <v>5135860000</v>
      </c>
      <c r="T325" s="3" t="str" cm="1">
        <f t="array" ref="T325">_FV(表格1[[#This Row],[代號]],"Name")</f>
        <v>ICHIA TECHNOLOGIES, INC</v>
      </c>
      <c r="U325" s="3" t="str" cm="1">
        <f t="array" ref="U325">_FV(表格1[[#This Row],[代號]],"Official name",TRUE)</f>
        <v>ICHIA TECHNOLOGIES, INC</v>
      </c>
    </row>
    <row r="326" spans="1:21" x14ac:dyDescent="0.25">
      <c r="A326" t="s">
        <v>326</v>
      </c>
      <c r="B326" s="2" t="e" vm="328">
        <v>#VALUE!</v>
      </c>
      <c r="C326" s="3" cm="1">
        <f t="array" ref="C326">_FV(表格1[[#This Row],[代號]],"52 week high",TRUE)</f>
        <v>201</v>
      </c>
      <c r="D326" s="3" cm="1">
        <f t="array" ref="D326">_FV(表格1[[#This Row],[代號]],"52 week low",TRUE)</f>
        <v>129</v>
      </c>
      <c r="E326" s="4" cm="1">
        <f t="array" ref="E326">_FV(表格1[[#This Row],[代號]],"Beta")</f>
        <v>0.75739999999999996</v>
      </c>
      <c r="F326" s="3" cm="1">
        <f t="array" ref="F326">_FV(表格1[[#This Row],[代號]],"Change")</f>
        <v>1.5</v>
      </c>
      <c r="G326" s="3" cm="1">
        <f t="array" ref="G326">_FV(表格1[[#This Row],[代號]],"Change (%)",TRUE)</f>
        <v>1.0101000000000001E-2</v>
      </c>
      <c r="H326" s="3" t="e" cm="1" vm="2">
        <f t="array" ref="H326">_FV(表格1[[#This Row],[代號]],"Country/region",TRUE)</f>
        <v>#VALUE!</v>
      </c>
      <c r="I326" s="3" t="str" cm="1">
        <f t="array" ref="I326">_FV(表格1[[#This Row],[代號]],"Currency")</f>
        <v>TWD</v>
      </c>
      <c r="J326" s="3" cm="1">
        <f t="array" ref="J326">_FV(表格1[[#This Row],[代號]],"Employees")</f>
        <v>977</v>
      </c>
      <c r="K326" s="3" t="str" cm="1">
        <f t="array" ref="K326">_FV(表格1[[#This Row],[代號]],"Exchange")</f>
        <v>Taiwan Stock Exchange</v>
      </c>
      <c r="L326" s="3" t="str" cm="1">
        <f t="array" ref="L326">_FV(表格1[[#This Row],[代號]],"Exchange abbreviation",TRUE)</f>
        <v>XTAI</v>
      </c>
      <c r="M326" s="3" t="str" cm="1">
        <f t="array" ref="M326">_FV(表格1[[#This Row],[代號]],"Headquarters")</f>
        <v>13F, No. 13, Qiaohe Road, Zhonghe District, NEW TAIPEI, NEW TAIPEI, 235 TW</v>
      </c>
      <c r="N326" s="3" cm="1">
        <f t="array" ref="N326">_FV(表格1[[#This Row],[代號]],"High")</f>
        <v>150.5</v>
      </c>
      <c r="O326" s="3" t="str" cm="1">
        <f t="array" ref="O326">_FV(表格1[[#This Row],[代號]],"Industry")</f>
        <v>Construction &amp; Engineering</v>
      </c>
      <c r="P326" s="3" t="str" cm="1">
        <f t="array" ref="P326">_FV(表格1[[#This Row],[代號]],"Instrument type",TRUE)</f>
        <v>Stock</v>
      </c>
      <c r="Q326" s="3" cm="1">
        <f t="array" ref="Q326">_FV(表格1[[#This Row],[代號]],"Last trade time",TRUE)</f>
        <v>44834.398958333331</v>
      </c>
      <c r="R326" s="3" cm="1">
        <f t="array" ref="R326">_FV(表格1[[#This Row],[代號]],"Low")</f>
        <v>143</v>
      </c>
      <c r="S326" s="3" cm="1">
        <f t="array" ref="S326">_FV(表格1[[#This Row],[代號]],"Market cap",TRUE)</f>
        <v>28588000000</v>
      </c>
      <c r="T326" s="3" t="str" cm="1">
        <f t="array" ref="T326">_FV(表格1[[#This Row],[代號]],"Name")</f>
        <v>United Integrated Services Co., Ltd.</v>
      </c>
      <c r="U326" s="3" t="str" cm="1">
        <f t="array" ref="U326">_FV(表格1[[#This Row],[代號]],"Official name",TRUE)</f>
        <v>United Integrated Services Co., Ltd.</v>
      </c>
    </row>
    <row r="327" spans="1:21" x14ac:dyDescent="0.25">
      <c r="A327" t="s">
        <v>327</v>
      </c>
      <c r="B327" s="2" t="e" vm="329">
        <v>#VALUE!</v>
      </c>
      <c r="C327" s="3" cm="1">
        <f t="array" ref="C327">_FV(表格1[[#This Row],[代號]],"52 week high",TRUE)</f>
        <v>21.5</v>
      </c>
      <c r="D327" s="3" cm="1">
        <f t="array" ref="D327">_FV(表格1[[#This Row],[代號]],"52 week low",TRUE)</f>
        <v>10.3</v>
      </c>
      <c r="E327" s="4" cm="1">
        <f t="array" ref="E327">_FV(表格1[[#This Row],[代號]],"Beta")</f>
        <v>1.7398</v>
      </c>
      <c r="F327" s="3" cm="1">
        <f t="array" ref="F327">_FV(表格1[[#This Row],[代號]],"Change")</f>
        <v>0.05</v>
      </c>
      <c r="G327" s="3" cm="1">
        <f t="array" ref="G327">_FV(表格1[[#This Row],[代號]],"Change (%)",TRUE)</f>
        <v>4.032E-3</v>
      </c>
      <c r="H327" s="3" t="e" cm="1" vm="2">
        <f t="array" ref="H327">_FV(表格1[[#This Row],[代號]],"Country/region",TRUE)</f>
        <v>#VALUE!</v>
      </c>
      <c r="I327" s="3" t="str" cm="1">
        <f t="array" ref="I327">_FV(表格1[[#This Row],[代號]],"Currency")</f>
        <v>TWD</v>
      </c>
      <c r="J327" s="3" cm="1">
        <f t="array" ref="J327">_FV(表格1[[#This Row],[代號]],"Employees")</f>
        <v>1827</v>
      </c>
      <c r="K327" s="3" t="str" cm="1">
        <f t="array" ref="K327">_FV(表格1[[#This Row],[代號]],"Exchange")</f>
        <v>Taiwan Stock Exchange</v>
      </c>
      <c r="L327" s="3" t="str" cm="1">
        <f t="array" ref="L327">_FV(表格1[[#This Row],[代號]],"Exchange abbreviation",TRUE)</f>
        <v>XTAI</v>
      </c>
      <c r="M327" s="3" t="str" cm="1">
        <f t="array" ref="M327">_FV(表格1[[#This Row],[代號]],"Headquarters")</f>
        <v>No.30, Lane 76, Rei-Kuang Road, Neihu District, TAIPEI, TAIPEI, 114 TW</v>
      </c>
      <c r="N327" s="3" cm="1">
        <f t="array" ref="N327">_FV(表格1[[#This Row],[代號]],"High")</f>
        <v>12.55</v>
      </c>
      <c r="O327" s="3" t="str" cm="1">
        <f t="array" ref="O327">_FV(表格1[[#This Row],[代號]],"Industry")</f>
        <v>Computers, Phones &amp; Household Electronics</v>
      </c>
      <c r="P327" s="3" t="str" cm="1">
        <f t="array" ref="P327">_FV(表格1[[#This Row],[代號]],"Instrument type",TRUE)</f>
        <v>Stock</v>
      </c>
      <c r="Q327" s="3" cm="1">
        <f t="array" ref="Q327">_FV(表格1[[#This Row],[代號]],"Last trade time",TRUE)</f>
        <v>44834.398958333331</v>
      </c>
      <c r="R327" s="3" cm="1">
        <f t="array" ref="R327">_FV(表格1[[#This Row],[代號]],"Low")</f>
        <v>11.9</v>
      </c>
      <c r="S327" s="3" cm="1">
        <f t="array" ref="S327">_FV(表格1[[#This Row],[代號]],"Market cap",TRUE)</f>
        <v>4275670000</v>
      </c>
      <c r="T327" s="3" t="str" cm="1">
        <f t="array" ref="T327">_FV(表格1[[#This Row],[代號]],"Name")</f>
        <v>SHUTTLE INC.</v>
      </c>
      <c r="U327" s="3" t="str" cm="1">
        <f t="array" ref="U327">_FV(表格1[[#This Row],[代號]],"Official name",TRUE)</f>
        <v>SHUTTLE INC.</v>
      </c>
    </row>
    <row r="328" spans="1:21" x14ac:dyDescent="0.25">
      <c r="A328" t="s">
        <v>328</v>
      </c>
      <c r="B328" s="2" t="e" vm="330">
        <v>#VALUE!</v>
      </c>
      <c r="C328" s="3" cm="1">
        <f t="array" ref="C328">_FV(表格1[[#This Row],[代號]],"52 week high",TRUE)</f>
        <v>36.92</v>
      </c>
      <c r="D328" s="3" cm="1">
        <f t="array" ref="D328">_FV(表格1[[#This Row],[代號]],"52 week low",TRUE)</f>
        <v>17.25</v>
      </c>
      <c r="E328" s="4" cm="1">
        <f t="array" ref="E328">_FV(表格1[[#This Row],[代號]],"Beta")</f>
        <v>0.88739999999999997</v>
      </c>
      <c r="F328" s="3" cm="1">
        <f t="array" ref="F328">_FV(表格1[[#This Row],[代號]],"Change")</f>
        <v>0</v>
      </c>
      <c r="G328" s="3" cm="1">
        <f t="array" ref="G328">_FV(表格1[[#This Row],[代號]],"Change (%)",TRUE)</f>
        <v>0</v>
      </c>
      <c r="H328" s="3" t="e" cm="1" vm="2">
        <f t="array" ref="H328">_FV(表格1[[#This Row],[代號]],"Country/region",TRUE)</f>
        <v>#VALUE!</v>
      </c>
      <c r="I328" s="3" t="str" cm="1">
        <f t="array" ref="I328">_FV(表格1[[#This Row],[代號]],"Currency")</f>
        <v>TWD</v>
      </c>
      <c r="J328" s="3" cm="1">
        <f t="array" ref="J328">_FV(表格1[[#This Row],[代號]],"Employees")</f>
        <v>1054</v>
      </c>
      <c r="K328" s="3" t="str" cm="1">
        <f t="array" ref="K328">_FV(表格1[[#This Row],[代號]],"Exchange")</f>
        <v>Taiwan Stock Exchange</v>
      </c>
      <c r="L328" s="3" t="str" cm="1">
        <f t="array" ref="L328">_FV(表格1[[#This Row],[代號]],"Exchange abbreviation",TRUE)</f>
        <v>XTAI</v>
      </c>
      <c r="M328" s="3" t="str" cm="1">
        <f t="array" ref="M328">_FV(表格1[[#This Row],[代號]],"Headquarters")</f>
        <v>No. 3, Kung Yeh 1st Road, Hsinchu Industrial Park, HUKOU, HSINCHU, 303 TW</v>
      </c>
      <c r="N328" s="3" cm="1">
        <f t="array" ref="N328">_FV(表格1[[#This Row],[代號]],"High")</f>
        <v>18</v>
      </c>
      <c r="O328" s="3" t="str" cm="1">
        <f t="array" ref="O328">_FV(表格1[[#This Row],[代號]],"Industry")</f>
        <v>Semiconductors &amp; Semiconductor Equipment</v>
      </c>
      <c r="P328" s="3" t="str" cm="1">
        <f t="array" ref="P328">_FV(表格1[[#This Row],[代號]],"Instrument type",TRUE)</f>
        <v>Stock</v>
      </c>
      <c r="Q328" s="3" cm="1">
        <f t="array" ref="Q328">_FV(表格1[[#This Row],[代號]],"Last trade time",TRUE)</f>
        <v>44834.398958333331</v>
      </c>
      <c r="R328" s="3" cm="1">
        <f t="array" ref="R328">_FV(表格1[[#This Row],[代號]],"Low")</f>
        <v>17.25</v>
      </c>
      <c r="S328" s="3" cm="1">
        <f t="array" ref="S328">_FV(表格1[[#This Row],[代號]],"Market cap",TRUE)</f>
        <v>6281212029</v>
      </c>
      <c r="T328" s="3" t="str" cm="1">
        <f t="array" ref="T328">_FV(表格1[[#This Row],[代號]],"Name")</f>
        <v>GIGASTORAGE CORPORATION</v>
      </c>
      <c r="U328" s="3" t="str" cm="1">
        <f t="array" ref="U328">_FV(表格1[[#This Row],[代號]],"Official name",TRUE)</f>
        <v>GIGASTORAGE CORPORATION</v>
      </c>
    </row>
    <row r="329" spans="1:21" x14ac:dyDescent="0.25">
      <c r="A329" t="s">
        <v>329</v>
      </c>
      <c r="B329" s="2" t="e" vm="331">
        <v>#VALUE!</v>
      </c>
      <c r="C329" s="3" cm="1">
        <f t="array" ref="C329">_FV(表格1[[#This Row],[代號]],"52 week high",TRUE)</f>
        <v>84.2</v>
      </c>
      <c r="D329" s="3" cm="1">
        <f t="array" ref="D329">_FV(表格1[[#This Row],[代號]],"52 week low",TRUE)</f>
        <v>45.25</v>
      </c>
      <c r="E329" s="4" cm="1">
        <f t="array" ref="E329">_FV(表格1[[#This Row],[代號]],"Beta")</f>
        <v>1.5012000000000001</v>
      </c>
      <c r="F329" s="3" cm="1">
        <f t="array" ref="F329">_FV(表格1[[#This Row],[代號]],"Change")</f>
        <v>1.8</v>
      </c>
      <c r="G329" s="3" cm="1">
        <f t="array" ref="G329">_FV(表格1[[#This Row],[代號]],"Change (%)",TRUE)</f>
        <v>3.8176000000000002E-2</v>
      </c>
      <c r="H329" s="3" t="e" cm="1" vm="2">
        <f t="array" ref="H329">_FV(表格1[[#This Row],[代號]],"Country/region",TRUE)</f>
        <v>#VALUE!</v>
      </c>
      <c r="I329" s="3" t="str" cm="1">
        <f t="array" ref="I329">_FV(表格1[[#This Row],[代號]],"Currency")</f>
        <v>TWD</v>
      </c>
      <c r="J329" s="3" cm="1">
        <f t="array" ref="J329">_FV(表格1[[#This Row],[代號]],"Employees")</f>
        <v>3380</v>
      </c>
      <c r="K329" s="3" t="str" cm="1">
        <f t="array" ref="K329">_FV(表格1[[#This Row],[代號]],"Exchange")</f>
        <v>Taiwan Stock Exchange</v>
      </c>
      <c r="L329" s="3" t="str" cm="1">
        <f t="array" ref="L329">_FV(表格1[[#This Row],[代號]],"Exchange abbreviation",TRUE)</f>
        <v>XTAI</v>
      </c>
      <c r="M329" s="3" t="str" cm="1">
        <f t="array" ref="M329">_FV(表格1[[#This Row],[代號]],"Headquarters")</f>
        <v>No.98, Nanlin Road, Taishan District, NEW TAIPEI, NEW TAIPEI, 243 TW</v>
      </c>
      <c r="N329" s="3" cm="1">
        <f t="array" ref="N329">_FV(表格1[[#This Row],[代號]],"High")</f>
        <v>48.95</v>
      </c>
      <c r="O329" s="3" t="str" cm="1">
        <f t="array" ref="O329">_FV(表格1[[#This Row],[代號]],"Industry")</f>
        <v>Semiconductors &amp; Semiconductor Equipment</v>
      </c>
      <c r="P329" s="3" t="str" cm="1">
        <f t="array" ref="P329">_FV(表格1[[#This Row],[代號]],"Instrument type",TRUE)</f>
        <v>Stock</v>
      </c>
      <c r="Q329" s="3" cm="1">
        <f t="array" ref="Q329">_FV(表格1[[#This Row],[代號]],"Last trade time",TRUE)</f>
        <v>44834.398958333331</v>
      </c>
      <c r="R329" s="3" cm="1">
        <f t="array" ref="R329">_FV(表格1[[#This Row],[代號]],"Low")</f>
        <v>46</v>
      </c>
      <c r="S329" s="3" cm="1">
        <f t="array" ref="S329">_FV(表格1[[#This Row],[代號]],"Market cap",TRUE)</f>
        <v>151631300000</v>
      </c>
      <c r="T329" s="3" t="str" cm="1">
        <f t="array" ref="T329">_FV(表格1[[#This Row],[代號]],"Name")</f>
        <v>NANYA TECHNOLOGY CORPORATION</v>
      </c>
      <c r="U329" s="3" t="str" cm="1">
        <f t="array" ref="U329">_FV(表格1[[#This Row],[代號]],"Official name",TRUE)</f>
        <v>NANYA TECHNOLOGY CORPORATION</v>
      </c>
    </row>
    <row r="330" spans="1:21" x14ac:dyDescent="0.25">
      <c r="A330" t="s">
        <v>330</v>
      </c>
      <c r="B330" s="2" t="e" vm="332">
        <v>#VALUE!</v>
      </c>
      <c r="C330" s="3" cm="1">
        <f t="array" ref="C330">_FV(表格1[[#This Row],[代號]],"52 week high",TRUE)</f>
        <v>25.38</v>
      </c>
      <c r="D330" s="3" cm="1">
        <f t="array" ref="D330">_FV(表格1[[#This Row],[代號]],"52 week low",TRUE)</f>
        <v>14.04</v>
      </c>
      <c r="E330" s="4" cm="1">
        <f t="array" ref="E330">_FV(表格1[[#This Row],[代號]],"Beta")</f>
        <v>1.7442</v>
      </c>
      <c r="F330" s="3" cm="1">
        <f t="array" ref="F330">_FV(表格1[[#This Row],[代號]],"Change")</f>
        <v>-0.35</v>
      </c>
      <c r="G330" s="3" cm="1">
        <f t="array" ref="G330">_FV(表格1[[#This Row],[代號]],"Change (%)",TRUE)</f>
        <v>-2.3256000000000002E-2</v>
      </c>
      <c r="H330" s="3" t="e" cm="1" vm="2">
        <f t="array" ref="H330">_FV(表格1[[#This Row],[代號]],"Country/region",TRUE)</f>
        <v>#VALUE!</v>
      </c>
      <c r="I330" s="3" t="str" cm="1">
        <f t="array" ref="I330">_FV(表格1[[#This Row],[代號]],"Currency")</f>
        <v>TWD</v>
      </c>
      <c r="J330" s="3" cm="1">
        <f t="array" ref="J330">_FV(表格1[[#This Row],[代號]],"Employees")</f>
        <v>45772</v>
      </c>
      <c r="K330" s="3" t="str" cm="1">
        <f t="array" ref="K330">_FV(表格1[[#This Row],[代號]],"Exchange")</f>
        <v>Taiwan Stock Exchange</v>
      </c>
      <c r="L330" s="3" t="str" cm="1">
        <f t="array" ref="L330">_FV(表格1[[#This Row],[代號]],"Exchange abbreviation",TRUE)</f>
        <v>XTAI</v>
      </c>
      <c r="M330" s="3" t="str" cm="1">
        <f t="array" ref="M330">_FV(表格1[[#This Row],[代號]],"Headquarters")</f>
        <v>No.1, Li-Hsin Road 2, Hsinchu Science Park, HSINCHU, HSINCHU, 300 TW</v>
      </c>
      <c r="N330" s="3" cm="1">
        <f t="array" ref="N330">_FV(表格1[[#This Row],[代號]],"High")</f>
        <v>15</v>
      </c>
      <c r="O330" s="3" t="str" cm="1">
        <f t="array" ref="O330">_FV(表格1[[#This Row],[代號]],"Industry")</f>
        <v>Electronic Equipment &amp; Parts</v>
      </c>
      <c r="P330" s="3" t="str" cm="1">
        <f t="array" ref="P330">_FV(表格1[[#This Row],[代號]],"Instrument type",TRUE)</f>
        <v>Stock</v>
      </c>
      <c r="Q330" s="3" cm="1">
        <f t="array" ref="Q330">_FV(表格1[[#This Row],[代號]],"Last trade time",TRUE)</f>
        <v>44832.399421296293</v>
      </c>
      <c r="R330" s="3" cm="1">
        <f t="array" ref="R330">_FV(表格1[[#This Row],[代號]],"Low")</f>
        <v>14.6</v>
      </c>
      <c r="S330" s="3" cm="1">
        <f t="array" ref="S330">_FV(表格1[[#This Row],[代號]],"Market cap",TRUE)</f>
        <v>141476401500</v>
      </c>
      <c r="T330" s="3" t="str" cm="1">
        <f t="array" ref="T330">_FV(表格1[[#This Row],[代號]],"Name")</f>
        <v>AUO Corporation</v>
      </c>
      <c r="U330" s="3" t="str" cm="1">
        <f t="array" ref="U330">_FV(表格1[[#This Row],[代號]],"Official name",TRUE)</f>
        <v>AUO Corporation</v>
      </c>
    </row>
    <row r="331" spans="1:21" x14ac:dyDescent="0.25">
      <c r="A331" t="s">
        <v>331</v>
      </c>
      <c r="B331" s="2" t="e" vm="333">
        <v>#VALUE!</v>
      </c>
      <c r="C331" s="3" cm="1">
        <f t="array" ref="C331">_FV(表格1[[#This Row],[代號]],"52 week high",TRUE)</f>
        <v>132.5</v>
      </c>
      <c r="D331" s="3" cm="1">
        <f t="array" ref="D331">_FV(表格1[[#This Row],[代號]],"52 week low",TRUE)</f>
        <v>110</v>
      </c>
      <c r="E331" s="4" cm="1">
        <f t="array" ref="E331">_FV(表格1[[#This Row],[代號]],"Beta")</f>
        <v>9.2799999999999994E-2</v>
      </c>
      <c r="F331" s="3" cm="1">
        <f t="array" ref="F331">_FV(表格1[[#This Row],[代號]],"Change")</f>
        <v>-2</v>
      </c>
      <c r="G331" s="3" cm="1">
        <f t="array" ref="G331">_FV(表格1[[#This Row],[代號]],"Change (%)",TRUE)</f>
        <v>-1.7240999999999999E-2</v>
      </c>
      <c r="H331" s="3" t="e" cm="1" vm="2">
        <f t="array" ref="H331">_FV(表格1[[#This Row],[代號]],"Country/region",TRUE)</f>
        <v>#VALUE!</v>
      </c>
      <c r="I331" s="3" t="str" cm="1">
        <f t="array" ref="I331">_FV(表格1[[#This Row],[代號]],"Currency")</f>
        <v>TWD</v>
      </c>
      <c r="J331" s="3" cm="1">
        <f t="array" ref="J331">_FV(表格1[[#This Row],[代號]],"Employees")</f>
        <v>20247</v>
      </c>
      <c r="K331" s="3" t="str" cm="1">
        <f t="array" ref="K331">_FV(表格1[[#This Row],[代號]],"Exchange")</f>
        <v>Taiwan Stock Exchange</v>
      </c>
      <c r="L331" s="3" t="str" cm="1">
        <f t="array" ref="L331">_FV(表格1[[#This Row],[代號]],"Exchange abbreviation",TRUE)</f>
        <v>XTAI</v>
      </c>
      <c r="M331" s="3" t="str" cm="1">
        <f t="array" ref="M331">_FV(表格1[[#This Row],[代號]],"Headquarters")</f>
        <v>No. 21-3, Section 1, Hsinyi Road, TAIPEI, TAIPEI, 100 TW</v>
      </c>
      <c r="N331" s="3" cm="1">
        <f t="array" ref="N331">_FV(表格1[[#This Row],[代號]],"High")</f>
        <v>115.5</v>
      </c>
      <c r="O331" s="3" t="str" cm="1">
        <f t="array" ref="O331">_FV(表格1[[#This Row],[代號]],"Industry")</f>
        <v>Telecommunications Services</v>
      </c>
      <c r="P331" s="3" t="str" cm="1">
        <f t="array" ref="P331">_FV(表格1[[#This Row],[代號]],"Instrument type",TRUE)</f>
        <v>Stock</v>
      </c>
      <c r="Q331" s="3" cm="1">
        <f t="array" ref="Q331">_FV(表格1[[#This Row],[代號]],"Last trade time",TRUE)</f>
        <v>44834.398958333331</v>
      </c>
      <c r="R331" s="3" cm="1">
        <f t="array" ref="R331">_FV(表格1[[#This Row],[代號]],"Low")</f>
        <v>114</v>
      </c>
      <c r="S331" s="3" cm="1">
        <f t="array" ref="S331">_FV(表格1[[#This Row],[代號]],"Market cap",TRUE)</f>
        <v>884348900000</v>
      </c>
      <c r="T331" s="3" t="str" cm="1">
        <f t="array" ref="T331">_FV(表格1[[#This Row],[代號]],"Name")</f>
        <v>Chunghwa Telecom Co., Ltd.</v>
      </c>
      <c r="U331" s="3" t="str" cm="1">
        <f t="array" ref="U331">_FV(表格1[[#This Row],[代號]],"Official name",TRUE)</f>
        <v>Chunghwa Telecom Co., Ltd.</v>
      </c>
    </row>
    <row r="332" spans="1:21" x14ac:dyDescent="0.25">
      <c r="A332" t="s">
        <v>332</v>
      </c>
      <c r="B332" s="2" t="e" vm="334">
        <v>#VALUE!</v>
      </c>
      <c r="C332" s="3" cm="1">
        <f t="array" ref="C332">_FV(表格1[[#This Row],[代號]],"52 week high",TRUE)</f>
        <v>25.7</v>
      </c>
      <c r="D332" s="3" cm="1">
        <f t="array" ref="D332">_FV(表格1[[#This Row],[代號]],"52 week low",TRUE)</f>
        <v>16.600000000000001</v>
      </c>
      <c r="E332" s="4" cm="1">
        <f t="array" ref="E332">_FV(表格1[[#This Row],[代號]],"Beta")</f>
        <v>1.2159</v>
      </c>
      <c r="F332" s="3" cm="1">
        <f t="array" ref="F332">_FV(表格1[[#This Row],[代號]],"Change")</f>
        <v>0.75</v>
      </c>
      <c r="G332" s="3" cm="1">
        <f t="array" ref="G332">_FV(表格1[[#This Row],[代號]],"Change (%)",TRUE)</f>
        <v>3.4091000000000003E-2</v>
      </c>
      <c r="H332" s="3" t="e" cm="1" vm="2">
        <f t="array" ref="H332">_FV(表格1[[#This Row],[代號]],"Country/region",TRUE)</f>
        <v>#VALUE!</v>
      </c>
      <c r="I332" s="3" t="str" cm="1">
        <f t="array" ref="I332">_FV(表格1[[#This Row],[代號]],"Currency")</f>
        <v>TWD</v>
      </c>
      <c r="J332" s="3" cm="1">
        <f t="array" ref="J332">_FV(表格1[[#This Row],[代號]],"Employees")</f>
        <v>2771</v>
      </c>
      <c r="K332" s="3" t="str" cm="1">
        <f t="array" ref="K332">_FV(表格1[[#This Row],[代號]],"Exchange")</f>
        <v>Taiwan Stock Exchange</v>
      </c>
      <c r="L332" s="3" t="str" cm="1">
        <f t="array" ref="L332">_FV(表格1[[#This Row],[代號]],"Exchange abbreviation",TRUE)</f>
        <v>XTAI</v>
      </c>
      <c r="M332" s="3" t="str" cm="1">
        <f t="array" ref="M332">_FV(表格1[[#This Row],[代號]],"Headquarters")</f>
        <v>1-3F, No.3, 27th Road, Industrial Park, Nantun District, TAICHUNG, TAICHUNG, 408 TW</v>
      </c>
      <c r="N332" s="3" cm="1">
        <f t="array" ref="N332">_FV(表格1[[#This Row],[代號]],"High")</f>
        <v>22.85</v>
      </c>
      <c r="O332" s="3" t="str" cm="1">
        <f t="array" ref="O332">_FV(表格1[[#This Row],[代號]],"Industry")</f>
        <v>Machinery, Equipment &amp; Components</v>
      </c>
      <c r="P332" s="3" t="str" cm="1">
        <f t="array" ref="P332">_FV(表格1[[#This Row],[代號]],"Instrument type",TRUE)</f>
        <v>Stock</v>
      </c>
      <c r="Q332" s="3" cm="1">
        <f t="array" ref="Q332">_FV(表格1[[#This Row],[代號]],"Last trade time",TRUE)</f>
        <v>44834.398958333331</v>
      </c>
      <c r="R332" s="3" cm="1">
        <f t="array" ref="R332">_FV(表格1[[#This Row],[代號]],"Low")</f>
        <v>21.3</v>
      </c>
      <c r="S332" s="3" cm="1">
        <f t="array" ref="S332">_FV(表格1[[#This Row],[代號]],"Market cap",TRUE)</f>
        <v>2897422000</v>
      </c>
      <c r="T332" s="3" t="str" cm="1">
        <f t="array" ref="T332">_FV(表格1[[#This Row],[代號]],"Name")</f>
        <v>UNIVERSAL MICROELECTRONICS CO., LTD.</v>
      </c>
      <c r="U332" s="3" t="str" cm="1">
        <f t="array" ref="U332">_FV(表格1[[#This Row],[代號]],"Official name",TRUE)</f>
        <v>UNIVERSAL MICROELECTRONICS CO., LTD.</v>
      </c>
    </row>
    <row r="333" spans="1:21" x14ac:dyDescent="0.25">
      <c r="A333" t="s">
        <v>333</v>
      </c>
      <c r="B333" s="2" t="e" vm="335">
        <v>#VALUE!</v>
      </c>
      <c r="C333" s="3" cm="1">
        <f t="array" ref="C333">_FV(表格1[[#This Row],[代號]],"52 week high",TRUE)</f>
        <v>42.25</v>
      </c>
      <c r="D333" s="3" cm="1">
        <f t="array" ref="D333">_FV(表格1[[#This Row],[代號]],"52 week low",TRUE)</f>
        <v>28.35</v>
      </c>
      <c r="E333" s="4" cm="1">
        <f t="array" ref="E333">_FV(表格1[[#This Row],[代號]],"Beta")</f>
        <v>0.62419999999999998</v>
      </c>
      <c r="F333" s="3" cm="1">
        <f t="array" ref="F333">_FV(表格1[[#This Row],[代號]],"Change")</f>
        <v>-0.15</v>
      </c>
      <c r="G333" s="3" cm="1">
        <f t="array" ref="G333">_FV(表格1[[#This Row],[代號]],"Change (%)",TRUE)</f>
        <v>-5.1639999999999993E-3</v>
      </c>
      <c r="H333" s="3" t="e" cm="1" vm="2">
        <f t="array" ref="H333">_FV(表格1[[#This Row],[代號]],"Country/region",TRUE)</f>
        <v>#VALUE!</v>
      </c>
      <c r="I333" s="3" t="str" cm="1">
        <f t="array" ref="I333">_FV(表格1[[#This Row],[代號]],"Currency")</f>
        <v>TWD</v>
      </c>
      <c r="J333" s="3" cm="1">
        <f t="array" ref="J333">_FV(表格1[[#This Row],[代號]],"Employees")</f>
        <v>820</v>
      </c>
      <c r="K333" s="3" t="str" cm="1">
        <f t="array" ref="K333">_FV(表格1[[#This Row],[代號]],"Exchange")</f>
        <v>Taiwan Stock Exchange</v>
      </c>
      <c r="L333" s="3" t="str" cm="1">
        <f t="array" ref="L333">_FV(表格1[[#This Row],[代號]],"Exchange abbreviation",TRUE)</f>
        <v>XTAI</v>
      </c>
      <c r="M333" s="3" t="str" cm="1">
        <f t="array" ref="M333">_FV(表格1[[#This Row],[代號]],"Headquarters")</f>
        <v>3F, No.236, Shinhu 2nd Road, Neihu District, TAIPEI, TAIPEI, 114 TW</v>
      </c>
      <c r="N333" s="3" cm="1">
        <f t="array" ref="N333">_FV(表格1[[#This Row],[代號]],"High")</f>
        <v>28.95</v>
      </c>
      <c r="O333" s="3" t="str" cm="1">
        <f t="array" ref="O333">_FV(表格1[[#This Row],[代號]],"Industry")</f>
        <v>Computers, Phones &amp; Household Electronics</v>
      </c>
      <c r="P333" s="3" t="str" cm="1">
        <f t="array" ref="P333">_FV(表格1[[#This Row],[代號]],"Instrument type",TRUE)</f>
        <v>Stock</v>
      </c>
      <c r="Q333" s="3" cm="1">
        <f t="array" ref="Q333">_FV(表格1[[#This Row],[代號]],"Last trade time",TRUE)</f>
        <v>44834.398958333331</v>
      </c>
      <c r="R333" s="3" cm="1">
        <f t="array" ref="R333">_FV(表格1[[#This Row],[代號]],"Low")</f>
        <v>28.35</v>
      </c>
      <c r="S333" s="3" cm="1">
        <f t="array" ref="S333">_FV(表格1[[#This Row],[代號]],"Market cap",TRUE)</f>
        <v>4674166000</v>
      </c>
      <c r="T333" s="3" t="str" cm="1">
        <f t="array" ref="T333">_FV(表格1[[#This Row],[代號]],"Name")</f>
        <v>Unitech Computer Co., Ltd.</v>
      </c>
      <c r="U333" s="3" t="str" cm="1">
        <f t="array" ref="U333">_FV(表格1[[#This Row],[代號]],"Official name",TRUE)</f>
        <v>Unitech Computer Co., Ltd.</v>
      </c>
    </row>
    <row r="334" spans="1:21" x14ac:dyDescent="0.25">
      <c r="A334" t="s">
        <v>334</v>
      </c>
      <c r="B334" s="2" t="e" vm="336">
        <v>#VALUE!</v>
      </c>
      <c r="C334" s="3" cm="1">
        <f t="array" ref="C334">_FV(表格1[[#This Row],[代號]],"52 week high",TRUE)</f>
        <v>44.44</v>
      </c>
      <c r="D334" s="3" cm="1">
        <f t="array" ref="D334">_FV(表格1[[#This Row],[代號]],"52 week low",TRUE)</f>
        <v>22.53</v>
      </c>
      <c r="E334" s="4" cm="1">
        <f t="array" ref="E334">_FV(表格1[[#This Row],[代號]],"Beta")</f>
        <v>1.6354</v>
      </c>
      <c r="F334" s="3" cm="1">
        <f t="array" ref="F334">_FV(表格1[[#This Row],[代號]],"Change")</f>
        <v>-0.15</v>
      </c>
      <c r="G334" s="3" cm="1">
        <f t="array" ref="G334">_FV(表格1[[#This Row],[代號]],"Change (%)",TRUE)</f>
        <v>-6.1350000000000007E-3</v>
      </c>
      <c r="H334" s="3" t="e" cm="1" vm="2">
        <f t="array" ref="H334">_FV(表格1[[#This Row],[代號]],"Country/region",TRUE)</f>
        <v>#VALUE!</v>
      </c>
      <c r="I334" s="3" t="str" cm="1">
        <f t="array" ref="I334">_FV(表格1[[#This Row],[代號]],"Currency")</f>
        <v>TWD</v>
      </c>
      <c r="J334" s="3" cm="1">
        <f t="array" ref="J334">_FV(表格1[[#This Row],[代號]],"Employees")</f>
        <v>1541</v>
      </c>
      <c r="K334" s="3" t="str" cm="1">
        <f t="array" ref="K334">_FV(表格1[[#This Row],[代號]],"Exchange")</f>
        <v>Taiwan Stock Exchange</v>
      </c>
      <c r="L334" s="3" t="str" cm="1">
        <f t="array" ref="L334">_FV(表格1[[#This Row],[代號]],"Exchange abbreviation",TRUE)</f>
        <v>XTAI</v>
      </c>
      <c r="M334" s="3" t="str" cm="1">
        <f t="array" ref="M334">_FV(表格1[[#This Row],[代號]],"Headquarters")</f>
        <v>20F, No.179, Liaoning Street, Zhongshan District, TAIPEI, TAIPEI, 104 TW</v>
      </c>
      <c r="N334" s="3" cm="1">
        <f t="array" ref="N334">_FV(表格1[[#This Row],[代號]],"High")</f>
        <v>24.3</v>
      </c>
      <c r="O334" s="3" t="str" cm="1">
        <f t="array" ref="O334">_FV(表格1[[#This Row],[代號]],"Industry")</f>
        <v>Electronic Equipment &amp; Parts</v>
      </c>
      <c r="P334" s="3" t="str" cm="1">
        <f t="array" ref="P334">_FV(表格1[[#This Row],[代號]],"Instrument type",TRUE)</f>
        <v>Stock</v>
      </c>
      <c r="Q334" s="3" cm="1">
        <f t="array" ref="Q334">_FV(表格1[[#This Row],[代號]],"Last trade time",TRUE)</f>
        <v>44834.398958333331</v>
      </c>
      <c r="R334" s="3" cm="1">
        <f t="array" ref="R334">_FV(表格1[[#This Row],[代號]],"Low")</f>
        <v>23.65</v>
      </c>
      <c r="S334" s="3" cm="1">
        <f t="array" ref="S334">_FV(表格1[[#This Row],[代號]],"Market cap",TRUE)</f>
        <v>2187000000</v>
      </c>
      <c r="T334" s="3" t="str" cm="1">
        <f t="array" ref="T334">_FV(表格1[[#This Row],[代號]],"Name")</f>
        <v>CX TECHNOLOGY CORPORATION</v>
      </c>
      <c r="U334" s="3" t="str" cm="1">
        <f t="array" ref="U334">_FV(表格1[[#This Row],[代號]],"Official name",TRUE)</f>
        <v>CX TECHNOLOGY CORPORATION</v>
      </c>
    </row>
    <row r="335" spans="1:21" x14ac:dyDescent="0.25">
      <c r="A335" t="s">
        <v>335</v>
      </c>
      <c r="B335" s="2" t="e" vm="337">
        <v>#VALUE!</v>
      </c>
      <c r="C335" s="3" cm="1">
        <f t="array" ref="C335">_FV(表格1[[#This Row],[代號]],"52 week high",TRUE)</f>
        <v>37.6</v>
      </c>
      <c r="D335" s="3" cm="1">
        <f t="array" ref="D335">_FV(表格1[[#This Row],[代號]],"52 week low",TRUE)</f>
        <v>18.75</v>
      </c>
      <c r="E335" s="4" cm="1">
        <f t="array" ref="E335">_FV(表格1[[#This Row],[代號]],"Beta")</f>
        <v>1.5666</v>
      </c>
      <c r="F335" s="3" cm="1">
        <f t="array" ref="F335">_FV(表格1[[#This Row],[代號]],"Change")</f>
        <v>-0.05</v>
      </c>
      <c r="G335" s="3" cm="1">
        <f t="array" ref="G335">_FV(表格1[[#This Row],[代號]],"Change (%)",TRUE)</f>
        <v>-2.5380000000000003E-3</v>
      </c>
      <c r="H335" s="3" t="e" cm="1" vm="2">
        <f t="array" ref="H335">_FV(表格1[[#This Row],[代號]],"Country/region",TRUE)</f>
        <v>#VALUE!</v>
      </c>
      <c r="I335" s="3" t="str" cm="1">
        <f t="array" ref="I335">_FV(表格1[[#This Row],[代號]],"Currency")</f>
        <v>TWD</v>
      </c>
      <c r="J335" s="3" cm="1">
        <f t="array" ref="J335">_FV(表格1[[#This Row],[代號]],"Employees")</f>
        <v>590</v>
      </c>
      <c r="K335" s="3" t="str" cm="1">
        <f t="array" ref="K335">_FV(表格1[[#This Row],[代號]],"Exchange")</f>
        <v>Taiwan Stock Exchange</v>
      </c>
      <c r="L335" s="3" t="str" cm="1">
        <f t="array" ref="L335">_FV(表格1[[#This Row],[代號]],"Exchange abbreviation",TRUE)</f>
        <v>XTAI</v>
      </c>
      <c r="M335" s="3" t="str" cm="1">
        <f t="array" ref="M335">_FV(表格1[[#This Row],[代號]],"Headquarters")</f>
        <v>No.135, Jian 1st Road, Zhonghe District, NEW TAIPEI, NEW TAIPEI, 235 TW</v>
      </c>
      <c r="N335" s="3" cm="1">
        <f t="array" ref="N335">_FV(表格1[[#This Row],[代號]],"High")</f>
        <v>19.7</v>
      </c>
      <c r="O335" s="3" t="str" cm="1">
        <f t="array" ref="O335">_FV(表格1[[#This Row],[代號]],"Industry")</f>
        <v>Computers, Phones &amp; Household Electronics</v>
      </c>
      <c r="P335" s="3" t="str" cm="1">
        <f t="array" ref="P335">_FV(表格1[[#This Row],[代號]],"Instrument type",TRUE)</f>
        <v>Stock</v>
      </c>
      <c r="Q335" s="3" cm="1">
        <f t="array" ref="Q335">_FV(表格1[[#This Row],[代號]],"Last trade time",TRUE)</f>
        <v>44834.398958333331</v>
      </c>
      <c r="R335" s="3" cm="1">
        <f t="array" ref="R335">_FV(表格1[[#This Row],[代號]],"Low")</f>
        <v>18.75</v>
      </c>
      <c r="S335" s="3" cm="1">
        <f t="array" ref="S335">_FV(表格1[[#This Row],[代號]],"Market cap",TRUE)</f>
        <v>3113127000</v>
      </c>
      <c r="T335" s="3" t="str" cm="1">
        <f t="array" ref="T335">_FV(表格1[[#This Row],[代號]],"Name")</f>
        <v>AVerMedia Technologies, Inc.</v>
      </c>
      <c r="U335" s="3" t="str" cm="1">
        <f t="array" ref="U335">_FV(表格1[[#This Row],[代號]],"Official name",TRUE)</f>
        <v>AVerMedia Technologies, Inc.</v>
      </c>
    </row>
    <row r="336" spans="1:21" x14ac:dyDescent="0.25">
      <c r="A336" t="s">
        <v>336</v>
      </c>
      <c r="B336" s="2" t="e" vm="338">
        <v>#VALUE!</v>
      </c>
      <c r="C336" s="3" cm="1">
        <f t="array" ref="C336">_FV(表格1[[#This Row],[代號]],"52 week high",TRUE)</f>
        <v>31.4</v>
      </c>
      <c r="D336" s="3" cm="1">
        <f t="array" ref="D336">_FV(表格1[[#This Row],[代號]],"52 week low",TRUE)</f>
        <v>17.25</v>
      </c>
      <c r="E336" s="4" cm="1">
        <f t="array" ref="E336">_FV(表格1[[#This Row],[代號]],"Beta")</f>
        <v>1.2639</v>
      </c>
      <c r="F336" s="3" cm="1">
        <f t="array" ref="F336">_FV(表格1[[#This Row],[代號]],"Change")</f>
        <v>0.25</v>
      </c>
      <c r="G336" s="3" cm="1">
        <f t="array" ref="G336">_FV(表格1[[#This Row],[代號]],"Change (%)",TRUE)</f>
        <v>1.0287999999999999E-2</v>
      </c>
      <c r="H336" s="3" t="e" cm="1" vm="2">
        <f t="array" ref="H336">_FV(表格1[[#This Row],[代號]],"Country/region",TRUE)</f>
        <v>#VALUE!</v>
      </c>
      <c r="I336" s="3" t="str" cm="1">
        <f t="array" ref="I336">_FV(表格1[[#This Row],[代號]],"Currency")</f>
        <v>TWD</v>
      </c>
      <c r="J336" s="3" cm="1">
        <f t="array" ref="J336">_FV(表格1[[#This Row],[代號]],"Employees")</f>
        <v>1781</v>
      </c>
      <c r="K336" s="3" t="str" cm="1">
        <f t="array" ref="K336">_FV(表格1[[#This Row],[代號]],"Exchange")</f>
        <v>Taiwan Stock Exchange</v>
      </c>
      <c r="L336" s="3" t="str" cm="1">
        <f t="array" ref="L336">_FV(表格1[[#This Row],[代號]],"Exchange abbreviation",TRUE)</f>
        <v>XTAI</v>
      </c>
      <c r="M336" s="3" t="str" cm="1">
        <f t="array" ref="M336">_FV(表格1[[#This Row],[代號]],"Headquarters")</f>
        <v>No.1-8, Lihsin 1st Road, Hsinchu Science Park, HSINCHU, HSINCHU, 300 TW</v>
      </c>
      <c r="N336" s="3" cm="1">
        <f t="array" ref="N336">_FV(表格1[[#This Row],[代號]],"High")</f>
        <v>24.65</v>
      </c>
      <c r="O336" s="3" t="str" cm="1">
        <f t="array" ref="O336">_FV(表格1[[#This Row],[代號]],"Industry")</f>
        <v>Communications &amp; Networking</v>
      </c>
      <c r="P336" s="3" t="str" cm="1">
        <f t="array" ref="P336">_FV(表格1[[#This Row],[代號]],"Instrument type",TRUE)</f>
        <v>Stock</v>
      </c>
      <c r="Q336" s="3" cm="1">
        <f t="array" ref="Q336">_FV(表格1[[#This Row],[代號]],"Last trade time",TRUE)</f>
        <v>44834.398958333331</v>
      </c>
      <c r="R336" s="3" cm="1">
        <f t="array" ref="R336">_FV(表格1[[#This Row],[代號]],"Low")</f>
        <v>23.3</v>
      </c>
      <c r="S336" s="3" cm="1">
        <f t="array" ref="S336">_FV(表格1[[#This Row],[代號]],"Market cap",TRUE)</f>
        <v>7888338000</v>
      </c>
      <c r="T336" s="3" t="str" cm="1">
        <f t="array" ref="T336">_FV(表格1[[#This Row],[代號]],"Name")</f>
        <v>HITRON TECHNOLOGIES INC.</v>
      </c>
      <c r="U336" s="3" t="str" cm="1">
        <f t="array" ref="U336">_FV(表格1[[#This Row],[代號]],"Official name",TRUE)</f>
        <v>HITRON TECHNOLOGIES INC.</v>
      </c>
    </row>
    <row r="337" spans="1:21" x14ac:dyDescent="0.25">
      <c r="A337" t="s">
        <v>337</v>
      </c>
      <c r="B337" s="2" t="e" vm="339">
        <v>#VALUE!</v>
      </c>
      <c r="C337" s="3" cm="1">
        <f t="array" ref="C337">_FV(表格1[[#This Row],[代號]],"52 week high",TRUE)</f>
        <v>48.65</v>
      </c>
      <c r="D337" s="3" cm="1">
        <f t="array" ref="D337">_FV(表格1[[#This Row],[代號]],"52 week low",TRUE)</f>
        <v>38.4</v>
      </c>
      <c r="E337" s="4" cm="1">
        <f t="array" ref="E337">_FV(表格1[[#This Row],[代號]],"Beta")</f>
        <v>0.79649999999999999</v>
      </c>
      <c r="F337" s="3" cm="1">
        <f t="array" ref="F337">_FV(表格1[[#This Row],[代號]],"Change")</f>
        <v>-0.1</v>
      </c>
      <c r="G337" s="3" cm="1">
        <f t="array" ref="G337">_FV(表格1[[#This Row],[代號]],"Change (%)",TRUE)</f>
        <v>-2.5640000000000003E-3</v>
      </c>
      <c r="H337" s="3" t="e" cm="1" vm="2">
        <f t="array" ref="H337">_FV(表格1[[#This Row],[代號]],"Country/region",TRUE)</f>
        <v>#VALUE!</v>
      </c>
      <c r="I337" s="3" t="str" cm="1">
        <f t="array" ref="I337">_FV(表格1[[#This Row],[代號]],"Currency")</f>
        <v>TWD</v>
      </c>
      <c r="J337" s="3" cm="1">
        <f t="array" ref="J337">_FV(表格1[[#This Row],[代號]],"Employees")</f>
        <v>1549</v>
      </c>
      <c r="K337" s="3" t="str" cm="1">
        <f t="array" ref="K337">_FV(表格1[[#This Row],[代號]],"Exchange")</f>
        <v>Taiwan Stock Exchange</v>
      </c>
      <c r="L337" s="3" t="str" cm="1">
        <f t="array" ref="L337">_FV(表格1[[#This Row],[代號]],"Exchange abbreviation",TRUE)</f>
        <v>XTAI</v>
      </c>
      <c r="M337" s="3" t="str" cm="1">
        <f t="array" ref="M337">_FV(表格1[[#This Row],[代號]],"Headquarters")</f>
        <v>10F, No.50, Minquan Road, Xindian District, NEW TAIPEI, NEW TAIPEI, 231 TW</v>
      </c>
      <c r="N337" s="3" cm="1">
        <f t="array" ref="N337">_FV(表格1[[#This Row],[代號]],"High")</f>
        <v>39</v>
      </c>
      <c r="O337" s="3" t="str" cm="1">
        <f t="array" ref="O337">_FV(表格1[[#This Row],[代號]],"Industry")</f>
        <v>Machinery, Equipment &amp; Components</v>
      </c>
      <c r="P337" s="3" t="str" cm="1">
        <f t="array" ref="P337">_FV(表格1[[#This Row],[代號]],"Instrument type",TRUE)</f>
        <v>Stock</v>
      </c>
      <c r="Q337" s="3" cm="1">
        <f t="array" ref="Q337">_FV(表格1[[#This Row],[代號]],"Last trade time",TRUE)</f>
        <v>44834.398958333331</v>
      </c>
      <c r="R337" s="3" cm="1">
        <f t="array" ref="R337">_FV(表格1[[#This Row],[代號]],"Low")</f>
        <v>38.4</v>
      </c>
      <c r="S337" s="3" cm="1">
        <f t="array" ref="S337">_FV(表格1[[#This Row],[代號]],"Market cap",TRUE)</f>
        <v>5938035000</v>
      </c>
      <c r="T337" s="3" t="str" cm="1">
        <f t="array" ref="T337">_FV(表格1[[#This Row],[代號]],"Name")</f>
        <v>ZIPPY TECHNOLOGY CORP</v>
      </c>
      <c r="U337" s="3" t="str" cm="1">
        <f t="array" ref="U337">_FV(表格1[[#This Row],[代號]],"Official name",TRUE)</f>
        <v>ZIPPY TECHNOLOGY CORP</v>
      </c>
    </row>
    <row r="338" spans="1:21" x14ac:dyDescent="0.25">
      <c r="A338" t="s">
        <v>338</v>
      </c>
      <c r="B338" s="2" t="e" vm="340">
        <v>#VALUE!</v>
      </c>
      <c r="C338" s="3" cm="1">
        <f t="array" ref="C338">_FV(表格1[[#This Row],[代號]],"52 week high",TRUE)</f>
        <v>48.95</v>
      </c>
      <c r="D338" s="3" cm="1">
        <f t="array" ref="D338">_FV(表格1[[#This Row],[代號]],"52 week low",TRUE)</f>
        <v>30.45</v>
      </c>
      <c r="E338" s="4" cm="1">
        <f t="array" ref="E338">_FV(表格1[[#This Row],[代號]],"Beta")</f>
        <v>1.2996000000000001</v>
      </c>
      <c r="F338" s="3" cm="1">
        <f t="array" ref="F338">_FV(表格1[[#This Row],[代號]],"Change")</f>
        <v>-0.25</v>
      </c>
      <c r="G338" s="3" cm="1">
        <f t="array" ref="G338">_FV(表格1[[#This Row],[代號]],"Change (%)",TRUE)</f>
        <v>-6.8869999999999999E-3</v>
      </c>
      <c r="H338" s="3" t="e" cm="1" vm="2">
        <f t="array" ref="H338">_FV(表格1[[#This Row],[代號]],"Country/region",TRUE)</f>
        <v>#VALUE!</v>
      </c>
      <c r="I338" s="3" t="str" cm="1">
        <f t="array" ref="I338">_FV(表格1[[#This Row],[代號]],"Currency")</f>
        <v>TWD</v>
      </c>
      <c r="J338" s="3" cm="1">
        <f t="array" ref="J338">_FV(表格1[[#This Row],[代號]],"Employees")</f>
        <v>6582</v>
      </c>
      <c r="K338" s="3" t="str" cm="1">
        <f t="array" ref="K338">_FV(表格1[[#This Row],[代號]],"Exchange")</f>
        <v>Taiwan Stock Exchange</v>
      </c>
      <c r="L338" s="3" t="str" cm="1">
        <f t="array" ref="L338">_FV(表格1[[#This Row],[代號]],"Exchange abbreviation",TRUE)</f>
        <v>XTAI</v>
      </c>
      <c r="M338" s="3" t="str" cm="1">
        <f t="array" ref="M338">_FV(表格1[[#This Row],[代號]],"Headquarters")</f>
        <v>No. 30, Lane 296, Xinya Road, Qianzhen District, KAOHSIUNG, KAOHSIUNG, 806 TW</v>
      </c>
      <c r="N338" s="3" cm="1">
        <f t="array" ref="N338">_FV(表格1[[#This Row],[代號]],"High")</f>
        <v>36.299999999999997</v>
      </c>
      <c r="O338" s="3" t="str" cm="1">
        <f t="array" ref="O338">_FV(表格1[[#This Row],[代號]],"Industry")</f>
        <v>Machinery, Equipment &amp; Components</v>
      </c>
      <c r="P338" s="3" t="str" cm="1">
        <f t="array" ref="P338">_FV(表格1[[#This Row],[代號]],"Instrument type",TRUE)</f>
        <v>Stock</v>
      </c>
      <c r="Q338" s="3" cm="1">
        <f t="array" ref="Q338">_FV(表格1[[#This Row],[代號]],"Last trade time",TRUE)</f>
        <v>44834.398958333331</v>
      </c>
      <c r="R338" s="3" cm="1">
        <f t="array" ref="R338">_FV(表格1[[#This Row],[代號]],"Low")</f>
        <v>35.049999999999997</v>
      </c>
      <c r="S338" s="3" cm="1">
        <f t="array" ref="S338">_FV(表格1[[#This Row],[代號]],"Market cap",TRUE)</f>
        <v>9046017000</v>
      </c>
      <c r="T338" s="3" t="str" cm="1">
        <f t="array" ref="T338">_FV(表格1[[#This Row],[代號]],"Name")</f>
        <v>SUNONWEALTH ELECTRIC MACHINE INDUSTRY CO., LTD.</v>
      </c>
      <c r="U338" s="3" t="str" cm="1">
        <f t="array" ref="U338">_FV(表格1[[#This Row],[代號]],"Official name",TRUE)</f>
        <v>SUNONWEALTH ELECTRIC MACHINE INDUSTRY CO., LTD.</v>
      </c>
    </row>
    <row r="339" spans="1:21" x14ac:dyDescent="0.25">
      <c r="A339" t="s">
        <v>339</v>
      </c>
      <c r="B339" s="2" t="e" vm="341">
        <v>#VALUE!</v>
      </c>
      <c r="C339" s="3" cm="1">
        <f t="array" ref="C339">_FV(表格1[[#This Row],[代號]],"52 week high",TRUE)</f>
        <v>33.5</v>
      </c>
      <c r="D339" s="3" cm="1">
        <f t="array" ref="D339">_FV(表格1[[#This Row],[代號]],"52 week low",TRUE)</f>
        <v>24.2</v>
      </c>
      <c r="E339" s="4" cm="1">
        <f t="array" ref="E339">_FV(表格1[[#This Row],[代號]],"Beta")</f>
        <v>0.64249999999999996</v>
      </c>
      <c r="F339" s="3" cm="1">
        <f t="array" ref="F339">_FV(表格1[[#This Row],[代號]],"Change")</f>
        <v>-0.25</v>
      </c>
      <c r="G339" s="3" cm="1">
        <f t="array" ref="G339">_FV(表格1[[#This Row],[代號]],"Change (%)",TRUE)</f>
        <v>-9.9399999999999992E-3</v>
      </c>
      <c r="H339" s="3" t="e" cm="1" vm="2">
        <f t="array" ref="H339">_FV(表格1[[#This Row],[代號]],"Country/region",TRUE)</f>
        <v>#VALUE!</v>
      </c>
      <c r="I339" s="3" t="str" cm="1">
        <f t="array" ref="I339">_FV(表格1[[#This Row],[代號]],"Currency")</f>
        <v>TWD</v>
      </c>
      <c r="J339" s="3" cm="1">
        <f t="array" ref="J339">_FV(表格1[[#This Row],[代號]],"Employees")</f>
        <v>730</v>
      </c>
      <c r="K339" s="3" t="str" cm="1">
        <f t="array" ref="K339">_FV(表格1[[#This Row],[代號]],"Exchange")</f>
        <v>Taiwan Stock Exchange</v>
      </c>
      <c r="L339" s="3" t="str" cm="1">
        <f t="array" ref="L339">_FV(表格1[[#This Row],[代號]],"Exchange abbreviation",TRUE)</f>
        <v>XTAI</v>
      </c>
      <c r="M339" s="3" t="str" cm="1">
        <f t="array" ref="M339">_FV(表格1[[#This Row],[代號]],"Headquarters")</f>
        <v>No.7-1, Jhongsing Road, Tucheng District, NEW TAIPEI, NEW TAIPEI, 236 TW</v>
      </c>
      <c r="N339" s="3" cm="1">
        <f t="array" ref="N339">_FV(表格1[[#This Row],[代號]],"High")</f>
        <v>24.9</v>
      </c>
      <c r="O339" s="3" t="str" cm="1">
        <f t="array" ref="O339">_FV(表格1[[#This Row],[代號]],"Industry")</f>
        <v>Machinery, Equipment &amp; Components</v>
      </c>
      <c r="P339" s="3" t="str" cm="1">
        <f t="array" ref="P339">_FV(表格1[[#This Row],[代號]],"Instrument type",TRUE)</f>
        <v>Stock</v>
      </c>
      <c r="Q339" s="3" cm="1">
        <f t="array" ref="Q339">_FV(表格1[[#This Row],[代號]],"Last trade time",TRUE)</f>
        <v>44834.398958333331</v>
      </c>
      <c r="R339" s="3" cm="1">
        <f t="array" ref="R339">_FV(表格1[[#This Row],[代號]],"Low")</f>
        <v>24.4</v>
      </c>
      <c r="S339" s="3" cm="1">
        <f t="array" ref="S339">_FV(表格1[[#This Row],[代號]],"Market cap",TRUE)</f>
        <v>3611677000</v>
      </c>
      <c r="T339" s="3" t="str" cm="1">
        <f t="array" ref="T339">_FV(表格1[[#This Row],[代號]],"Name")</f>
        <v>GOOD WILL INSTRUMENT CO., LTD.</v>
      </c>
      <c r="U339" s="3" t="str" cm="1">
        <f t="array" ref="U339">_FV(表格1[[#This Row],[代號]],"Official name",TRUE)</f>
        <v>GOOD WILL INSTRUMENT CO., LTD.</v>
      </c>
    </row>
    <row r="340" spans="1:21" x14ac:dyDescent="0.25">
      <c r="A340" t="s">
        <v>340</v>
      </c>
      <c r="B340" s="2" t="e" vm="342">
        <v>#VALUE!</v>
      </c>
      <c r="C340" s="3" cm="1">
        <f t="array" ref="C340">_FV(表格1[[#This Row],[代號]],"52 week high",TRUE)</f>
        <v>27.8</v>
      </c>
      <c r="D340" s="3" cm="1">
        <f t="array" ref="D340">_FV(表格1[[#This Row],[代號]],"52 week low",TRUE)</f>
        <v>17.2</v>
      </c>
      <c r="E340" s="4" cm="1">
        <f t="array" ref="E340">_FV(表格1[[#This Row],[代號]],"Beta")</f>
        <v>0.25850000000000001</v>
      </c>
      <c r="F340" s="3" cm="1">
        <f t="array" ref="F340">_FV(表格1[[#This Row],[代號]],"Change")</f>
        <v>-0.95</v>
      </c>
      <c r="G340" s="3" cm="1">
        <f t="array" ref="G340">_FV(表格1[[#This Row],[代號]],"Change (%)",TRUE)</f>
        <v>-4.5346000000000004E-2</v>
      </c>
      <c r="H340" s="3" t="e" cm="1" vm="2">
        <f t="array" ref="H340">_FV(表格1[[#This Row],[代號]],"Country/region",TRUE)</f>
        <v>#VALUE!</v>
      </c>
      <c r="I340" s="3" t="str" cm="1">
        <f t="array" ref="I340">_FV(表格1[[#This Row],[代號]],"Currency")</f>
        <v>TWD</v>
      </c>
      <c r="J340" s="3" cm="1">
        <f t="array" ref="J340">_FV(表格1[[#This Row],[代號]],"Employees")</f>
        <v>26</v>
      </c>
      <c r="K340" s="3" t="str" cm="1">
        <f t="array" ref="K340">_FV(表格1[[#This Row],[代號]],"Exchange")</f>
        <v>Taiwan Stock Exchange</v>
      </c>
      <c r="L340" s="3" t="str" cm="1">
        <f t="array" ref="L340">_FV(表格1[[#This Row],[代號]],"Exchange abbreviation",TRUE)</f>
        <v>XTAI</v>
      </c>
      <c r="M340" s="3" t="str" cm="1">
        <f t="array" ref="M340">_FV(表格1[[#This Row],[代號]],"Headquarters")</f>
        <v>15F, No.32, Section 3, Bade Road, Songshan District, TAIPEI, TAIPEI, 105 TW</v>
      </c>
      <c r="N340" s="3" cm="1">
        <f t="array" ref="N340">_FV(表格1[[#This Row],[代號]],"High")</f>
        <v>20.9</v>
      </c>
      <c r="O340" s="3" t="str" cm="1">
        <f t="array" ref="O340">_FV(表格1[[#This Row],[代號]],"Industry")</f>
        <v>Communications &amp; Networking</v>
      </c>
      <c r="P340" s="3" t="str" cm="1">
        <f t="array" ref="P340">_FV(表格1[[#This Row],[代號]],"Instrument type",TRUE)</f>
        <v>Stock</v>
      </c>
      <c r="Q340" s="3" cm="1">
        <f t="array" ref="Q340">_FV(表格1[[#This Row],[代號]],"Last trade time",TRUE)</f>
        <v>44834.398958333331</v>
      </c>
      <c r="R340" s="3" cm="1">
        <f t="array" ref="R340">_FV(表格1[[#This Row],[代號]],"Low")</f>
        <v>20</v>
      </c>
      <c r="S340" s="3" cm="1">
        <f t="array" ref="S340">_FV(表格1[[#This Row],[代號]],"Market cap",TRUE)</f>
        <v>760500000</v>
      </c>
      <c r="T340" s="3" t="str" cm="1">
        <f t="array" ref="T340">_FV(表格1[[#This Row],[代號]],"Name")</f>
        <v>LUNG HWA ELECTRONICS CO., LTD.</v>
      </c>
      <c r="U340" s="3" t="str" cm="1">
        <f t="array" ref="U340">_FV(表格1[[#This Row],[代號]],"Official name",TRUE)</f>
        <v>LUNG HWA ELECTRONICS CO., LTD.</v>
      </c>
    </row>
    <row r="341" spans="1:21" x14ac:dyDescent="0.25">
      <c r="A341" t="s">
        <v>341</v>
      </c>
      <c r="B341" s="2" t="e" vm="343">
        <v>#VALUE!</v>
      </c>
      <c r="C341" s="3" cm="1">
        <f t="array" ref="C341">_FV(表格1[[#This Row],[代號]],"52 week high",TRUE)</f>
        <v>32.75</v>
      </c>
      <c r="D341" s="3" cm="1">
        <f t="array" ref="D341">_FV(表格1[[#This Row],[代號]],"52 week low",TRUE)</f>
        <v>22.6</v>
      </c>
      <c r="E341" s="4" cm="1">
        <f t="array" ref="E341">_FV(表格1[[#This Row],[代號]],"Beta")</f>
        <v>0.50849999999999995</v>
      </c>
      <c r="F341" s="3" cm="1">
        <f t="array" ref="F341">_FV(表格1[[#This Row],[代號]],"Change")</f>
        <v>-0.4</v>
      </c>
      <c r="G341" s="3" cm="1">
        <f t="array" ref="G341">_FV(表格1[[#This Row],[代號]],"Change (%)",TRUE)</f>
        <v>-1.7131E-2</v>
      </c>
      <c r="H341" s="3" t="e" cm="1" vm="2">
        <f t="array" ref="H341">_FV(表格1[[#This Row],[代號]],"Country/region",TRUE)</f>
        <v>#VALUE!</v>
      </c>
      <c r="I341" s="3" t="str" cm="1">
        <f t="array" ref="I341">_FV(表格1[[#This Row],[代號]],"Currency")</f>
        <v>TWD</v>
      </c>
      <c r="J341" s="3" cm="1">
        <f t="array" ref="J341">_FV(表格1[[#This Row],[代號]],"Employees")</f>
        <v>184</v>
      </c>
      <c r="K341" s="3" t="str" cm="1">
        <f t="array" ref="K341">_FV(表格1[[#This Row],[代號]],"Exchange")</f>
        <v>Taiwan Stock Exchange</v>
      </c>
      <c r="L341" s="3" t="str" cm="1">
        <f t="array" ref="L341">_FV(表格1[[#This Row],[代號]],"Exchange abbreviation",TRUE)</f>
        <v>XTAI</v>
      </c>
      <c r="M341" s="3" t="str" cm="1">
        <f t="array" ref="M341">_FV(表格1[[#This Row],[代號]],"Headquarters")</f>
        <v>3F, No.48-3, Mincyuan Road, Xindian District, NEW TAIPEI, NEW TAIPEI, 231 TW</v>
      </c>
      <c r="N341" s="3" cm="1">
        <f t="array" ref="N341">_FV(表格1[[#This Row],[代號]],"High")</f>
        <v>23.25</v>
      </c>
      <c r="O341" s="3" t="str" cm="1">
        <f t="array" ref="O341">_FV(表格1[[#This Row],[代號]],"Industry")</f>
        <v>Computers, Phones &amp; Household Electronics</v>
      </c>
      <c r="P341" s="3" t="str" cm="1">
        <f t="array" ref="P341">_FV(表格1[[#This Row],[代號]],"Instrument type",TRUE)</f>
        <v>Stock</v>
      </c>
      <c r="Q341" s="3" cm="1">
        <f t="array" ref="Q341">_FV(表格1[[#This Row],[代號]],"Last trade time",TRUE)</f>
        <v>44834.398958333331</v>
      </c>
      <c r="R341" s="3" cm="1">
        <f t="array" ref="R341">_FV(表格1[[#This Row],[代號]],"Low")</f>
        <v>22.6</v>
      </c>
      <c r="S341" s="3" cm="1">
        <f t="array" ref="S341">_FV(表格1[[#This Row],[代號]],"Market cap",TRUE)</f>
        <v>2329398000</v>
      </c>
      <c r="T341" s="3" t="str" cm="1">
        <f t="array" ref="T341">_FV(表格1[[#This Row],[代號]],"Name")</f>
        <v>CHAINTECH TECHNOLOGY CORPORATION</v>
      </c>
      <c r="U341" s="3" t="str" cm="1">
        <f t="array" ref="U341">_FV(表格1[[#This Row],[代號]],"Official name",TRUE)</f>
        <v>CHAINTECH TECHNOLOGY CORPORATION</v>
      </c>
    </row>
    <row r="342" spans="1:21" x14ac:dyDescent="0.25">
      <c r="A342" t="s">
        <v>342</v>
      </c>
      <c r="B342" s="2" t="e" vm="344">
        <v>#VALUE!</v>
      </c>
      <c r="C342" s="3" cm="1">
        <f t="array" ref="C342">_FV(表格1[[#This Row],[代號]],"52 week high",TRUE)</f>
        <v>32.950000000000003</v>
      </c>
      <c r="D342" s="3" cm="1">
        <f t="array" ref="D342">_FV(表格1[[#This Row],[代號]],"52 week low",TRUE)</f>
        <v>14.7</v>
      </c>
      <c r="E342" s="4" cm="1">
        <f t="array" ref="E342">_FV(表格1[[#This Row],[代號]],"Beta")</f>
        <v>1.3274999999999999</v>
      </c>
      <c r="F342" s="3" cm="1">
        <f t="array" ref="F342">_FV(表格1[[#This Row],[代號]],"Change")</f>
        <v>0.1</v>
      </c>
      <c r="G342" s="3" cm="1">
        <f t="array" ref="G342">_FV(表格1[[#This Row],[代號]],"Change (%)",TRUE)</f>
        <v>6.4720000000000003E-3</v>
      </c>
      <c r="H342" s="3" t="e" cm="1" vm="2">
        <f t="array" ref="H342">_FV(表格1[[#This Row],[代號]],"Country/region",TRUE)</f>
        <v>#VALUE!</v>
      </c>
      <c r="I342" s="3" t="str" cm="1">
        <f t="array" ref="I342">_FV(表格1[[#This Row],[代號]],"Currency")</f>
        <v>TWD</v>
      </c>
      <c r="J342" s="3" cm="1">
        <f t="array" ref="J342">_FV(表格1[[#This Row],[代號]],"Employees")</f>
        <v>1512</v>
      </c>
      <c r="K342" s="3" t="str" cm="1">
        <f t="array" ref="K342">_FV(表格1[[#This Row],[代號]],"Exchange")</f>
        <v>Taiwan Stock Exchange</v>
      </c>
      <c r="L342" s="3" t="str" cm="1">
        <f t="array" ref="L342">_FV(表格1[[#This Row],[代號]],"Exchange abbreviation",TRUE)</f>
        <v>XTAI</v>
      </c>
      <c r="M342" s="3" t="str" cm="1">
        <f t="array" ref="M342">_FV(表格1[[#This Row],[代號]],"Headquarters")</f>
        <v>No. 15, Kejung Road, Chunan Science Park., JHUNAN, MIAOLI, 350 TW</v>
      </c>
      <c r="N342" s="3" cm="1">
        <f t="array" ref="N342">_FV(表格1[[#This Row],[代號]],"High")</f>
        <v>15.55</v>
      </c>
      <c r="O342" s="3" t="str" cm="1">
        <f t="array" ref="O342">_FV(表格1[[#This Row],[代號]],"Industry")</f>
        <v>Semiconductors &amp; Semiconductor Equipment</v>
      </c>
      <c r="P342" s="3" t="str" cm="1">
        <f t="array" ref="P342">_FV(表格1[[#This Row],[代號]],"Instrument type",TRUE)</f>
        <v>Stock</v>
      </c>
      <c r="Q342" s="3" cm="1">
        <f t="array" ref="Q342">_FV(表格1[[#This Row],[代號]],"Last trade time",TRUE)</f>
        <v>44834.398958333331</v>
      </c>
      <c r="R342" s="3" cm="1">
        <f t="array" ref="R342">_FV(表格1[[#This Row],[代號]],"Low")</f>
        <v>14.95</v>
      </c>
      <c r="S342" s="3" cm="1">
        <f t="array" ref="S342">_FV(表格1[[#This Row],[代號]],"Market cap",TRUE)</f>
        <v>4674676000</v>
      </c>
      <c r="T342" s="3" t="str" cm="1">
        <f t="array" ref="T342">_FV(表格1[[#This Row],[代號]],"Name")</f>
        <v>TYNTEK CORPORATION</v>
      </c>
      <c r="U342" s="3" t="str" cm="1">
        <f t="array" ref="U342">_FV(表格1[[#This Row],[代號]],"Official name",TRUE)</f>
        <v>TYNTEK CORPORATION</v>
      </c>
    </row>
    <row r="343" spans="1:21" x14ac:dyDescent="0.25">
      <c r="A343" t="s">
        <v>343</v>
      </c>
      <c r="B343" s="2" t="e" vm="345">
        <v>#VALUE!</v>
      </c>
      <c r="C343" s="3" cm="1">
        <f t="array" ref="C343">_FV(表格1[[#This Row],[代號]],"52 week high",TRUE)</f>
        <v>14.35</v>
      </c>
      <c r="D343" s="3" cm="1">
        <f t="array" ref="D343">_FV(表格1[[#This Row],[代號]],"52 week low",TRUE)</f>
        <v>10.25</v>
      </c>
      <c r="E343" s="4" cm="1">
        <f t="array" ref="E343">_FV(表格1[[#This Row],[代號]],"Beta")</f>
        <v>0.51549999999999996</v>
      </c>
      <c r="F343" s="3" cm="1">
        <f t="array" ref="F343">_FV(表格1[[#This Row],[代號]],"Change")</f>
        <v>0.05</v>
      </c>
      <c r="G343" s="3" cm="1">
        <f t="array" ref="G343">_FV(表格1[[#This Row],[代號]],"Change (%)",TRUE)</f>
        <v>4.3099999999999996E-3</v>
      </c>
      <c r="H343" s="3" t="e" cm="1" vm="2">
        <f t="array" ref="H343">_FV(表格1[[#This Row],[代號]],"Country/region",TRUE)</f>
        <v>#VALUE!</v>
      </c>
      <c r="I343" s="3" t="str" cm="1">
        <f t="array" ref="I343">_FV(表格1[[#This Row],[代號]],"Currency")</f>
        <v>TWD</v>
      </c>
      <c r="J343" s="3" cm="1">
        <f t="array" ref="J343">_FV(表格1[[#This Row],[代號]],"Employees")</f>
        <v>827</v>
      </c>
      <c r="K343" s="3" t="str" cm="1">
        <f t="array" ref="K343">_FV(表格1[[#This Row],[代號]],"Exchange")</f>
        <v>Taiwan Stock Exchange</v>
      </c>
      <c r="L343" s="3" t="str" cm="1">
        <f t="array" ref="L343">_FV(表格1[[#This Row],[代號]],"Exchange abbreviation",TRUE)</f>
        <v>XTAI</v>
      </c>
      <c r="M343" s="3" t="str" cm="1">
        <f t="array" ref="M343">_FV(表格1[[#This Row],[代號]],"Headquarters")</f>
        <v>4F-3, No. 2, Lane 150, Section 5, Hsin-I Road, Sinyi District, TAIPEI, TAIPEI, 110 TW</v>
      </c>
      <c r="N343" s="3" cm="1">
        <f t="array" ref="N343">_FV(表格1[[#This Row],[代號]],"High")</f>
        <v>11.65</v>
      </c>
      <c r="O343" s="3" t="str" cm="1">
        <f t="array" ref="O343">_FV(表格1[[#This Row],[代號]],"Industry")</f>
        <v>Machinery, Equipment &amp; Components</v>
      </c>
      <c r="P343" s="3" t="str" cm="1">
        <f t="array" ref="P343">_FV(表格1[[#This Row],[代號]],"Instrument type",TRUE)</f>
        <v>Stock</v>
      </c>
      <c r="Q343" s="3" cm="1">
        <f t="array" ref="Q343">_FV(表格1[[#This Row],[代號]],"Last trade time",TRUE)</f>
        <v>44834.398958333331</v>
      </c>
      <c r="R343" s="3" cm="1">
        <f t="array" ref="R343">_FV(表格1[[#This Row],[代號]],"Low")</f>
        <v>11.3</v>
      </c>
      <c r="S343" s="3" cm="1">
        <f t="array" ref="S343">_FV(表格1[[#This Row],[代號]],"Market cap",TRUE)</f>
        <v>2147263000</v>
      </c>
      <c r="T343" s="3" t="str" cm="1">
        <f t="array" ref="T343">_FV(表格1[[#This Row],[代號]],"Name")</f>
        <v>Mercuries Data Systems Ltd.</v>
      </c>
      <c r="U343" s="3" t="str" cm="1">
        <f t="array" ref="U343">_FV(表格1[[#This Row],[代號]],"Official name",TRUE)</f>
        <v>Mercuries Data Systems Ltd.</v>
      </c>
    </row>
    <row r="344" spans="1:21" x14ac:dyDescent="0.25">
      <c r="A344" t="s">
        <v>344</v>
      </c>
      <c r="B344" s="2" t="e" vm="346">
        <v>#VALUE!</v>
      </c>
      <c r="C344" s="3" cm="1">
        <f t="array" ref="C344">_FV(表格1[[#This Row],[代號]],"52 week high",TRUE)</f>
        <v>188.5</v>
      </c>
      <c r="D344" s="3" cm="1">
        <f t="array" ref="D344">_FV(表格1[[#This Row],[代號]],"52 week low",TRUE)</f>
        <v>112.5</v>
      </c>
      <c r="E344" s="4" cm="1">
        <f t="array" ref="E344">_FV(表格1[[#This Row],[代號]],"Beta")</f>
        <v>1.4503999999999999</v>
      </c>
      <c r="F344" s="3" cm="1">
        <f t="array" ref="F344">_FV(表格1[[#This Row],[代號]],"Change")</f>
        <v>0</v>
      </c>
      <c r="G344" s="3" cm="1">
        <f t="array" ref="G344">_FV(表格1[[#This Row],[代號]],"Change (%)",TRUE)</f>
        <v>0</v>
      </c>
      <c r="H344" s="3" t="e" cm="1" vm="2">
        <f t="array" ref="H344">_FV(表格1[[#This Row],[代號]],"Country/region",TRUE)</f>
        <v>#VALUE!</v>
      </c>
      <c r="I344" s="3" t="str" cm="1">
        <f t="array" ref="I344">_FV(表格1[[#This Row],[代號]],"Currency")</f>
        <v>TWD</v>
      </c>
      <c r="J344" s="3" cm="1">
        <f t="array" ref="J344">_FV(表格1[[#This Row],[代號]],"Employees")</f>
        <v>2340</v>
      </c>
      <c r="K344" s="3" t="str" cm="1">
        <f t="array" ref="K344">_FV(表格1[[#This Row],[代號]],"Exchange")</f>
        <v>Taiwan Stock Exchange</v>
      </c>
      <c r="L344" s="3" t="str" cm="1">
        <f t="array" ref="L344">_FV(表格1[[#This Row],[代號]],"Exchange abbreviation",TRUE)</f>
        <v>XTAI</v>
      </c>
      <c r="M344" s="3" t="str" cm="1">
        <f t="array" ref="M344">_FV(表格1[[#This Row],[代號]],"Headquarters")</f>
        <v>No.21, Lane 373, Min Tzu 1st Road, San-Ming District, KAOHSIUNG, KAOHSIUNG, 807 TW</v>
      </c>
      <c r="N344" s="3" cm="1">
        <f t="array" ref="N344">_FV(表格1[[#This Row],[代號]],"High")</f>
        <v>119</v>
      </c>
      <c r="O344" s="3" t="str" cm="1">
        <f t="array" ref="O344">_FV(表格1[[#This Row],[代號]],"Industry")</f>
        <v>Machinery, Equipment &amp; Components</v>
      </c>
      <c r="P344" s="3" t="str" cm="1">
        <f t="array" ref="P344">_FV(表格1[[#This Row],[代號]],"Instrument type",TRUE)</f>
        <v>Stock</v>
      </c>
      <c r="Q344" s="3" cm="1">
        <f t="array" ref="Q344">_FV(表格1[[#This Row],[代號]],"Last trade time",TRUE)</f>
        <v>44834.398958333331</v>
      </c>
      <c r="R344" s="3" cm="1">
        <f t="array" ref="R344">_FV(表格1[[#This Row],[代號]],"Low")</f>
        <v>112.5</v>
      </c>
      <c r="S344" s="3" cm="1">
        <f t="array" ref="S344">_FV(表格1[[#This Row],[代號]],"Market cap",TRUE)</f>
        <v>14925141200</v>
      </c>
      <c r="T344" s="3" t="str" cm="1">
        <f t="array" ref="T344">_FV(表格1[[#This Row],[代號]],"Name")</f>
        <v>THINKING ELECTRONIC INDUSTRIAL CO., LTD</v>
      </c>
      <c r="U344" s="3" t="str" cm="1">
        <f t="array" ref="U344">_FV(表格1[[#This Row],[代號]],"Official name",TRUE)</f>
        <v>THINKING ELECTRONIC INDUSTRIAL CO., LTD</v>
      </c>
    </row>
    <row r="345" spans="1:21" x14ac:dyDescent="0.25">
      <c r="A345" t="s">
        <v>345</v>
      </c>
      <c r="B345" s="2" t="e" vm="347">
        <v>#VALUE!</v>
      </c>
      <c r="C345" t="e" cm="1" vm="348">
        <f t="array" ref="C345">_FV(表格1[[#This Row],[代號]],"52 week high",TRUE)</f>
        <v>#VALUE!</v>
      </c>
      <c r="D345" t="e" cm="1" vm="349">
        <f t="array" ref="D345">_FV(表格1[[#This Row],[代號]],"52 week low",TRUE)</f>
        <v>#VALUE!</v>
      </c>
      <c r="E345" t="e" cm="1" vm="55">
        <f t="array" ref="E345">_FV(表格1[[#This Row],[代號]],"Beta")</f>
        <v>#VALUE!</v>
      </c>
      <c r="F345" s="5" cm="1">
        <f t="array" ref="F345">_FV(表格1[[#This Row],[代號]],"Change")</f>
        <v>-3.8000000000000002E-5</v>
      </c>
      <c r="G345" s="3" cm="1">
        <f t="array" ref="G345">_FV(表格1[[#This Row],[代號]],"Change (%)",TRUE)</f>
        <v>-3.4090000000000001E-5</v>
      </c>
      <c r="H345" s="3" t="str" cm="1">
        <f t="array" ref="H345">_FV(表格1[[#This Row],[代號]],"Country/region",TRUE)</f>
        <v>AR</v>
      </c>
      <c r="I345" s="3" t="str" cm="1">
        <f t="array" ref="I345">_FV(表格1[[#This Row],[代號]],"Currency")</f>
        <v>USD</v>
      </c>
      <c r="J345" s="3" t="e" cm="1" vm="53">
        <f t="array" ref="J345">_FV(表格1[[#This Row],[代號]],"Employees")</f>
        <v>#VALUE!</v>
      </c>
      <c r="K345" s="3" t="e" cm="1" vm="350">
        <f t="array" ref="K345">_FV(表格1[[#This Row],[代號]],"Exchange")</f>
        <v>#VALUE!</v>
      </c>
      <c r="L345" s="3" t="e" cm="1" vm="351">
        <f t="array" ref="L345">_FV(表格1[[#This Row],[代號]],"Exchange abbreviation",TRUE)</f>
        <v>#VALUE!</v>
      </c>
      <c r="M345" s="3" t="e" cm="1" vm="352">
        <f t="array" ref="M345">_FV(表格1[[#This Row],[代號]],"Headquarters")</f>
        <v>#VALUE!</v>
      </c>
      <c r="N345" s="3" t="e" cm="1" vm="353">
        <f t="array" ref="N345">_FV(表格1[[#This Row],[代號]],"High")</f>
        <v>#VALUE!</v>
      </c>
      <c r="O345" s="3" t="e" cm="1" vm="354">
        <f t="array" ref="O345">_FV(表格1[[#This Row],[代號]],"Industry")</f>
        <v>#VALUE!</v>
      </c>
      <c r="P345" s="3" t="str" cm="1">
        <f t="array" ref="P345">_FV(表格1[[#This Row],[代號]],"Instrument type",TRUE)</f>
        <v>Mutual Fund</v>
      </c>
      <c r="Q345" s="3" cm="1">
        <f t="array" ref="Q345">_FV(表格1[[#This Row],[代號]],"Last trade time",TRUE)</f>
        <v>44833</v>
      </c>
      <c r="R345" s="3" t="e" cm="1" vm="355">
        <f t="array" ref="R345">_FV(表格1[[#This Row],[代號]],"Low")</f>
        <v>#VALUE!</v>
      </c>
      <c r="S345" s="3" t="e" cm="1" vm="356">
        <f t="array" ref="S345">_FV(表格1[[#This Row],[代號]],"Market cap",TRUE)</f>
        <v>#VALUE!</v>
      </c>
      <c r="T345" s="3" t="str" cm="1">
        <f t="array" ref="T345">_FV(表格1[[#This Row],[代號]],"Name")</f>
        <v>Fima Renta Fija Internacional A</v>
      </c>
      <c r="U345" s="3" t="e" cm="1" vm="357">
        <f t="array" ref="U345">_FV(表格1[[#This Row],[代號]],"Official name",TRUE)</f>
        <v>#VALUE!</v>
      </c>
    </row>
    <row r="346" spans="1:21" x14ac:dyDescent="0.25">
      <c r="A346" t="s">
        <v>346</v>
      </c>
      <c r="B346" s="2" t="e" vm="358">
        <v>#VALUE!</v>
      </c>
      <c r="C346" s="3" cm="1">
        <f t="array" ref="C346">_FV(表格1[[#This Row],[代號]],"52 week high",TRUE)</f>
        <v>67.83</v>
      </c>
      <c r="D346" s="3" cm="1">
        <f t="array" ref="D346">_FV(表格1[[#This Row],[代號]],"52 week low",TRUE)</f>
        <v>38.89</v>
      </c>
      <c r="E346" s="4" cm="1">
        <f t="array" ref="E346">_FV(表格1[[#This Row],[代號]],"Beta")</f>
        <v>0.83379999999999999</v>
      </c>
      <c r="F346" s="3" cm="1">
        <f t="array" ref="F346">_FV(表格1[[#This Row],[代號]],"Change")</f>
        <v>0.6</v>
      </c>
      <c r="G346" s="3" cm="1">
        <f t="array" ref="G346">_FV(表格1[[#This Row],[代號]],"Change (%)",TRUE)</f>
        <v>1.3713999999999999E-2</v>
      </c>
      <c r="H346" s="3" t="e" cm="1" vm="2">
        <f t="array" ref="H346">_FV(表格1[[#This Row],[代號]],"Country/region",TRUE)</f>
        <v>#VALUE!</v>
      </c>
      <c r="I346" s="3" t="str" cm="1">
        <f t="array" ref="I346">_FV(表格1[[#This Row],[代號]],"Currency")</f>
        <v>TWD</v>
      </c>
      <c r="J346" s="3" cm="1">
        <f t="array" ref="J346">_FV(表格1[[#This Row],[代號]],"Employees")</f>
        <v>4260</v>
      </c>
      <c r="K346" s="3" t="str" cm="1">
        <f t="array" ref="K346">_FV(表格1[[#This Row],[代號]],"Exchange")</f>
        <v>Taiwan Stock Exchange</v>
      </c>
      <c r="L346" s="3" t="str" cm="1">
        <f t="array" ref="L346">_FV(表格1[[#This Row],[代號]],"Exchange abbreviation",TRUE)</f>
        <v>XTAI</v>
      </c>
      <c r="M346" s="3" t="str" cm="1">
        <f t="array" ref="M346">_FV(表格1[[#This Row],[代號]],"Headquarters")</f>
        <v>3F, No. 331, Section 1, TiDing Boulevard, Neihu District, TAIPEI, TAIPEI, 114 TW</v>
      </c>
      <c r="N346" s="3" cm="1">
        <f t="array" ref="N346">_FV(表格1[[#This Row],[代號]],"High")</f>
        <v>44.35</v>
      </c>
      <c r="O346" s="3" t="str" cm="1">
        <f t="array" ref="O346">_FV(表格1[[#This Row],[代號]],"Industry")</f>
        <v>Specialty Retailers</v>
      </c>
      <c r="P346" s="3" t="str" cm="1">
        <f t="array" ref="P346">_FV(表格1[[#This Row],[代號]],"Instrument type",TRUE)</f>
        <v>Stock</v>
      </c>
      <c r="Q346" s="3" cm="1">
        <f t="array" ref="Q346">_FV(表格1[[#This Row],[代號]],"Last trade time",TRUE)</f>
        <v>44834.398958333331</v>
      </c>
      <c r="R346" s="3" cm="1">
        <f t="array" ref="R346">_FV(表格1[[#This Row],[代號]],"Low")</f>
        <v>43.2</v>
      </c>
      <c r="S346" s="3" cm="1">
        <f t="array" ref="S346">_FV(表格1[[#This Row],[代號]],"Market cap",TRUE)</f>
        <v>5180080000</v>
      </c>
      <c r="T346" s="3" t="str" cm="1">
        <f t="array" ref="T346">_FV(表格1[[#This Row],[代號]],"Name")</f>
        <v>TSANN KUEN ENTERPRISE CO.,LTD</v>
      </c>
      <c r="U346" s="3" t="str" cm="1">
        <f t="array" ref="U346">_FV(表格1[[#This Row],[代號]],"Official name",TRUE)</f>
        <v>TSANN KUEN ENTERPRISE CO.,LTD</v>
      </c>
    </row>
    <row r="347" spans="1:21" x14ac:dyDescent="0.25">
      <c r="A347" t="s">
        <v>347</v>
      </c>
      <c r="B347" s="2" t="e" vm="359">
        <v>#VALUE!</v>
      </c>
      <c r="C347" s="3" cm="1">
        <f t="array" ref="C347">_FV(表格1[[#This Row],[代號]],"52 week high",TRUE)</f>
        <v>14.85</v>
      </c>
      <c r="D347" s="3" cm="1">
        <f t="array" ref="D347">_FV(表格1[[#This Row],[代號]],"52 week low",TRUE)</f>
        <v>9.65</v>
      </c>
      <c r="E347" s="4" cm="1">
        <f t="array" ref="E347">_FV(表格1[[#This Row],[代號]],"Beta")</f>
        <v>1.4410000000000001</v>
      </c>
      <c r="F347" s="3" cm="1">
        <f t="array" ref="F347">_FV(表格1[[#This Row],[代號]],"Change")</f>
        <v>0.1</v>
      </c>
      <c r="G347" s="3" cm="1">
        <f t="array" ref="G347">_FV(表格1[[#This Row],[代號]],"Change (%)",TRUE)</f>
        <v>9.9500000000000005E-3</v>
      </c>
      <c r="H347" s="3" t="e" cm="1" vm="2">
        <f t="array" ref="H347">_FV(表格1[[#This Row],[代號]],"Country/region",TRUE)</f>
        <v>#VALUE!</v>
      </c>
      <c r="I347" s="3" t="str" cm="1">
        <f t="array" ref="I347">_FV(表格1[[#This Row],[代號]],"Currency")</f>
        <v>TWD</v>
      </c>
      <c r="J347" s="3" cm="1">
        <f t="array" ref="J347">_FV(表格1[[#This Row],[代號]],"Employees")</f>
        <v>1130</v>
      </c>
      <c r="K347" s="3" t="str" cm="1">
        <f t="array" ref="K347">_FV(表格1[[#This Row],[代號]],"Exchange")</f>
        <v>Taiwan Stock Exchange</v>
      </c>
      <c r="L347" s="3" t="str" cm="1">
        <f t="array" ref="L347">_FV(表格1[[#This Row],[代號]],"Exchange abbreviation",TRUE)</f>
        <v>XTAI</v>
      </c>
      <c r="M347" s="3" t="str" cm="1">
        <f t="array" ref="M347">_FV(表格1[[#This Row],[代號]],"Headquarters")</f>
        <v>11F, No.501, Section 6, Nanjing East Road, TAIPEI, TAIPEI, 114 TW</v>
      </c>
      <c r="N347" s="3" cm="1">
        <f t="array" ref="N347">_FV(表格1[[#This Row],[代號]],"High")</f>
        <v>10.3</v>
      </c>
      <c r="O347" s="3" t="str" cm="1">
        <f t="array" ref="O347">_FV(表格1[[#This Row],[代號]],"Industry")</f>
        <v>Machinery, Equipment &amp; Components</v>
      </c>
      <c r="P347" s="3" t="str" cm="1">
        <f t="array" ref="P347">_FV(表格1[[#This Row],[代號]],"Instrument type",TRUE)</f>
        <v>Stock</v>
      </c>
      <c r="Q347" s="3" cm="1">
        <f t="array" ref="Q347">_FV(表格1[[#This Row],[代號]],"Last trade time",TRUE)</f>
        <v>44834.398958333331</v>
      </c>
      <c r="R347" s="3" cm="1">
        <f t="array" ref="R347">_FV(表格1[[#This Row],[代號]],"Low")</f>
        <v>9.92</v>
      </c>
      <c r="S347" s="3" cm="1">
        <f t="array" ref="S347">_FV(表格1[[#This Row],[代號]],"Market cap",TRUE)</f>
        <v>1125909000</v>
      </c>
      <c r="T347" s="3" t="str" cm="1">
        <f t="array" ref="T347">_FV(表格1[[#This Row],[代號]],"Name")</f>
        <v>LIEN CHANG ELECTRONIC ENTERPRISE CO., LTD</v>
      </c>
      <c r="U347" s="3" t="str" cm="1">
        <f t="array" ref="U347">_FV(表格1[[#This Row],[代號]],"Official name",TRUE)</f>
        <v>LIEN CHANG ELECTRONIC ENTERPRISE CO., LTD</v>
      </c>
    </row>
    <row r="348" spans="1:21" x14ac:dyDescent="0.25">
      <c r="A348" t="s">
        <v>348</v>
      </c>
      <c r="B348" s="2" t="e" vm="360">
        <v>#VALUE!</v>
      </c>
      <c r="C348" s="3" cm="1">
        <f t="array" ref="C348">_FV(表格1[[#This Row],[代號]],"52 week high",TRUE)</f>
        <v>53.1</v>
      </c>
      <c r="D348" s="3" cm="1">
        <f t="array" ref="D348">_FV(表格1[[#This Row],[代號]],"52 week low",TRUE)</f>
        <v>46.5</v>
      </c>
      <c r="E348" s="4" cm="1">
        <f t="array" ref="E348">_FV(表格1[[#This Row],[代號]],"Beta")</f>
        <v>0.40649999999999997</v>
      </c>
      <c r="F348" s="3" cm="1">
        <f t="array" ref="F348">_FV(表格1[[#This Row],[代號]],"Change")</f>
        <v>0.45</v>
      </c>
      <c r="G348" s="3" cm="1">
        <f t="array" ref="G348">_FV(表格1[[#This Row],[代號]],"Change (%)",TRUE)</f>
        <v>9.6670000000000002E-3</v>
      </c>
      <c r="H348" s="3" t="e" cm="1" vm="2">
        <f t="array" ref="H348">_FV(表格1[[#This Row],[代號]],"Country/region",TRUE)</f>
        <v>#VALUE!</v>
      </c>
      <c r="I348" s="3" t="str" cm="1">
        <f t="array" ref="I348">_FV(表格1[[#This Row],[代號]],"Currency")</f>
        <v>TWD</v>
      </c>
      <c r="J348" s="3" cm="1">
        <f t="array" ref="J348">_FV(表格1[[#This Row],[代號]],"Employees")</f>
        <v>506</v>
      </c>
      <c r="K348" s="3" t="str" cm="1">
        <f t="array" ref="K348">_FV(表格1[[#This Row],[代號]],"Exchange")</f>
        <v>Taiwan Stock Exchange</v>
      </c>
      <c r="L348" s="3" t="str" cm="1">
        <f t="array" ref="L348">_FV(表格1[[#This Row],[代號]],"Exchange abbreviation",TRUE)</f>
        <v>XTAI</v>
      </c>
      <c r="M348" s="3" t="str" cm="1">
        <f t="array" ref="M348">_FV(表格1[[#This Row],[代號]],"Headquarters")</f>
        <v>12F, No.2, Section 5, Hsinyi Road, Hsinyi District, TAIPEI, TAIPEI, 110 TW</v>
      </c>
      <c r="N348" s="3" cm="1">
        <f t="array" ref="N348">_FV(表格1[[#This Row],[代號]],"High")</f>
        <v>47.2</v>
      </c>
      <c r="O348" s="3" t="str" cm="1">
        <f t="array" ref="O348">_FV(表格1[[#This Row],[代號]],"Industry")</f>
        <v>Professional &amp; Commercial Services</v>
      </c>
      <c r="P348" s="3" t="str" cm="1">
        <f t="array" ref="P348">_FV(表格1[[#This Row],[代號]],"Instrument type",TRUE)</f>
        <v>Stock</v>
      </c>
      <c r="Q348" s="3" cm="1">
        <f t="array" ref="Q348">_FV(表格1[[#This Row],[代號]],"Last trade time",TRUE)</f>
        <v>44834.398958333331</v>
      </c>
      <c r="R348" s="3" cm="1">
        <f t="array" ref="R348">_FV(表格1[[#This Row],[代號]],"Low")</f>
        <v>46.55</v>
      </c>
      <c r="S348" s="3" cm="1">
        <f t="array" ref="S348">_FV(表格1[[#This Row],[代號]],"Market cap",TRUE)</f>
        <v>6791312000</v>
      </c>
      <c r="T348" s="3" t="str" cm="1">
        <f t="array" ref="T348">_FV(表格1[[#This Row],[代號]],"Name")</f>
        <v>HUXEN CORPORATION.</v>
      </c>
      <c r="U348" s="3" t="str" cm="1">
        <f t="array" ref="U348">_FV(表格1[[#This Row],[代號]],"Official name",TRUE)</f>
        <v>HUXEN CORPORATION.</v>
      </c>
    </row>
    <row r="349" spans="1:21" x14ac:dyDescent="0.25">
      <c r="A349" t="s">
        <v>349</v>
      </c>
      <c r="B349" s="2" t="e" vm="361">
        <v>#VALUE!</v>
      </c>
      <c r="C349" s="3" cm="1">
        <f t="array" ref="C349">_FV(表格1[[#This Row],[代號]],"52 week high",TRUE)</f>
        <v>43.1</v>
      </c>
      <c r="D349" s="3" cm="1">
        <f t="array" ref="D349">_FV(表格1[[#This Row],[代號]],"52 week low",TRUE)</f>
        <v>27.5</v>
      </c>
      <c r="E349" s="4" cm="1">
        <f t="array" ref="E349">_FV(表格1[[#This Row],[代號]],"Beta")</f>
        <v>0.78439999999999999</v>
      </c>
      <c r="F349" s="3" cm="1">
        <f t="array" ref="F349">_FV(表格1[[#This Row],[代號]],"Change")</f>
        <v>-0.5</v>
      </c>
      <c r="G349" s="3" cm="1">
        <f t="array" ref="G349">_FV(表格1[[#This Row],[代號]],"Change (%)",TRUE)</f>
        <v>-1.7857000000000001E-2</v>
      </c>
      <c r="H349" s="3" t="e" cm="1" vm="2">
        <f t="array" ref="H349">_FV(表格1[[#This Row],[代號]],"Country/region",TRUE)</f>
        <v>#VALUE!</v>
      </c>
      <c r="I349" s="3" t="str" cm="1">
        <f t="array" ref="I349">_FV(表格1[[#This Row],[代號]],"Currency")</f>
        <v>TWD</v>
      </c>
      <c r="J349" s="3" cm="1">
        <f t="array" ref="J349">_FV(表格1[[#This Row],[代號]],"Employees")</f>
        <v>457</v>
      </c>
      <c r="K349" s="3" t="str" cm="1">
        <f t="array" ref="K349">_FV(表格1[[#This Row],[代號]],"Exchange")</f>
        <v>Taiwan Stock Exchange</v>
      </c>
      <c r="L349" s="3" t="str" cm="1">
        <f t="array" ref="L349">_FV(表格1[[#This Row],[代號]],"Exchange abbreviation",TRUE)</f>
        <v>XTAI</v>
      </c>
      <c r="M349" s="3" t="str" cm="1">
        <f t="array" ref="M349">_FV(表格1[[#This Row],[代號]],"Headquarters")</f>
        <v>No.76, Zhongshan Road, Xinshi District, TAINAN, TAINAN, 744 TW</v>
      </c>
      <c r="N349" s="3" cm="1">
        <f t="array" ref="N349">_FV(表格1[[#This Row],[代號]],"High")</f>
        <v>28.4</v>
      </c>
      <c r="O349" s="3" t="str" cm="1">
        <f t="array" ref="O349">_FV(表格1[[#This Row],[代號]],"Industry")</f>
        <v>Semiconductors &amp; Semiconductor Equipment</v>
      </c>
      <c r="P349" s="3" t="str" cm="1">
        <f t="array" ref="P349">_FV(表格1[[#This Row],[代號]],"Instrument type",TRUE)</f>
        <v>Stock</v>
      </c>
      <c r="Q349" s="3" cm="1">
        <f t="array" ref="Q349">_FV(表格1[[#This Row],[代號]],"Last trade time",TRUE)</f>
        <v>44834.398958333331</v>
      </c>
      <c r="R349" s="3" cm="1">
        <f t="array" ref="R349">_FV(表格1[[#This Row],[代號]],"Low")</f>
        <v>27.5</v>
      </c>
      <c r="S349" s="3" cm="1">
        <f t="array" ref="S349">_FV(表格1[[#This Row],[代號]],"Market cap",TRUE)</f>
        <v>1017500000</v>
      </c>
      <c r="T349" s="3" t="str" cm="1">
        <f t="array" ref="T349">_FV(表格1[[#This Row],[代號]],"Name")</f>
        <v>MOSPEC SEMICONDUCTOR CORP.</v>
      </c>
      <c r="U349" s="3" t="str" cm="1">
        <f t="array" ref="U349">_FV(表格1[[#This Row],[代號]],"Official name",TRUE)</f>
        <v>MOSPEC SEMICONDUCTOR CORP.</v>
      </c>
    </row>
    <row r="350" spans="1:21" x14ac:dyDescent="0.25">
      <c r="A350" t="s">
        <v>350</v>
      </c>
      <c r="B350" s="2" t="e" vm="362">
        <v>#VALUE!</v>
      </c>
      <c r="C350" s="3" cm="1">
        <f t="array" ref="C350">_FV(表格1[[#This Row],[代號]],"52 week high",TRUE)</f>
        <v>115.5</v>
      </c>
      <c r="D350" s="3" cm="1">
        <f t="array" ref="D350">_FV(表格1[[#This Row],[代號]],"52 week low",TRUE)</f>
        <v>37.85</v>
      </c>
      <c r="E350" s="4" cm="1">
        <f t="array" ref="E350">_FV(表格1[[#This Row],[代號]],"Beta")</f>
        <v>1.7679</v>
      </c>
      <c r="F350" s="3" cm="1">
        <f t="array" ref="F350">_FV(表格1[[#This Row],[代號]],"Change")</f>
        <v>1.05</v>
      </c>
      <c r="G350" s="3" cm="1">
        <f t="array" ref="G350">_FV(表格1[[#This Row],[代號]],"Change (%)",TRUE)</f>
        <v>2.6515E-2</v>
      </c>
      <c r="H350" s="3" t="e" cm="1" vm="2">
        <f t="array" ref="H350">_FV(表格1[[#This Row],[代號]],"Country/region",TRUE)</f>
        <v>#VALUE!</v>
      </c>
      <c r="I350" s="3" t="str" cm="1">
        <f t="array" ref="I350">_FV(表格1[[#This Row],[代號]],"Currency")</f>
        <v>TWD</v>
      </c>
      <c r="J350" s="3" cm="1">
        <f t="array" ref="J350">_FV(表格1[[#This Row],[代號]],"Employees")</f>
        <v>286</v>
      </c>
      <c r="K350" s="3" t="str" cm="1">
        <f t="array" ref="K350">_FV(表格1[[#This Row],[代號]],"Exchange")</f>
        <v>Taiwan Stock Exchange</v>
      </c>
      <c r="L350" s="3" t="str" cm="1">
        <f t="array" ref="L350">_FV(表格1[[#This Row],[代號]],"Exchange abbreviation",TRUE)</f>
        <v>XTAI</v>
      </c>
      <c r="M350" s="3" t="str" cm="1">
        <f t="array" ref="M350">_FV(表格1[[#This Row],[代號]],"Headquarters")</f>
        <v>2F, No.24, Industry East 9th Road, Hsinchu Science Park, BAOSHAN, HSINCHU, 300 TW</v>
      </c>
      <c r="N350" s="3" cm="1">
        <f t="array" ref="N350">_FV(表格1[[#This Row],[代號]],"High")</f>
        <v>40.75</v>
      </c>
      <c r="O350" s="3" t="str" cm="1">
        <f t="array" ref="O350">_FV(表格1[[#This Row],[代號]],"Industry")</f>
        <v>Semiconductors &amp; Semiconductor Equipment</v>
      </c>
      <c r="P350" s="3" t="str" cm="1">
        <f t="array" ref="P350">_FV(表格1[[#This Row],[代號]],"Instrument type",TRUE)</f>
        <v>Stock</v>
      </c>
      <c r="Q350" s="3" cm="1">
        <f t="array" ref="Q350">_FV(表格1[[#This Row],[代號]],"Last trade time",TRUE)</f>
        <v>44834.398958333331</v>
      </c>
      <c r="R350" s="3" cm="1">
        <f t="array" ref="R350">_FV(表格1[[#This Row],[代號]],"Low")</f>
        <v>37.85</v>
      </c>
      <c r="S350" s="3" cm="1">
        <f t="array" ref="S350">_FV(表格1[[#This Row],[代號]],"Market cap",TRUE)</f>
        <v>7236105000</v>
      </c>
      <c r="T350" s="3" t="str" cm="1">
        <f t="array" ref="T350">_FV(表格1[[#This Row],[代號]],"Name")</f>
        <v>Weltrend Semiconductor, Inc.</v>
      </c>
      <c r="U350" s="3" t="str" cm="1">
        <f t="array" ref="U350">_FV(表格1[[#This Row],[代號]],"Official name",TRUE)</f>
        <v>Weltrend Semiconductor, Inc.</v>
      </c>
    </row>
    <row r="351" spans="1:21" x14ac:dyDescent="0.25">
      <c r="A351" t="s">
        <v>351</v>
      </c>
      <c r="B351" s="2" t="e" vm="363">
        <v>#VALUE!</v>
      </c>
      <c r="C351" s="3" cm="1">
        <f t="array" ref="C351">_FV(表格1[[#This Row],[代號]],"52 week high",TRUE)</f>
        <v>17.25</v>
      </c>
      <c r="D351" s="3" cm="1">
        <f t="array" ref="D351">_FV(表格1[[#This Row],[代號]],"52 week low",TRUE)</f>
        <v>10.85</v>
      </c>
      <c r="E351" s="4" cm="1">
        <f t="array" ref="E351">_FV(表格1[[#This Row],[代號]],"Beta")</f>
        <v>0.97670000000000001</v>
      </c>
      <c r="F351" s="3" cm="1">
        <f t="array" ref="F351">_FV(表格1[[#This Row],[代號]],"Change")</f>
        <v>0.15</v>
      </c>
      <c r="G351" s="3" cm="1">
        <f t="array" ref="G351">_FV(表格1[[#This Row],[代號]],"Change (%)",TRUE)</f>
        <v>1.0676000000000001E-2</v>
      </c>
      <c r="H351" s="3" t="e" cm="1" vm="2">
        <f t="array" ref="H351">_FV(表格1[[#This Row],[代號]],"Country/region",TRUE)</f>
        <v>#VALUE!</v>
      </c>
      <c r="I351" s="3" t="str" cm="1">
        <f t="array" ref="I351">_FV(表格1[[#This Row],[代號]],"Currency")</f>
        <v>TWD</v>
      </c>
      <c r="J351" s="3" cm="1">
        <f t="array" ref="J351">_FV(表格1[[#This Row],[代號]],"Employees")</f>
        <v>53</v>
      </c>
      <c r="K351" s="3" t="str" cm="1">
        <f t="array" ref="K351">_FV(表格1[[#This Row],[代號]],"Exchange")</f>
        <v>Taiwan Stock Exchange</v>
      </c>
      <c r="L351" s="3" t="str" cm="1">
        <f t="array" ref="L351">_FV(表格1[[#This Row],[代號]],"Exchange abbreviation",TRUE)</f>
        <v>XTAI</v>
      </c>
      <c r="M351" s="3" t="str" cm="1">
        <f t="array" ref="M351">_FV(表格1[[#This Row],[代號]],"Headquarters")</f>
        <v>No. 11, Lane 118, Dongjiu Road, Guishan District, TAOYUAN, TAOYUAN, 333 TW</v>
      </c>
      <c r="N351" s="3" cm="1">
        <f t="array" ref="N351">_FV(表格1[[#This Row],[代號]],"High")</f>
        <v>14.4</v>
      </c>
      <c r="O351" s="3" t="str" cm="1">
        <f t="array" ref="O351">_FV(表格1[[#This Row],[代號]],"Industry")</f>
        <v>Electronic Equipment &amp; Parts</v>
      </c>
      <c r="P351" s="3" t="str" cm="1">
        <f t="array" ref="P351">_FV(表格1[[#This Row],[代號]],"Instrument type",TRUE)</f>
        <v>Stock</v>
      </c>
      <c r="Q351" s="3" cm="1">
        <f t="array" ref="Q351">_FV(表格1[[#This Row],[代號]],"Last trade time",TRUE)</f>
        <v>44834.398958333331</v>
      </c>
      <c r="R351" s="3" cm="1">
        <f t="array" ref="R351">_FV(表格1[[#This Row],[代號]],"Low")</f>
        <v>13.85</v>
      </c>
      <c r="S351" s="3" cm="1">
        <f t="array" ref="S351">_FV(表格1[[#This Row],[代號]],"Market cap",TRUE)</f>
        <v>854778100</v>
      </c>
      <c r="T351" s="3" t="str" cm="1">
        <f t="array" ref="T351">_FV(表格1[[#This Row],[代號]],"Name")</f>
        <v>ENLIGHT CORPORATION</v>
      </c>
      <c r="U351" s="3" t="str" cm="1">
        <f t="array" ref="U351">_FV(表格1[[#This Row],[代號]],"Official name",TRUE)</f>
        <v>ENLIGHT CORPORATION</v>
      </c>
    </row>
    <row r="352" spans="1:21" x14ac:dyDescent="0.25">
      <c r="A352" t="s">
        <v>352</v>
      </c>
      <c r="B352" s="2" t="e" vm="364">
        <v>#VALUE!</v>
      </c>
      <c r="C352" s="3" cm="1">
        <f t="array" ref="C352">_FV(表格1[[#This Row],[代號]],"52 week high",TRUE)</f>
        <v>103.5</v>
      </c>
      <c r="D352" s="3" cm="1">
        <f t="array" ref="D352">_FV(表格1[[#This Row],[代號]],"52 week low",TRUE)</f>
        <v>66.900000000000006</v>
      </c>
      <c r="E352" s="4" cm="1">
        <f t="array" ref="E352">_FV(表格1[[#This Row],[代號]],"Beta")</f>
        <v>0.79290000000000005</v>
      </c>
      <c r="F352" s="3" cm="1">
        <f t="array" ref="F352">_FV(表格1[[#This Row],[代號]],"Change")</f>
        <v>-1.4</v>
      </c>
      <c r="G352" s="3" cm="1">
        <f t="array" ref="G352">_FV(表格1[[#This Row],[代號]],"Change (%)",TRUE)</f>
        <v>-1.6166E-2</v>
      </c>
      <c r="H352" s="3" t="e" cm="1" vm="2">
        <f t="array" ref="H352">_FV(表格1[[#This Row],[代號]],"Country/region",TRUE)</f>
        <v>#VALUE!</v>
      </c>
      <c r="I352" s="3" t="str" cm="1">
        <f t="array" ref="I352">_FV(表格1[[#This Row],[代號]],"Currency")</f>
        <v>TWD</v>
      </c>
      <c r="J352" s="3" cm="1">
        <f t="array" ref="J352">_FV(表格1[[#This Row],[代號]],"Employees")</f>
        <v>7395</v>
      </c>
      <c r="K352" s="3" t="str" cm="1">
        <f t="array" ref="K352">_FV(表格1[[#This Row],[代號]],"Exchange")</f>
        <v>Taiwan Stock Exchange</v>
      </c>
      <c r="L352" s="3" t="str" cm="1">
        <f t="array" ref="L352">_FV(表格1[[#This Row],[代號]],"Exchange abbreviation",TRUE)</f>
        <v>XTAI</v>
      </c>
      <c r="M352" s="3" t="str" cm="1">
        <f t="array" ref="M352">_FV(表格1[[#This Row],[代號]],"Headquarters")</f>
        <v>No.22, 23rd Road, Taichung Industrial Park, Baoshanli, Nantun District, TAICHUNG, TAICHUNG, 408 TW</v>
      </c>
      <c r="N352" s="3" cm="1">
        <f t="array" ref="N352">_FV(表格1[[#This Row],[代號]],"High")</f>
        <v>85.3</v>
      </c>
      <c r="O352" s="3" t="str" cm="1">
        <f t="array" ref="O352">_FV(表格1[[#This Row],[代號]],"Industry")</f>
        <v>Computers, Phones &amp; Household Electronics</v>
      </c>
      <c r="P352" s="3" t="str" cm="1">
        <f t="array" ref="P352">_FV(表格1[[#This Row],[代號]],"Instrument type",TRUE)</f>
        <v>Stock</v>
      </c>
      <c r="Q352" s="3" cm="1">
        <f t="array" ref="Q352">_FV(表格1[[#This Row],[代號]],"Last trade time",TRUE)</f>
        <v>44834.398958333331</v>
      </c>
      <c r="R352" s="3" cm="1">
        <f t="array" ref="R352">_FV(表格1[[#This Row],[代號]],"Low")</f>
        <v>83</v>
      </c>
      <c r="S352" s="3" cm="1">
        <f t="array" ref="S352">_FV(表格1[[#This Row],[代號]],"Market cap",TRUE)</f>
        <v>18590590000</v>
      </c>
      <c r="T352" s="3" t="str" cm="1">
        <f t="array" ref="T352">_FV(表格1[[#This Row],[代號]],"Name")</f>
        <v>MERRY ELECTRONICS CO., LTD.</v>
      </c>
      <c r="U352" s="3" t="str" cm="1">
        <f t="array" ref="U352">_FV(表格1[[#This Row],[代號]],"Official name",TRUE)</f>
        <v>MERRY ELECTRONICS CO., LTD.</v>
      </c>
    </row>
    <row r="353" spans="1:21" x14ac:dyDescent="0.25">
      <c r="A353" t="s">
        <v>353</v>
      </c>
      <c r="B353" s="2" t="e" vm="365">
        <v>#VALUE!</v>
      </c>
      <c r="C353" s="3" cm="1">
        <f t="array" ref="C353">_FV(表格1[[#This Row],[代號]],"52 week high",TRUE)</f>
        <v>21.2</v>
      </c>
      <c r="D353" s="3" cm="1">
        <f t="array" ref="D353">_FV(表格1[[#This Row],[代號]],"52 week low",TRUE)</f>
        <v>10.25</v>
      </c>
      <c r="E353" s="4" cm="1">
        <f t="array" ref="E353">_FV(表格1[[#This Row],[代號]],"Beta")</f>
        <v>1.6952</v>
      </c>
      <c r="F353" s="3" cm="1">
        <f t="array" ref="F353">_FV(表格1[[#This Row],[代號]],"Change")</f>
        <v>1.1000000000000001</v>
      </c>
      <c r="G353" s="3" cm="1">
        <f t="array" ref="G353">_FV(表格1[[#This Row],[代號]],"Change (%)",TRUE)</f>
        <v>9.6491000000000007E-2</v>
      </c>
      <c r="H353" s="3" t="e" cm="1" vm="2">
        <f t="array" ref="H353">_FV(表格1[[#This Row],[代號]],"Country/region",TRUE)</f>
        <v>#VALUE!</v>
      </c>
      <c r="I353" s="3" t="str" cm="1">
        <f t="array" ref="I353">_FV(表格1[[#This Row],[代號]],"Currency")</f>
        <v>TWD</v>
      </c>
      <c r="J353" s="3" cm="1">
        <f t="array" ref="J353">_FV(表格1[[#This Row],[代號]],"Employees")</f>
        <v>485</v>
      </c>
      <c r="K353" s="3" t="str" cm="1">
        <f t="array" ref="K353">_FV(表格1[[#This Row],[代號]],"Exchange")</f>
        <v>Taiwan Stock Exchange</v>
      </c>
      <c r="L353" s="3" t="str" cm="1">
        <f t="array" ref="L353">_FV(表格1[[#This Row],[代號]],"Exchange abbreviation",TRUE)</f>
        <v>XTAI</v>
      </c>
      <c r="M353" s="3" t="str" cm="1">
        <f t="array" ref="M353">_FV(表格1[[#This Row],[代號]],"Headquarters")</f>
        <v>9F-2, No.23, Huanke 1st Road, ZHUBEI, HSINCHU, 302 TW</v>
      </c>
      <c r="N353" s="3" cm="1">
        <f t="array" ref="N353">_FV(表格1[[#This Row],[代號]],"High")</f>
        <v>12.5</v>
      </c>
      <c r="O353" s="3" t="str" cm="1">
        <f t="array" ref="O353">_FV(表格1[[#This Row],[代號]],"Industry")</f>
        <v>Communications &amp; Networking</v>
      </c>
      <c r="P353" s="3" t="str" cm="1">
        <f t="array" ref="P353">_FV(表格1[[#This Row],[代號]],"Instrument type",TRUE)</f>
        <v>Stock</v>
      </c>
      <c r="Q353" s="3" cm="1">
        <f t="array" ref="Q353">_FV(表格1[[#This Row],[代號]],"Last trade time",TRUE)</f>
        <v>44834.398958333331</v>
      </c>
      <c r="R353" s="3" cm="1">
        <f t="array" ref="R353">_FV(表格1[[#This Row],[代號]],"Low")</f>
        <v>11.1</v>
      </c>
      <c r="S353" s="3" cm="1">
        <f t="array" ref="S353">_FV(表格1[[#This Row],[代號]],"Market cap",TRUE)</f>
        <v>1738966000</v>
      </c>
      <c r="T353" s="3" t="str" cm="1">
        <f t="array" ref="T353">_FV(表格1[[#This Row],[代號]],"Name")</f>
        <v>SPACE SHUTTLE HI-TECH CO., LTD.</v>
      </c>
      <c r="U353" s="3" t="str" cm="1">
        <f t="array" ref="U353">_FV(表格1[[#This Row],[代號]],"Official name",TRUE)</f>
        <v>SPACE SHUTTLE HI-TECH CO., LTD.</v>
      </c>
    </row>
    <row r="354" spans="1:21" x14ac:dyDescent="0.25">
      <c r="A354" t="s">
        <v>354</v>
      </c>
      <c r="B354" s="2" t="e" vm="366">
        <v>#VALUE!</v>
      </c>
      <c r="C354" s="3" cm="1">
        <f t="array" ref="C354">_FV(表格1[[#This Row],[代號]],"52 week high",TRUE)</f>
        <v>83.7</v>
      </c>
      <c r="D354" s="3" cm="1">
        <f t="array" ref="D354">_FV(表格1[[#This Row],[代號]],"52 week low",TRUE)</f>
        <v>47.85</v>
      </c>
      <c r="E354" s="4" cm="1">
        <f t="array" ref="E354">_FV(表格1[[#This Row],[代號]],"Beta")</f>
        <v>1.0652999999999999</v>
      </c>
      <c r="F354" s="3" cm="1">
        <f t="array" ref="F354">_FV(表格1[[#This Row],[代號]],"Change")</f>
        <v>0.45</v>
      </c>
      <c r="G354" s="3" cm="1">
        <f t="array" ref="G354">_FV(表格1[[#This Row],[代號]],"Change (%)",TRUE)</f>
        <v>9.221E-3</v>
      </c>
      <c r="H354" s="3" t="e" cm="1" vm="2">
        <f t="array" ref="H354">_FV(表格1[[#This Row],[代號]],"Country/region",TRUE)</f>
        <v>#VALUE!</v>
      </c>
      <c r="I354" s="3" t="str" cm="1">
        <f t="array" ref="I354">_FV(表格1[[#This Row],[代號]],"Currency")</f>
        <v>TWD</v>
      </c>
      <c r="J354" s="3" cm="1">
        <f t="array" ref="J354">_FV(表格1[[#This Row],[代號]],"Employees")</f>
        <v>2450</v>
      </c>
      <c r="K354" s="3" t="str" cm="1">
        <f t="array" ref="K354">_FV(表格1[[#This Row],[代號]],"Exchange")</f>
        <v>Taiwan Stock Exchange</v>
      </c>
      <c r="L354" s="3" t="str" cm="1">
        <f t="array" ref="L354">_FV(表格1[[#This Row],[代號]],"Exchange abbreviation",TRUE)</f>
        <v>XTAI</v>
      </c>
      <c r="M354" s="3" t="str" cm="1">
        <f t="array" ref="M354">_FV(表格1[[#This Row],[代號]],"Headquarters")</f>
        <v>No.136, Gong-Yi Road, JHUNAN, MIAOLI, 350 TW</v>
      </c>
      <c r="N354" s="3" cm="1">
        <f t="array" ref="N354">_FV(表格1[[#This Row],[代號]],"High")</f>
        <v>50</v>
      </c>
      <c r="O354" s="3" t="str" cm="1">
        <f t="array" ref="O354">_FV(表格1[[#This Row],[代號]],"Industry")</f>
        <v>Semiconductors &amp; Semiconductor Equipment</v>
      </c>
      <c r="P354" s="3" t="str" cm="1">
        <f t="array" ref="P354">_FV(表格1[[#This Row],[代號]],"Instrument type",TRUE)</f>
        <v>Stock</v>
      </c>
      <c r="Q354" s="3" cm="1">
        <f t="array" ref="Q354">_FV(表格1[[#This Row],[代號]],"Last trade time",TRUE)</f>
        <v>44834.398958333331</v>
      </c>
      <c r="R354" s="3" cm="1">
        <f t="array" ref="R354">_FV(表格1[[#This Row],[代號]],"Low")</f>
        <v>47.85</v>
      </c>
      <c r="S354" s="3" cm="1">
        <f t="array" ref="S354">_FV(表格1[[#This Row],[代號]],"Market cap",TRUE)</f>
        <v>28015660000</v>
      </c>
      <c r="T354" s="3" t="str" cm="1">
        <f t="array" ref="T354">_FV(表格1[[#This Row],[代號]],"Name")</f>
        <v>GREATEK ELECTRONICS INC.</v>
      </c>
      <c r="U354" s="3" t="str" cm="1">
        <f t="array" ref="U354">_FV(表格1[[#This Row],[代號]],"Official name",TRUE)</f>
        <v>GREATEK ELECTRONICS INC.</v>
      </c>
    </row>
    <row r="355" spans="1:21" x14ac:dyDescent="0.25">
      <c r="A355" t="s">
        <v>355</v>
      </c>
      <c r="B355" s="2" t="e" vm="367">
        <v>#VALUE!</v>
      </c>
      <c r="C355" s="3" cm="1">
        <f t="array" ref="C355">_FV(表格1[[#This Row],[代號]],"52 week high",TRUE)</f>
        <v>13.94</v>
      </c>
      <c r="D355" s="3" cm="1">
        <f t="array" ref="D355">_FV(表格1[[#This Row],[代號]],"52 week low",TRUE)</f>
        <v>10.23</v>
      </c>
      <c r="E355" s="4" cm="1">
        <f t="array" ref="E355">_FV(表格1[[#This Row],[代號]],"Beta")</f>
        <v>1.1758</v>
      </c>
      <c r="F355" s="3" cm="1">
        <f t="array" ref="F355">_FV(表格1[[#This Row],[代號]],"Change")</f>
        <v>0.15</v>
      </c>
      <c r="G355" s="3" cm="1">
        <f t="array" ref="G355">_FV(表格1[[#This Row],[代號]],"Change (%)",TRUE)</f>
        <v>1.2097E-2</v>
      </c>
      <c r="H355" s="3" t="e" cm="1" vm="2">
        <f t="array" ref="H355">_FV(表格1[[#This Row],[代號]],"Country/region",TRUE)</f>
        <v>#VALUE!</v>
      </c>
      <c r="I355" s="3" t="str" cm="1">
        <f t="array" ref="I355">_FV(表格1[[#This Row],[代號]],"Currency")</f>
        <v>TWD</v>
      </c>
      <c r="J355" s="3" cm="1">
        <f t="array" ref="J355">_FV(表格1[[#This Row],[代號]],"Employees")</f>
        <v>124</v>
      </c>
      <c r="K355" s="3" t="str" cm="1">
        <f t="array" ref="K355">_FV(表格1[[#This Row],[代號]],"Exchange")</f>
        <v>Taiwan Stock Exchange</v>
      </c>
      <c r="L355" s="3" t="str" cm="1">
        <f t="array" ref="L355">_FV(表格1[[#This Row],[代號]],"Exchange abbreviation",TRUE)</f>
        <v>XTAI</v>
      </c>
      <c r="M355" s="3" t="str" cm="1">
        <f t="array" ref="M355">_FV(表格1[[#This Row],[代號]],"Headquarters")</f>
        <v>7F, No.300, Yang Guang Street, Neihu Dsitrict, TAIPEI, TAIPEI, 114 TW</v>
      </c>
      <c r="N355" s="3" cm="1">
        <f t="array" ref="N355">_FV(表格1[[#This Row],[代號]],"High")</f>
        <v>12.55</v>
      </c>
      <c r="O355" s="3" t="str" cm="1">
        <f t="array" ref="O355">_FV(表格1[[#This Row],[代號]],"Industry")</f>
        <v>Specialty Retailers</v>
      </c>
      <c r="P355" s="3" t="str" cm="1">
        <f t="array" ref="P355">_FV(表格1[[#This Row],[代號]],"Instrument type",TRUE)</f>
        <v>Stock</v>
      </c>
      <c r="Q355" s="3" cm="1">
        <f t="array" ref="Q355">_FV(表格1[[#This Row],[代號]],"Last trade time",TRUE)</f>
        <v>44834.398969907408</v>
      </c>
      <c r="R355" s="3" cm="1">
        <f t="array" ref="R355">_FV(表格1[[#This Row],[代號]],"Low")</f>
        <v>12.2</v>
      </c>
      <c r="S355" s="3" cm="1">
        <f t="array" ref="S355">_FV(表格1[[#This Row],[代號]],"Market cap",TRUE)</f>
        <v>3182421000</v>
      </c>
      <c r="T355" s="3" t="str" cm="1">
        <f t="array" ref="T355">_FV(表格1[[#This Row],[代號]],"Name")</f>
        <v>JEAN CO., LTD</v>
      </c>
      <c r="U355" s="3" t="str" cm="1">
        <f t="array" ref="U355">_FV(表格1[[#This Row],[代號]],"Official name",TRUE)</f>
        <v>JEAN CO., LTD</v>
      </c>
    </row>
    <row r="356" spans="1:21" x14ac:dyDescent="0.25">
      <c r="A356" t="s">
        <v>356</v>
      </c>
      <c r="B356" s="2" t="e" vm="368">
        <v>#VALUE!</v>
      </c>
      <c r="C356" s="3" cm="1">
        <f t="array" ref="C356">_FV(表格1[[#This Row],[代號]],"52 week high",TRUE)</f>
        <v>4.9800000000000004</v>
      </c>
      <c r="D356" s="3" cm="1">
        <f t="array" ref="D356">_FV(表格1[[#This Row],[代號]],"52 week low",TRUE)</f>
        <v>2.56</v>
      </c>
      <c r="E356" s="4" cm="1">
        <f t="array" ref="E356">_FV(表格1[[#This Row],[代號]],"Beta")</f>
        <v>0.77380000000000004</v>
      </c>
      <c r="F356" s="3" cm="1">
        <f t="array" ref="F356">_FV(表格1[[#This Row],[代號]],"Change")</f>
        <v>7.0000000000000007E-2</v>
      </c>
      <c r="G356" s="3" cm="1">
        <f t="array" ref="G356">_FV(表格1[[#This Row],[代號]],"Change (%)",TRUE)</f>
        <v>2.5270999999999998E-2</v>
      </c>
      <c r="H356" s="3" t="e" cm="1" vm="2">
        <f t="array" ref="H356">_FV(表格1[[#This Row],[代號]],"Country/region",TRUE)</f>
        <v>#VALUE!</v>
      </c>
      <c r="I356" s="3" t="str" cm="1">
        <f t="array" ref="I356">_FV(表格1[[#This Row],[代號]],"Currency")</f>
        <v>TWD</v>
      </c>
      <c r="J356" s="3" cm="1">
        <f t="array" ref="J356">_FV(表格1[[#This Row],[代號]],"Employees")</f>
        <v>1168</v>
      </c>
      <c r="K356" s="3" t="str" cm="1">
        <f t="array" ref="K356">_FV(表格1[[#This Row],[代號]],"Exchange")</f>
        <v>Taiwan Stock Exchange</v>
      </c>
      <c r="L356" s="3" t="str" cm="1">
        <f t="array" ref="L356">_FV(表格1[[#This Row],[代號]],"Exchange abbreviation",TRUE)</f>
        <v>XTAI</v>
      </c>
      <c r="M356" s="3" t="str" cm="1">
        <f t="array" ref="M356">_FV(表格1[[#This Row],[代號]],"Headquarters")</f>
        <v>7F-5, No.3, Songjiang Road, Jhongshan District, TAIPEI, TAIPEI, 104 TW</v>
      </c>
      <c r="N356" s="3" cm="1">
        <f t="array" ref="N356">_FV(表格1[[#This Row],[代號]],"High")</f>
        <v>2.84</v>
      </c>
      <c r="O356" s="3" t="str" cm="1">
        <f t="array" ref="O356">_FV(表格1[[#This Row],[代號]],"Industry")</f>
        <v>Healthcare Equipment &amp; Supplies</v>
      </c>
      <c r="P356" s="3" t="str" cm="1">
        <f t="array" ref="P356">_FV(表格1[[#This Row],[代號]],"Instrument type",TRUE)</f>
        <v>Stock</v>
      </c>
      <c r="Q356" s="3" cm="1">
        <f t="array" ref="Q356">_FV(表格1[[#This Row],[代號]],"Last trade time",TRUE)</f>
        <v>44834.399155092593</v>
      </c>
      <c r="R356" s="3" cm="1">
        <f t="array" ref="R356">_FV(表格1[[#This Row],[代號]],"Low")</f>
        <v>2.74</v>
      </c>
      <c r="S356" s="3" cm="1">
        <f t="array" ref="S356">_FV(表格1[[#This Row],[代號]],"Market cap",TRUE)</f>
        <v>413751100</v>
      </c>
      <c r="T356" s="3" t="str" cm="1">
        <f t="array" ref="T356">_FV(表格1[[#This Row],[代號]],"Name")</f>
        <v>LEAD DATA INC.</v>
      </c>
      <c r="U356" s="3" t="str" cm="1">
        <f t="array" ref="U356">_FV(表格1[[#This Row],[代號]],"Official name",TRUE)</f>
        <v>LEAD DATA INC.</v>
      </c>
    </row>
    <row r="357" spans="1:21" x14ac:dyDescent="0.25">
      <c r="A357" t="s">
        <v>357</v>
      </c>
      <c r="B357" s="2" t="e" vm="369">
        <v>#VALUE!</v>
      </c>
      <c r="C357" s="3" cm="1">
        <f t="array" ref="C357">_FV(表格1[[#This Row],[代號]],"52 week high",TRUE)</f>
        <v>15.75</v>
      </c>
      <c r="D357" s="3" cm="1">
        <f t="array" ref="D357">_FV(表格1[[#This Row],[代號]],"52 week low",TRUE)</f>
        <v>10</v>
      </c>
      <c r="E357" s="4" cm="1">
        <f t="array" ref="E357">_FV(表格1[[#This Row],[代號]],"Beta")</f>
        <v>0.90849999999999997</v>
      </c>
      <c r="F357" s="3" cm="1">
        <f t="array" ref="F357">_FV(表格1[[#This Row],[代號]],"Change")</f>
        <v>0.1</v>
      </c>
      <c r="G357" s="3" cm="1">
        <f t="array" ref="G357">_FV(表格1[[#This Row],[代號]],"Change (%)",TRUE)</f>
        <v>8.7339999999999987E-3</v>
      </c>
      <c r="H357" s="3" t="e" cm="1" vm="2">
        <f t="array" ref="H357">_FV(表格1[[#This Row],[代號]],"Country/region",TRUE)</f>
        <v>#VALUE!</v>
      </c>
      <c r="I357" s="3" t="str" cm="1">
        <f t="array" ref="I357">_FV(表格1[[#This Row],[代號]],"Currency")</f>
        <v>TWD</v>
      </c>
      <c r="J357" s="3" cm="1">
        <f t="array" ref="J357">_FV(表格1[[#This Row],[代號]],"Employees")</f>
        <v>486</v>
      </c>
      <c r="K357" s="3" t="str" cm="1">
        <f t="array" ref="K357">_FV(表格1[[#This Row],[代號]],"Exchange")</f>
        <v>Taiwan Stock Exchange</v>
      </c>
      <c r="L357" s="3" t="str" cm="1">
        <f t="array" ref="L357">_FV(表格1[[#This Row],[代號]],"Exchange abbreviation",TRUE)</f>
        <v>XTAI</v>
      </c>
      <c r="M357" s="3" t="str" cm="1">
        <f t="array" ref="M357">_FV(表格1[[#This Row],[代號]],"Headquarters")</f>
        <v>2F, No.50-8, Keyan Road, Zhunan Township, MIAOLI, MIAOLI, 350 TW</v>
      </c>
      <c r="N357" s="3" cm="1">
        <f t="array" ref="N357">_FV(表格1[[#This Row],[代號]],"High")</f>
        <v>11.55</v>
      </c>
      <c r="O357" s="3" t="str" cm="1">
        <f t="array" ref="O357">_FV(表格1[[#This Row],[代號]],"Industry")</f>
        <v>Communications &amp; Networking</v>
      </c>
      <c r="P357" s="3" t="str" cm="1">
        <f t="array" ref="P357">_FV(表格1[[#This Row],[代號]],"Instrument type",TRUE)</f>
        <v>Stock</v>
      </c>
      <c r="Q357" s="3" cm="1">
        <f t="array" ref="Q357">_FV(表格1[[#This Row],[代號]],"Last trade time",TRUE)</f>
        <v>44834.398969907408</v>
      </c>
      <c r="R357" s="3" cm="1">
        <f t="array" ref="R357">_FV(表格1[[#This Row],[代號]],"Low")</f>
        <v>11.1</v>
      </c>
      <c r="S357" s="3" cm="1">
        <f t="array" ref="S357">_FV(表格1[[#This Row],[代號]],"Market cap",TRUE)</f>
        <v>1219190000</v>
      </c>
      <c r="T357" s="3" t="str" cm="1">
        <f t="array" ref="T357">_FV(表格1[[#This Row],[代號]],"Name")</f>
        <v>ABOCOM SYSTEMS, INC.</v>
      </c>
      <c r="U357" s="3" t="str" cm="1">
        <f t="array" ref="U357">_FV(表格1[[#This Row],[代號]],"Official name",TRUE)</f>
        <v>ABOCOM SYSTEMS, INC.</v>
      </c>
    </row>
    <row r="358" spans="1:21" x14ac:dyDescent="0.25">
      <c r="A358" t="s">
        <v>358</v>
      </c>
      <c r="B358" s="2" t="e" vm="370">
        <v>#VALUE!</v>
      </c>
      <c r="C358" s="3" cm="1">
        <f t="array" ref="C358">_FV(表格1[[#This Row],[代號]],"52 week high",TRUE)</f>
        <v>47.75</v>
      </c>
      <c r="D358" s="3" cm="1">
        <f t="array" ref="D358">_FV(表格1[[#This Row],[代號]],"52 week low",TRUE)</f>
        <v>30.2</v>
      </c>
      <c r="E358" s="4" cm="1">
        <f t="array" ref="E358">_FV(表格1[[#This Row],[代號]],"Beta")</f>
        <v>1.2101</v>
      </c>
      <c r="F358" s="3" cm="1">
        <f t="array" ref="F358">_FV(表格1[[#This Row],[代號]],"Change")</f>
        <v>-0.4</v>
      </c>
      <c r="G358" s="3" cm="1">
        <f t="array" ref="G358">_FV(表格1[[#This Row],[代號]],"Change (%)",TRUE)</f>
        <v>-1.2821000000000001E-2</v>
      </c>
      <c r="H358" s="3" t="e" cm="1" vm="2">
        <f t="array" ref="H358">_FV(表格1[[#This Row],[代號]],"Country/region",TRUE)</f>
        <v>#VALUE!</v>
      </c>
      <c r="I358" s="3" t="str" cm="1">
        <f t="array" ref="I358">_FV(表格1[[#This Row],[代號]],"Currency")</f>
        <v>TWD</v>
      </c>
      <c r="J358" s="3" cm="1">
        <f t="array" ref="J358">_FV(表格1[[#This Row],[代號]],"Employees")</f>
        <v>5256</v>
      </c>
      <c r="K358" s="3" t="str" cm="1">
        <f t="array" ref="K358">_FV(表格1[[#This Row],[代號]],"Exchange")</f>
        <v>Taiwan Stock Exchange</v>
      </c>
      <c r="L358" s="3" t="str" cm="1">
        <f t="array" ref="L358">_FV(表格1[[#This Row],[代號]],"Exchange abbreviation",TRUE)</f>
        <v>XTAI</v>
      </c>
      <c r="M358" s="3" t="str" cm="1">
        <f t="array" ref="M358">_FV(表格1[[#This Row],[代號]],"Headquarters")</f>
        <v>No.81, Section 2, Gongdaowu Road, Pu Ding Li, East District, HSINCHU, HSINCHU, 300 TW</v>
      </c>
      <c r="N358" s="3" cm="1">
        <f t="array" ref="N358">_FV(表格1[[#This Row],[代號]],"High")</f>
        <v>30.85</v>
      </c>
      <c r="O358" s="3" t="str" cm="1">
        <f t="array" ref="O358">_FV(表格1[[#This Row],[代號]],"Industry")</f>
        <v>Semiconductors &amp; Semiconductor Equipment</v>
      </c>
      <c r="P358" s="3" t="str" cm="1">
        <f t="array" ref="P358">_FV(表格1[[#This Row],[代號]],"Instrument type",TRUE)</f>
        <v>Stock</v>
      </c>
      <c r="Q358" s="3" cm="1">
        <f t="array" ref="Q358">_FV(表格1[[#This Row],[代號]],"Last trade time",TRUE)</f>
        <v>44834.398969907408</v>
      </c>
      <c r="R358" s="3" cm="1">
        <f t="array" ref="R358">_FV(表格1[[#This Row],[代號]],"Low")</f>
        <v>30.2</v>
      </c>
      <c r="S358" s="3" cm="1">
        <f t="array" ref="S358">_FV(表格1[[#This Row],[代號]],"Market cap",TRUE)</f>
        <v>37660550000</v>
      </c>
      <c r="T358" s="3" t="str" cm="1">
        <f t="array" ref="T358">_FV(表格1[[#This Row],[代號]],"Name")</f>
        <v>KING YUAN ELECTRONICS CO., LTD.</v>
      </c>
      <c r="U358" s="3" t="str" cm="1">
        <f t="array" ref="U358">_FV(表格1[[#This Row],[代號]],"Official name",TRUE)</f>
        <v>KING YUAN ELECTRONICS CO., LTD.</v>
      </c>
    </row>
    <row r="359" spans="1:21" x14ac:dyDescent="0.25">
      <c r="A359" t="s">
        <v>359</v>
      </c>
      <c r="B359" s="2" t="e" vm="371">
        <v>#VALUE!</v>
      </c>
      <c r="C359" s="3" cm="1">
        <f t="array" ref="C359">_FV(表格1[[#This Row],[代號]],"52 week high",TRUE)</f>
        <v>35.450000000000003</v>
      </c>
      <c r="D359" s="3" cm="1">
        <f t="array" ref="D359">_FV(表格1[[#This Row],[代號]],"52 week low",TRUE)</f>
        <v>29.5</v>
      </c>
      <c r="E359" s="4" cm="1">
        <f t="array" ref="E359">_FV(表格1[[#This Row],[代號]],"Beta")</f>
        <v>0.79149999999999998</v>
      </c>
      <c r="F359" s="3" cm="1">
        <f t="array" ref="F359">_FV(表格1[[#This Row],[代號]],"Change")</f>
        <v>0</v>
      </c>
      <c r="G359" s="3" cm="1">
        <f t="array" ref="G359">_FV(表格1[[#This Row],[代號]],"Change (%)",TRUE)</f>
        <v>0</v>
      </c>
      <c r="H359" s="3" t="e" cm="1" vm="2">
        <f t="array" ref="H359">_FV(表格1[[#This Row],[代號]],"Country/region",TRUE)</f>
        <v>#VALUE!</v>
      </c>
      <c r="I359" s="3" t="str" cm="1">
        <f t="array" ref="I359">_FV(表格1[[#This Row],[代號]],"Currency")</f>
        <v>TWD</v>
      </c>
      <c r="J359" s="3" cm="1">
        <f t="array" ref="J359">_FV(表格1[[#This Row],[代號]],"Employees")</f>
        <v>3752</v>
      </c>
      <c r="K359" s="3" t="str" cm="1">
        <f t="array" ref="K359">_FV(表格1[[#This Row],[代號]],"Exchange")</f>
        <v>Taiwan Stock Exchange</v>
      </c>
      <c r="L359" s="3" t="str" cm="1">
        <f t="array" ref="L359">_FV(表格1[[#This Row],[代號]],"Exchange abbreviation",TRUE)</f>
        <v>XTAI</v>
      </c>
      <c r="M359" s="3" t="str" cm="1">
        <f t="array" ref="M359">_FV(表格1[[#This Row],[代號]],"Headquarters")</f>
        <v>2F, No.531, Chung Cheng Road, Hsin-Tien District, NEW TAIPEI, NEW TAIPEI, 231 TW</v>
      </c>
      <c r="N359" s="3" cm="1">
        <f t="array" ref="N359">_FV(表格1[[#This Row],[代號]],"High")</f>
        <v>30</v>
      </c>
      <c r="O359" s="3" t="str" cm="1">
        <f t="array" ref="O359">_FV(表格1[[#This Row],[代號]],"Industry")</f>
        <v>Specialty Retailers</v>
      </c>
      <c r="P359" s="3" t="str" cm="1">
        <f t="array" ref="P359">_FV(表格1[[#This Row],[代號]],"Instrument type",TRUE)</f>
        <v>Stock</v>
      </c>
      <c r="Q359" s="3" cm="1">
        <f t="array" ref="Q359">_FV(表格1[[#This Row],[代號]],"Last trade time",TRUE)</f>
        <v>44834.398969907408</v>
      </c>
      <c r="R359" s="3" cm="1">
        <f t="array" ref="R359">_FV(表格1[[#This Row],[代號]],"Low")</f>
        <v>29.85</v>
      </c>
      <c r="S359" s="3" cm="1">
        <f t="array" ref="S359">_FV(表格1[[#This Row],[代號]],"Market cap",TRUE)</f>
        <v>7747581000</v>
      </c>
      <c r="T359" s="3" t="str" cm="1">
        <f t="array" ref="T359">_FV(表格1[[#This Row],[代號]],"Name")</f>
        <v>Senao International Co., Ltd.</v>
      </c>
      <c r="U359" s="3" t="str" cm="1">
        <f t="array" ref="U359">_FV(表格1[[#This Row],[代號]],"Official name",TRUE)</f>
        <v>Senao International Co., Ltd.</v>
      </c>
    </row>
    <row r="360" spans="1:21" x14ac:dyDescent="0.25">
      <c r="A360" t="s">
        <v>360</v>
      </c>
      <c r="B360" s="2" t="e" vm="372">
        <v>#VALUE!</v>
      </c>
      <c r="C360" s="3" cm="1">
        <f t="array" ref="C360">_FV(表格1[[#This Row],[代號]],"52 week high",TRUE)</f>
        <v>75.8</v>
      </c>
      <c r="D360" s="3" cm="1">
        <f t="array" ref="D360">_FV(表格1[[#This Row],[代號]],"52 week low",TRUE)</f>
        <v>57.9</v>
      </c>
      <c r="E360" s="4" cm="1">
        <f t="array" ref="E360">_FV(表格1[[#This Row],[代號]],"Beta")</f>
        <v>0.58520000000000005</v>
      </c>
      <c r="F360" s="3" cm="1">
        <f t="array" ref="F360">_FV(表格1[[#This Row],[代號]],"Change")</f>
        <v>0.2</v>
      </c>
      <c r="G360" s="3" cm="1">
        <f t="array" ref="G360">_FV(表格1[[#This Row],[代號]],"Change (%)",TRUE)</f>
        <v>3.1099999999999999E-3</v>
      </c>
      <c r="H360" s="3" t="e" cm="1" vm="2">
        <f t="array" ref="H360">_FV(表格1[[#This Row],[代號]],"Country/region",TRUE)</f>
        <v>#VALUE!</v>
      </c>
      <c r="I360" s="3" t="str" cm="1">
        <f t="array" ref="I360">_FV(表格1[[#This Row],[代號]],"Currency")</f>
        <v>TWD</v>
      </c>
      <c r="J360" s="3" cm="1">
        <f t="array" ref="J360">_FV(表格1[[#This Row],[代號]],"Employees")</f>
        <v>2360</v>
      </c>
      <c r="K360" s="3" t="str" cm="1">
        <f t="array" ref="K360">_FV(表格1[[#This Row],[代號]],"Exchange")</f>
        <v>Taiwan Stock Exchange</v>
      </c>
      <c r="L360" s="3" t="str" cm="1">
        <f t="array" ref="L360">_FV(表格1[[#This Row],[代號]],"Exchange abbreviation",TRUE)</f>
        <v>XTAI</v>
      </c>
      <c r="M360" s="3" t="str" cm="1">
        <f t="array" ref="M360">_FV(表格1[[#This Row],[代號]],"Headquarters")</f>
        <v>No.70, Xingzhong Road, Neihu District, TAIPEI, TAIPEI, 114 TW</v>
      </c>
      <c r="N360" s="3" cm="1">
        <f t="array" ref="N360">_FV(表格1[[#This Row],[代號]],"High")</f>
        <v>64.5</v>
      </c>
      <c r="O360" s="3" t="str" cm="1">
        <f t="array" ref="O360">_FV(表格1[[#This Row],[代號]],"Industry")</f>
        <v>Semiconductors &amp; Semiconductor Equipment</v>
      </c>
      <c r="P360" s="3" t="str" cm="1">
        <f t="array" ref="P360">_FV(表格1[[#This Row],[代號]],"Instrument type",TRUE)</f>
        <v>Stock</v>
      </c>
      <c r="Q360" s="3" cm="1">
        <f t="array" ref="Q360">_FV(表格1[[#This Row],[代號]],"Last trade time",TRUE)</f>
        <v>44834.398969907408</v>
      </c>
      <c r="R360" s="3" cm="1">
        <f t="array" ref="R360">_FV(表格1[[#This Row],[代號]],"Low")</f>
        <v>63.8</v>
      </c>
      <c r="S360" s="3" cm="1">
        <f t="array" ref="S360">_FV(表格1[[#This Row],[代號]],"Market cap",TRUE)</f>
        <v>27674480000</v>
      </c>
      <c r="T360" s="3" t="str" cm="1">
        <f t="array" ref="T360">_FV(表格1[[#This Row],[代號]],"Name")</f>
        <v>Transcend Information, Inc.</v>
      </c>
      <c r="U360" s="3" t="str" cm="1">
        <f t="array" ref="U360">_FV(表格1[[#This Row],[代號]],"Official name",TRUE)</f>
        <v>Transcend Information, Inc.</v>
      </c>
    </row>
    <row r="361" spans="1:21" x14ac:dyDescent="0.25">
      <c r="A361" t="s">
        <v>361</v>
      </c>
      <c r="B361" s="2" t="e" vm="373">
        <v>#VALUE!</v>
      </c>
      <c r="C361" s="3" cm="1">
        <f t="array" ref="C361">_FV(表格1[[#This Row],[代號]],"52 week high",TRUE)</f>
        <v>32.35</v>
      </c>
      <c r="D361" s="3" cm="1">
        <f t="array" ref="D361">_FV(表格1[[#This Row],[代號]],"52 week low",TRUE)</f>
        <v>21.5</v>
      </c>
      <c r="E361" s="4" cm="1">
        <f t="array" ref="E361">_FV(表格1[[#This Row],[代號]],"Beta")</f>
        <v>0.81279999999999997</v>
      </c>
      <c r="F361" s="3" cm="1">
        <f t="array" ref="F361">_FV(表格1[[#This Row],[代號]],"Change")</f>
        <v>0.05</v>
      </c>
      <c r="G361" s="3" cm="1">
        <f t="array" ref="G361">_FV(表格1[[#This Row],[代號]],"Change (%)",TRUE)</f>
        <v>2.088E-3</v>
      </c>
      <c r="H361" s="3" t="e" cm="1" vm="2">
        <f t="array" ref="H361">_FV(表格1[[#This Row],[代號]],"Country/region",TRUE)</f>
        <v>#VALUE!</v>
      </c>
      <c r="I361" s="3" t="str" cm="1">
        <f t="array" ref="I361">_FV(表格1[[#This Row],[代號]],"Currency")</f>
        <v>TWD</v>
      </c>
      <c r="J361" s="3" cm="1">
        <f t="array" ref="J361">_FV(表格1[[#This Row],[代號]],"Employees")</f>
        <v>1101</v>
      </c>
      <c r="K361" s="3" t="str" cm="1">
        <f t="array" ref="K361">_FV(表格1[[#This Row],[代號]],"Exchange")</f>
        <v>Taiwan Stock Exchange</v>
      </c>
      <c r="L361" s="3" t="str" cm="1">
        <f t="array" ref="L361">_FV(表格1[[#This Row],[代號]],"Exchange abbreviation",TRUE)</f>
        <v>XTAI</v>
      </c>
      <c r="M361" s="3" t="str" cm="1">
        <f t="array" ref="M361">_FV(表格1[[#This Row],[代號]],"Headquarters")</f>
        <v>6F, No.115, Emei Street, Wanhua District, TAIPEI, TAIPEI, 108 TW</v>
      </c>
      <c r="N361" s="3" cm="1">
        <f t="array" ref="N361">_FV(表格1[[#This Row],[代號]],"High")</f>
        <v>24.1</v>
      </c>
      <c r="O361" s="3" t="str" cm="1">
        <f t="array" ref="O361">_FV(表格1[[#This Row],[代號]],"Industry")</f>
        <v>Software &amp; IT Services</v>
      </c>
      <c r="P361" s="3" t="str" cm="1">
        <f t="array" ref="P361">_FV(表格1[[#This Row],[代號]],"Instrument type",TRUE)</f>
        <v>Stock</v>
      </c>
      <c r="Q361" s="3" cm="1">
        <f t="array" ref="Q361">_FV(表格1[[#This Row],[代號]],"Last trade time",TRUE)</f>
        <v>44834.398969907408</v>
      </c>
      <c r="R361" s="3" cm="1">
        <f t="array" ref="R361">_FV(表格1[[#This Row],[代號]],"Low")</f>
        <v>23.5</v>
      </c>
      <c r="S361" s="3" cm="1">
        <f t="array" ref="S361">_FV(表格1[[#This Row],[代號]],"Market cap",TRUE)</f>
        <v>2400000000</v>
      </c>
      <c r="T361" s="3" t="str" cm="1">
        <f t="array" ref="T361">_FV(表格1[[#This Row],[代號]],"Name")</f>
        <v>SYSCOM COMPUTER ENGINEERING CO.</v>
      </c>
      <c r="U361" s="3" t="str" cm="1">
        <f t="array" ref="U361">_FV(表格1[[#This Row],[代號]],"Official name",TRUE)</f>
        <v>SYSCOM COMPUTER ENGINEERING CO.</v>
      </c>
    </row>
    <row r="362" spans="1:21" x14ac:dyDescent="0.25">
      <c r="A362" t="s">
        <v>362</v>
      </c>
      <c r="B362" s="2" t="e" vm="374">
        <v>#VALUE!</v>
      </c>
      <c r="C362" s="3" cm="1">
        <f t="array" ref="C362">_FV(表格1[[#This Row],[代號]],"52 week high",TRUE)</f>
        <v>1215</v>
      </c>
      <c r="D362" s="3" cm="1">
        <f t="array" ref="D362">_FV(表格1[[#This Row],[代號]],"52 week low",TRUE)</f>
        <v>533</v>
      </c>
      <c r="E362" s="4" cm="1">
        <f t="array" ref="E362">_FV(表格1[[#This Row],[代號]],"Beta")</f>
        <v>1.5463</v>
      </c>
      <c r="F362" s="3" cm="1">
        <f t="array" ref="F362">_FV(表格1[[#This Row],[代號]],"Change")</f>
        <v>8</v>
      </c>
      <c r="G362" s="3" cm="1">
        <f t="array" ref="G362">_FV(表格1[[#This Row],[代號]],"Change (%)",TRUE)</f>
        <v>1.4733000000000001E-2</v>
      </c>
      <c r="H362" s="3" t="e" cm="1" vm="2">
        <f t="array" ref="H362">_FV(表格1[[#This Row],[代號]],"Country/region",TRUE)</f>
        <v>#VALUE!</v>
      </c>
      <c r="I362" s="3" t="str" cm="1">
        <f t="array" ref="I362">_FV(表格1[[#This Row],[代號]],"Currency")</f>
        <v>TWD</v>
      </c>
      <c r="J362" s="3" cm="1">
        <f t="array" ref="J362">_FV(表格1[[#This Row],[代號]],"Employees")</f>
        <v>6999</v>
      </c>
      <c r="K362" s="3" t="str" cm="1">
        <f t="array" ref="K362">_FV(表格1[[#This Row],[代號]],"Exchange")</f>
        <v>Taiwan Stock Exchange</v>
      </c>
      <c r="L362" s="3" t="str" cm="1">
        <f t="array" ref="L362">_FV(表格1[[#This Row],[代號]],"Exchange abbreviation",TRUE)</f>
        <v>XTAI</v>
      </c>
      <c r="M362" s="3" t="str" cm="1">
        <f t="array" ref="M362">_FV(表格1[[#This Row],[代號]],"Headquarters")</f>
        <v>No.1, Dusing Road 1, HsinChu Science Park, HSINCHU, HSINCHU, 300 TW</v>
      </c>
      <c r="N362" s="3" cm="1">
        <f t="array" ref="N362">_FV(表格1[[#This Row],[代號]],"High")</f>
        <v>554</v>
      </c>
      <c r="O362" s="3" t="str" cm="1">
        <f t="array" ref="O362">_FV(表格1[[#This Row],[代號]],"Industry")</f>
        <v>Semiconductors &amp; Semiconductor Equipment</v>
      </c>
      <c r="P362" s="3" t="str" cm="1">
        <f t="array" ref="P362">_FV(表格1[[#This Row],[代號]],"Instrument type",TRUE)</f>
        <v>Stock</v>
      </c>
      <c r="Q362" s="3" cm="1">
        <f t="array" ref="Q362">_FV(表格1[[#This Row],[代號]],"Last trade time",TRUE)</f>
        <v>44834.398969907408</v>
      </c>
      <c r="R362" s="3" cm="1">
        <f t="array" ref="R362">_FV(表格1[[#This Row],[代號]],"Low")</f>
        <v>533</v>
      </c>
      <c r="S362" s="3" cm="1">
        <f t="array" ref="S362">_FV(表格1[[#This Row],[代號]],"Market cap",TRUE)</f>
        <v>881069700000</v>
      </c>
      <c r="T362" s="3" t="str" cm="1">
        <f t="array" ref="T362">_FV(表格1[[#This Row],[代號]],"Name")</f>
        <v>MediaTek Inc.</v>
      </c>
      <c r="U362" s="3" t="str" cm="1">
        <f t="array" ref="U362">_FV(表格1[[#This Row],[代號]],"Official name",TRUE)</f>
        <v>MediaTek Inc.</v>
      </c>
    </row>
    <row r="363" spans="1:21" x14ac:dyDescent="0.25">
      <c r="A363" t="s">
        <v>363</v>
      </c>
      <c r="B363" s="2" t="e" vm="375">
        <v>#VALUE!</v>
      </c>
      <c r="C363" s="3" cm="1">
        <f t="array" ref="C363">_FV(表格1[[#This Row],[代號]],"52 week high",TRUE)</f>
        <v>162.5</v>
      </c>
      <c r="D363" s="3" cm="1">
        <f t="array" ref="D363">_FV(表格1[[#This Row],[代號]],"52 week low",TRUE)</f>
        <v>53</v>
      </c>
      <c r="E363" s="4" cm="1">
        <f t="array" ref="E363">_FV(表格1[[#This Row],[代號]],"Beta")</f>
        <v>1.6281000000000001</v>
      </c>
      <c r="F363" s="3" cm="1">
        <f t="array" ref="F363">_FV(表格1[[#This Row],[代號]],"Change")</f>
        <v>1.6</v>
      </c>
      <c r="G363" s="3" cm="1">
        <f t="array" ref="G363">_FV(表格1[[#This Row],[代號]],"Change (%)",TRUE)</f>
        <v>2.9090999999999999E-2</v>
      </c>
      <c r="H363" s="3" t="e" cm="1" vm="2">
        <f t="array" ref="H363">_FV(表格1[[#This Row],[代號]],"Country/region",TRUE)</f>
        <v>#VALUE!</v>
      </c>
      <c r="I363" s="3" t="str" cm="1">
        <f t="array" ref="I363">_FV(表格1[[#This Row],[代號]],"Currency")</f>
        <v>TWD</v>
      </c>
      <c r="J363" s="3" cm="1">
        <f t="array" ref="J363">_FV(表格1[[#This Row],[代號]],"Employees")</f>
        <v>264</v>
      </c>
      <c r="K363" s="3" t="str" cm="1">
        <f t="array" ref="K363">_FV(表格1[[#This Row],[代號]],"Exchange")</f>
        <v>Taiwan Stock Exchange</v>
      </c>
      <c r="L363" s="3" t="str" cm="1">
        <f t="array" ref="L363">_FV(表格1[[#This Row],[代號]],"Exchange abbreviation",TRUE)</f>
        <v>XTAI</v>
      </c>
      <c r="M363" s="3" t="str" cm="1">
        <f t="array" ref="M363">_FV(表格1[[#This Row],[代號]],"Headquarters")</f>
        <v>No.16, Gongye 1st Road, Pingzhen District, TAOYUAN, TAOYUAN, 324 TW</v>
      </c>
      <c r="N363" s="3" cm="1">
        <f t="array" ref="N363">_FV(表格1[[#This Row],[代號]],"High")</f>
        <v>56.9</v>
      </c>
      <c r="O363" s="3" t="str" cm="1">
        <f t="array" ref="O363">_FV(表格1[[#This Row],[代號]],"Industry")</f>
        <v>Semiconductors &amp; Semiconductor Equipment</v>
      </c>
      <c r="P363" s="3" t="str" cm="1">
        <f t="array" ref="P363">_FV(表格1[[#This Row],[代號]],"Instrument type",TRUE)</f>
        <v>Stock</v>
      </c>
      <c r="Q363" s="3" cm="1">
        <f t="array" ref="Q363">_FV(表格1[[#This Row],[代號]],"Last trade time",TRUE)</f>
        <v>44834.398969907408</v>
      </c>
      <c r="R363" s="3" cm="1">
        <f t="array" ref="R363">_FV(表格1[[#This Row],[代號]],"Low")</f>
        <v>53.5</v>
      </c>
      <c r="S363" s="3" cm="1">
        <f t="array" ref="S363">_FV(表格1[[#This Row],[代號]],"Market cap",TRUE)</f>
        <v>10465670000</v>
      </c>
      <c r="T363" s="3" t="str" cm="1">
        <f t="array" ref="T363">_FV(表格1[[#This Row],[代號]],"Name")</f>
        <v>VISUAL PHOTONICS EPITAXY CO., LTD.</v>
      </c>
      <c r="U363" s="3" t="str" cm="1">
        <f t="array" ref="U363">_FV(表格1[[#This Row],[代號]],"Official name",TRUE)</f>
        <v>VISUAL PHOTONICS EPITAXY CO., LTD.</v>
      </c>
    </row>
    <row r="364" spans="1:21" x14ac:dyDescent="0.25">
      <c r="A364" t="s">
        <v>364</v>
      </c>
      <c r="B364" s="2" t="e" vm="376">
        <v>#VALUE!</v>
      </c>
      <c r="C364" s="3" cm="1">
        <f t="array" ref="C364">_FV(表格1[[#This Row],[代號]],"52 week high",TRUE)</f>
        <v>53.1</v>
      </c>
      <c r="D364" s="3" cm="1">
        <f t="array" ref="D364">_FV(表格1[[#This Row],[代號]],"52 week low",TRUE)</f>
        <v>27.95</v>
      </c>
      <c r="E364" s="4" cm="1">
        <f t="array" ref="E364">_FV(表格1[[#This Row],[代號]],"Beta")</f>
        <v>1.9276</v>
      </c>
      <c r="F364" s="3" cm="1">
        <f t="array" ref="F364">_FV(表格1[[#This Row],[代號]],"Change")</f>
        <v>0.15</v>
      </c>
      <c r="G364" s="3" cm="1">
        <f t="array" ref="G364">_FV(表格1[[#This Row],[代號]],"Change (%)",TRUE)</f>
        <v>4.2430000000000002E-3</v>
      </c>
      <c r="H364" s="3" t="e" cm="1" vm="2">
        <f t="array" ref="H364">_FV(表格1[[#This Row],[代號]],"Country/region",TRUE)</f>
        <v>#VALUE!</v>
      </c>
      <c r="I364" s="3" t="str" cm="1">
        <f t="array" ref="I364">_FV(表格1[[#This Row],[代號]],"Currency")</f>
        <v>TWD</v>
      </c>
      <c r="J364" s="3" cm="1">
        <f t="array" ref="J364">_FV(表格1[[#This Row],[代號]],"Employees")</f>
        <v>9416</v>
      </c>
      <c r="K364" s="3" t="str" cm="1">
        <f t="array" ref="K364">_FV(表格1[[#This Row],[代號]],"Exchange")</f>
        <v>Taiwan Stock Exchange</v>
      </c>
      <c r="L364" s="3" t="str" cm="1">
        <f t="array" ref="L364">_FV(表格1[[#This Row],[代號]],"Exchange abbreviation",TRUE)</f>
        <v>XTAI</v>
      </c>
      <c r="M364" s="3" t="str" cm="1">
        <f t="array" ref="M364">_FV(表格1[[#This Row],[代號]],"Headquarters")</f>
        <v>No.568, Fuxing 3rd Road, Guishan District, TAOYUAN, TAOYUAN, 333 TW</v>
      </c>
      <c r="N364" s="3" cm="1">
        <f t="array" ref="N364">_FV(表格1[[#This Row],[代號]],"High")</f>
        <v>35.6</v>
      </c>
      <c r="O364" s="3" t="str" cm="1">
        <f t="array" ref="O364">_FV(表格1[[#This Row],[代號]],"Industry")</f>
        <v>Machinery, Equipment &amp; Components</v>
      </c>
      <c r="P364" s="3" t="str" cm="1">
        <f t="array" ref="P364">_FV(表格1[[#This Row],[代號]],"Instrument type",TRUE)</f>
        <v>Stock</v>
      </c>
      <c r="Q364" s="3" cm="1">
        <f t="array" ref="Q364">_FV(表格1[[#This Row],[代號]],"Last trade time",TRUE)</f>
        <v>44834.398969907408</v>
      </c>
      <c r="R364" s="3" cm="1">
        <f t="array" ref="R364">_FV(表格1[[#This Row],[代號]],"Low")</f>
        <v>33.799999999999997</v>
      </c>
      <c r="S364" s="3" cm="1">
        <f t="array" ref="S364">_FV(表格1[[#This Row],[代號]],"Market cap",TRUE)</f>
        <v>13319900000</v>
      </c>
      <c r="T364" s="3" t="str" cm="1">
        <f t="array" ref="T364">_FV(表格1[[#This Row],[代號]],"Name")</f>
        <v>PHIHONG TECHNOLOGY CO., LTD.</v>
      </c>
      <c r="U364" s="3" t="str" cm="1">
        <f t="array" ref="U364">_FV(表格1[[#This Row],[代號]],"Official name",TRUE)</f>
        <v>PHIHONG TECHNOLOGY CO., LTD.</v>
      </c>
    </row>
    <row r="365" spans="1:21" x14ac:dyDescent="0.25">
      <c r="A365" t="s">
        <v>365</v>
      </c>
      <c r="B365" s="2" t="e" vm="377">
        <v>#VALUE!</v>
      </c>
      <c r="C365" s="3" cm="1">
        <f t="array" ref="C365">_FV(表格1[[#This Row],[代號]],"52 week high",TRUE)</f>
        <v>181.5</v>
      </c>
      <c r="D365" s="3" cm="1">
        <f t="array" ref="D365">_FV(表格1[[#This Row],[代號]],"52 week low",TRUE)</f>
        <v>80.5</v>
      </c>
      <c r="E365" s="4" cm="1">
        <f t="array" ref="E365">_FV(表格1[[#This Row],[代號]],"Beta")</f>
        <v>1.0098</v>
      </c>
      <c r="F365" s="3" cm="1">
        <f t="array" ref="F365">_FV(表格1[[#This Row],[代號]],"Change")</f>
        <v>-0.9</v>
      </c>
      <c r="G365" s="3" cm="1">
        <f t="array" ref="G365">_FV(表格1[[#This Row],[代號]],"Change (%)",TRUE)</f>
        <v>-1.0702E-2</v>
      </c>
      <c r="H365" s="3" t="e" cm="1" vm="2">
        <f t="array" ref="H365">_FV(表格1[[#This Row],[代號]],"Country/region",TRUE)</f>
        <v>#VALUE!</v>
      </c>
      <c r="I365" s="3" t="str" cm="1">
        <f t="array" ref="I365">_FV(表格1[[#This Row],[代號]],"Currency")</f>
        <v>TWD</v>
      </c>
      <c r="J365" s="3" cm="1">
        <f t="array" ref="J365">_FV(表格1[[#This Row],[代號]],"Employees")</f>
        <v>1064</v>
      </c>
      <c r="K365" s="3" t="str" cm="1">
        <f t="array" ref="K365">_FV(表格1[[#This Row],[代號]],"Exchange")</f>
        <v>Taiwan Stock Exchange</v>
      </c>
      <c r="L365" s="3" t="str" cm="1">
        <f t="array" ref="L365">_FV(表格1[[#This Row],[代號]],"Exchange abbreviation",TRUE)</f>
        <v>XTAI</v>
      </c>
      <c r="M365" s="3" t="str" cm="1">
        <f t="array" ref="M365">_FV(表格1[[#This Row],[代號]],"Headquarters")</f>
        <v>No.12, Innovation Road 1, Science-based Industrial Park, HSINCHU, HSINCHU, 300 TW</v>
      </c>
      <c r="N365" s="3" cm="1">
        <f t="array" ref="N365">_FV(表格1[[#This Row],[代號]],"High")</f>
        <v>83.9</v>
      </c>
      <c r="O365" s="3" t="str" cm="1">
        <f t="array" ref="O365">_FV(表格1[[#This Row],[代號]],"Industry")</f>
        <v>Semiconductors &amp; Semiconductor Equipment</v>
      </c>
      <c r="P365" s="3" t="str" cm="1">
        <f t="array" ref="P365">_FV(表格1[[#This Row],[代號]],"Instrument type",TRUE)</f>
        <v>Stock</v>
      </c>
      <c r="Q365" s="3" cm="1">
        <f t="array" ref="Q365">_FV(表格1[[#This Row],[代號]],"Last trade time",TRUE)</f>
        <v>44834.398969907408</v>
      </c>
      <c r="R365" s="3" cm="1">
        <f t="array" ref="R365">_FV(表格1[[#This Row],[代號]],"Low")</f>
        <v>81.3</v>
      </c>
      <c r="S365" s="3" cm="1">
        <f t="array" ref="S365">_FV(表格1[[#This Row],[代號]],"Market cap",TRUE)</f>
        <v>25282850000</v>
      </c>
      <c r="T365" s="3" t="str" cm="1">
        <f t="array" ref="T365">_FV(表格1[[#This Row],[代號]],"Name")</f>
        <v>ELAN MICROELECTRONICS CORP</v>
      </c>
      <c r="U365" s="3" t="str" cm="1">
        <f t="array" ref="U365">_FV(表格1[[#This Row],[代號]],"Official name",TRUE)</f>
        <v>ELAN MICROELECTRONICS CORP</v>
      </c>
    </row>
    <row r="366" spans="1:21" x14ac:dyDescent="0.25">
      <c r="A366" t="s">
        <v>366</v>
      </c>
      <c r="B366" s="2" t="e" vm="378">
        <v>#VALUE!</v>
      </c>
      <c r="C366" s="3" cm="1">
        <f t="array" ref="C366">_FV(表格1[[#This Row],[代號]],"52 week high",TRUE)</f>
        <v>61.6</v>
      </c>
      <c r="D366" s="3" cm="1">
        <f t="array" ref="D366">_FV(表格1[[#This Row],[代號]],"52 week low",TRUE)</f>
        <v>46.25</v>
      </c>
      <c r="E366" s="4" cm="1">
        <f t="array" ref="E366">_FV(表格1[[#This Row],[代號]],"Beta")</f>
        <v>0.46820000000000001</v>
      </c>
      <c r="F366" s="3" cm="1">
        <f t="array" ref="F366">_FV(表格1[[#This Row],[代號]],"Change")</f>
        <v>-0.2</v>
      </c>
      <c r="G366" s="3" cm="1">
        <f t="array" ref="G366">_FV(表格1[[#This Row],[代號]],"Change (%)",TRUE)</f>
        <v>-3.9839999999999997E-3</v>
      </c>
      <c r="H366" s="3" t="e" cm="1" vm="2">
        <f t="array" ref="H366">_FV(表格1[[#This Row],[代號]],"Country/region",TRUE)</f>
        <v>#VALUE!</v>
      </c>
      <c r="I366" s="3" t="str" cm="1">
        <f t="array" ref="I366">_FV(表格1[[#This Row],[代號]],"Currency")</f>
        <v>TWD</v>
      </c>
      <c r="J366" s="3" cm="1">
        <f t="array" ref="J366">_FV(表格1[[#This Row],[代號]],"Employees")</f>
        <v>3349</v>
      </c>
      <c r="K366" s="3" t="str" cm="1">
        <f t="array" ref="K366">_FV(表格1[[#This Row],[代號]],"Exchange")</f>
        <v>Taiwan Stock Exchange</v>
      </c>
      <c r="L366" s="3" t="str" cm="1">
        <f t="array" ref="L366">_FV(表格1[[#This Row],[代號]],"Exchange abbreviation",TRUE)</f>
        <v>XTAI</v>
      </c>
      <c r="M366" s="3" t="str" cm="1">
        <f t="array" ref="M366">_FV(表格1[[#This Row],[代號]],"Headquarters")</f>
        <v>No. 8, Lane 120, Section 1, Neihu Road, Xikang Li, Neihu District, TAIPEI, TAIPEI, 114 TW</v>
      </c>
      <c r="N366" s="3" cm="1">
        <f t="array" ref="N366">_FV(表格1[[#This Row],[代號]],"High")</f>
        <v>50.2</v>
      </c>
      <c r="O366" s="3" t="str" cm="1">
        <f t="array" ref="O366">_FV(表格1[[#This Row],[代號]],"Industry")</f>
        <v>Electronic Equipment &amp; Parts</v>
      </c>
      <c r="P366" s="3" t="str" cm="1">
        <f t="array" ref="P366">_FV(表格1[[#This Row],[代號]],"Instrument type",TRUE)</f>
        <v>Stock</v>
      </c>
      <c r="Q366" s="3" cm="1">
        <f t="array" ref="Q366">_FV(表格1[[#This Row],[代號]],"Last trade time",TRUE)</f>
        <v>44834.398969907408</v>
      </c>
      <c r="R366" s="3" cm="1">
        <f t="array" ref="R366">_FV(表格1[[#This Row],[代號]],"Low")</f>
        <v>49.5</v>
      </c>
      <c r="S366" s="3" cm="1">
        <f t="array" ref="S366">_FV(表格1[[#This Row],[代號]],"Market cap",TRUE)</f>
        <v>5279781000</v>
      </c>
      <c r="T366" s="3" t="str" cm="1">
        <f t="array" ref="T366">_FV(表格1[[#This Row],[代號]],"Name")</f>
        <v>AUDIX CORPORATION</v>
      </c>
      <c r="U366" s="3" t="str" cm="1">
        <f t="array" ref="U366">_FV(表格1[[#This Row],[代號]],"Official name",TRUE)</f>
        <v>AUDIX CORPORATION</v>
      </c>
    </row>
    <row r="367" spans="1:21" x14ac:dyDescent="0.25">
      <c r="A367" t="s">
        <v>367</v>
      </c>
      <c r="B367" s="2" t="e" vm="379">
        <v>#VALUE!</v>
      </c>
      <c r="C367" s="3" cm="1">
        <f t="array" ref="C367">_FV(表格1[[#This Row],[代號]],"52 week high",TRUE)</f>
        <v>32.5</v>
      </c>
      <c r="D367" s="3" cm="1">
        <f t="array" ref="D367">_FV(表格1[[#This Row],[代號]],"52 week low",TRUE)</f>
        <v>12.7</v>
      </c>
      <c r="E367" s="4" cm="1">
        <f t="array" ref="E367">_FV(表格1[[#This Row],[代號]],"Beta")</f>
        <v>1.7278</v>
      </c>
      <c r="F367" s="3" cm="1">
        <f t="array" ref="F367">_FV(表格1[[#This Row],[代號]],"Change")</f>
        <v>0.6</v>
      </c>
      <c r="G367" s="3" cm="1">
        <f t="array" ref="G367">_FV(表格1[[#This Row],[代號]],"Change (%)",TRUE)</f>
        <v>4.4443999999999997E-2</v>
      </c>
      <c r="H367" s="3" t="e" cm="1" vm="2">
        <f t="array" ref="H367">_FV(表格1[[#This Row],[代號]],"Country/region",TRUE)</f>
        <v>#VALUE!</v>
      </c>
      <c r="I367" s="3" t="str" cm="1">
        <f t="array" ref="I367">_FV(表格1[[#This Row],[代號]],"Currency")</f>
        <v>TWD</v>
      </c>
      <c r="J367" s="3" cm="1">
        <f t="array" ref="J367">_FV(表格1[[#This Row],[代號]],"Employees")</f>
        <v>1881</v>
      </c>
      <c r="K367" s="3" t="str" cm="1">
        <f t="array" ref="K367">_FV(表格1[[#This Row],[代號]],"Exchange")</f>
        <v>Taiwan Stock Exchange</v>
      </c>
      <c r="L367" s="3" t="str" cm="1">
        <f t="array" ref="L367">_FV(表格1[[#This Row],[代號]],"Exchange abbreviation",TRUE)</f>
        <v>XTAI</v>
      </c>
      <c r="M367" s="3" t="str" cm="1">
        <f t="array" ref="M367">_FV(表格1[[#This Row],[代號]],"Headquarters")</f>
        <v>No.138, Lane 513, Ta-Tung Road, Lu-Chu District, KAOHSIUNG, KAOHSIUNG, 821 TW</v>
      </c>
      <c r="N367" s="3" cm="1">
        <f t="array" ref="N367">_FV(表格1[[#This Row],[代號]],"High")</f>
        <v>14.2</v>
      </c>
      <c r="O367" s="3" t="str" cm="1">
        <f t="array" ref="O367">_FV(表格1[[#This Row],[代號]],"Industry")</f>
        <v>Machinery, Equipment &amp; Components</v>
      </c>
      <c r="P367" s="3" t="str" cm="1">
        <f t="array" ref="P367">_FV(表格1[[#This Row],[代號]],"Instrument type",TRUE)</f>
        <v>Stock</v>
      </c>
      <c r="Q367" s="3" cm="1">
        <f t="array" ref="Q367">_FV(表格1[[#This Row],[代號]],"Last trade time",TRUE)</f>
        <v>44834.398969907408</v>
      </c>
      <c r="R367" s="3" cm="1">
        <f t="array" ref="R367">_FV(表格1[[#This Row],[代號]],"Low")</f>
        <v>13.3</v>
      </c>
      <c r="S367" s="3" cm="1">
        <f t="array" ref="S367">_FV(表格1[[#This Row],[代號]],"Market cap",TRUE)</f>
        <v>2385720000</v>
      </c>
      <c r="T367" s="3" t="str" cm="1">
        <f t="array" ref="T367">_FV(表格1[[#This Row],[代號]],"Name")</f>
        <v>GEM TERMINAL INDUSTRY CO.,LTD.</v>
      </c>
      <c r="U367" s="3" t="str" cm="1">
        <f t="array" ref="U367">_FV(表格1[[#This Row],[代號]],"Official name",TRUE)</f>
        <v>GEM TERMINAL INDUSTRY CO.,LTD.</v>
      </c>
    </row>
    <row r="368" spans="1:21" x14ac:dyDescent="0.25">
      <c r="A368" t="s">
        <v>368</v>
      </c>
      <c r="B368" s="2" t="e" vm="380">
        <v>#VALUE!</v>
      </c>
      <c r="C368" s="3" cm="1">
        <f t="array" ref="C368">_FV(表格1[[#This Row],[代號]],"52 week high",TRUE)</f>
        <v>26.5</v>
      </c>
      <c r="D368" s="3" cm="1">
        <f t="array" ref="D368">_FV(表格1[[#This Row],[代號]],"52 week low",TRUE)</f>
        <v>17</v>
      </c>
      <c r="E368" s="4" cm="1">
        <f t="array" ref="E368">_FV(表格1[[#This Row],[代號]],"Beta")</f>
        <v>1.1242000000000001</v>
      </c>
      <c r="F368" s="3" cm="1">
        <f t="array" ref="F368">_FV(表格1[[#This Row],[代號]],"Change")</f>
        <v>0.05</v>
      </c>
      <c r="G368" s="3" cm="1">
        <f t="array" ref="G368">_FV(表格1[[#This Row],[代號]],"Change (%)",TRUE)</f>
        <v>2.8739999999999998E-3</v>
      </c>
      <c r="H368" s="3" t="e" cm="1" vm="2">
        <f t="array" ref="H368">_FV(表格1[[#This Row],[代號]],"Country/region",TRUE)</f>
        <v>#VALUE!</v>
      </c>
      <c r="I368" s="3" t="str" cm="1">
        <f t="array" ref="I368">_FV(表格1[[#This Row],[代號]],"Currency")</f>
        <v>TWD</v>
      </c>
      <c r="J368" s="3" cm="1">
        <f t="array" ref="J368">_FV(表格1[[#This Row],[代號]],"Employees")</f>
        <v>839</v>
      </c>
      <c r="K368" s="3" t="str" cm="1">
        <f t="array" ref="K368">_FV(表格1[[#This Row],[代號]],"Exchange")</f>
        <v>Taiwan Stock Exchange</v>
      </c>
      <c r="L368" s="3" t="str" cm="1">
        <f t="array" ref="L368">_FV(表格1[[#This Row],[代號]],"Exchange abbreviation",TRUE)</f>
        <v>XTAI</v>
      </c>
      <c r="M368" s="3" t="str" cm="1">
        <f t="array" ref="M368">_FV(表格1[[#This Row],[代號]],"Headquarters")</f>
        <v>No.1, Li Hsin Road VI, Hsinchu Science-Based Industrial Park, HSINCHU, HSINCHU, 300 TW</v>
      </c>
      <c r="N368" s="3" cm="1">
        <f t="array" ref="N368">_FV(表格1[[#This Row],[代號]],"High")</f>
        <v>17.45</v>
      </c>
      <c r="O368" s="3" t="str" cm="1">
        <f t="array" ref="O368">_FV(表格1[[#This Row],[代號]],"Industry")</f>
        <v>Containers &amp; Packaging</v>
      </c>
      <c r="P368" s="3" t="str" cm="1">
        <f t="array" ref="P368">_FV(表格1[[#This Row],[代號]],"Instrument type",TRUE)</f>
        <v>Stock</v>
      </c>
      <c r="Q368" s="3" cm="1">
        <f t="array" ref="Q368">_FV(表格1[[#This Row],[代號]],"Last trade time",TRUE)</f>
        <v>44834.398969907408</v>
      </c>
      <c r="R368" s="3" cm="1">
        <f t="array" ref="R368">_FV(表格1[[#This Row],[代號]],"Low")</f>
        <v>17</v>
      </c>
      <c r="S368" s="3" cm="1">
        <f t="array" ref="S368">_FV(表格1[[#This Row],[代號]],"Market cap",TRUE)</f>
        <v>2858417000</v>
      </c>
      <c r="T368" s="3" t="str" cm="1">
        <f t="array" ref="T368">_FV(表格1[[#This Row],[代號]],"Name")</f>
        <v>K LASER TECHNOLOGY INC.</v>
      </c>
      <c r="U368" s="3" t="str" cm="1">
        <f t="array" ref="U368">_FV(表格1[[#This Row],[代號]],"Official name",TRUE)</f>
        <v>K LASER TECHNOLOGY INC.</v>
      </c>
    </row>
    <row r="369" spans="1:21" x14ac:dyDescent="0.25">
      <c r="A369" t="s">
        <v>369</v>
      </c>
      <c r="B369" s="2" t="e" vm="381">
        <v>#VALUE!</v>
      </c>
      <c r="C369" s="3" cm="1">
        <f t="array" ref="C369">_FV(表格1[[#This Row],[代號]],"52 week high",TRUE)</f>
        <v>40.200000000000003</v>
      </c>
      <c r="D369" s="3" cm="1">
        <f t="array" ref="D369">_FV(表格1[[#This Row],[代號]],"52 week low",TRUE)</f>
        <v>23.85</v>
      </c>
      <c r="E369" s="4" cm="1">
        <f t="array" ref="E369">_FV(表格1[[#This Row],[代號]],"Beta")</f>
        <v>0.90249999999999997</v>
      </c>
      <c r="F369" s="3" cm="1">
        <f t="array" ref="F369">_FV(表格1[[#This Row],[代號]],"Change")</f>
        <v>0.45</v>
      </c>
      <c r="G369" s="3" cm="1">
        <f t="array" ref="G369">_FV(表格1[[#This Row],[代號]],"Change (%)",TRUE)</f>
        <v>1.8255999999999998E-2</v>
      </c>
      <c r="H369" s="3" t="e" cm="1" vm="2">
        <f t="array" ref="H369">_FV(表格1[[#This Row],[代號]],"Country/region",TRUE)</f>
        <v>#VALUE!</v>
      </c>
      <c r="I369" s="3" t="str" cm="1">
        <f t="array" ref="I369">_FV(表格1[[#This Row],[代號]],"Currency")</f>
        <v>TWD</v>
      </c>
      <c r="J369" s="3" cm="1">
        <f t="array" ref="J369">_FV(表格1[[#This Row],[代號]],"Employees")</f>
        <v>4000</v>
      </c>
      <c r="K369" s="3" t="str" cm="1">
        <f t="array" ref="K369">_FV(表格1[[#This Row],[代號]],"Exchange")</f>
        <v>Taiwan Stock Exchange</v>
      </c>
      <c r="L369" s="3" t="str" cm="1">
        <f t="array" ref="L369">_FV(表格1[[#This Row],[代號]],"Exchange abbreviation",TRUE)</f>
        <v>XTAI</v>
      </c>
      <c r="M369" s="3" t="str" cm="1">
        <f t="array" ref="M369">_FV(表格1[[#This Row],[代號]],"Headquarters")</f>
        <v>No. 272, Section 3, Bei Shen Road, Shen Keng District, NEW TAIPEI, NEW TAIPEI, 222 TW</v>
      </c>
      <c r="N369" s="3" cm="1">
        <f t="array" ref="N369">_FV(表格1[[#This Row],[代號]],"High")</f>
        <v>25.1</v>
      </c>
      <c r="O369" s="3" t="str" cm="1">
        <f t="array" ref="O369">_FV(表格1[[#This Row],[代號]],"Industry")</f>
        <v>Machinery, Equipment &amp; Components</v>
      </c>
      <c r="P369" s="3" t="str" cm="1">
        <f t="array" ref="P369">_FV(表格1[[#This Row],[代號]],"Instrument type",TRUE)</f>
        <v>Stock</v>
      </c>
      <c r="Q369" s="3" cm="1">
        <f t="array" ref="Q369">_FV(表格1[[#This Row],[代號]],"Last trade time",TRUE)</f>
        <v>44834.398969907408</v>
      </c>
      <c r="R369" s="3" cm="1">
        <f t="array" ref="R369">_FV(表格1[[#This Row],[代號]],"Low")</f>
        <v>24.1</v>
      </c>
      <c r="S369" s="3" cm="1">
        <f t="array" ref="S369">_FV(表格1[[#This Row],[代號]],"Market cap",TRUE)</f>
        <v>3562558000</v>
      </c>
      <c r="T369" s="3" t="str" cm="1">
        <f t="array" ref="T369">_FV(表格1[[#This Row],[代號]],"Name")</f>
        <v>TAIWAN LINE TEK ELECTRONIC CO.,LTD.</v>
      </c>
      <c r="U369" s="3" t="str" cm="1">
        <f t="array" ref="U369">_FV(表格1[[#This Row],[代號]],"Official name",TRUE)</f>
        <v>TAIWAN LINE TEK ELECTRONIC CO.,LTD.</v>
      </c>
    </row>
    <row r="370" spans="1:21" x14ac:dyDescent="0.25">
      <c r="A370" t="s">
        <v>370</v>
      </c>
      <c r="B370" s="2" t="e" vm="382">
        <v>#VALUE!</v>
      </c>
      <c r="C370" s="3" cm="1">
        <f t="array" ref="C370">_FV(表格1[[#This Row],[代號]],"52 week high",TRUE)</f>
        <v>46.65</v>
      </c>
      <c r="D370" s="3" cm="1">
        <f t="array" ref="D370">_FV(表格1[[#This Row],[代號]],"52 week low",TRUE)</f>
        <v>35.6</v>
      </c>
      <c r="E370" s="4" cm="1">
        <f t="array" ref="E370">_FV(表格1[[#This Row],[代號]],"Beta")</f>
        <v>0.85529999999999995</v>
      </c>
      <c r="F370" s="3" cm="1">
        <f t="array" ref="F370">_FV(表格1[[#This Row],[代號]],"Change")</f>
        <v>-0.2</v>
      </c>
      <c r="G370" s="3" cm="1">
        <f t="array" ref="G370">_FV(表格1[[#This Row],[代號]],"Change (%)",TRUE)</f>
        <v>-5.2910000000000006E-3</v>
      </c>
      <c r="H370" s="3" t="e" cm="1" vm="2">
        <f t="array" ref="H370">_FV(表格1[[#This Row],[代號]],"Country/region",TRUE)</f>
        <v>#VALUE!</v>
      </c>
      <c r="I370" s="3" t="str" cm="1">
        <f t="array" ref="I370">_FV(表格1[[#This Row],[代號]],"Currency")</f>
        <v>TWD</v>
      </c>
      <c r="J370" s="3" cm="1">
        <f t="array" ref="J370">_FV(表格1[[#This Row],[代號]],"Employees")</f>
        <v>997</v>
      </c>
      <c r="K370" s="3" t="str" cm="1">
        <f t="array" ref="K370">_FV(表格1[[#This Row],[代號]],"Exchange")</f>
        <v>Taiwan Stock Exchange</v>
      </c>
      <c r="L370" s="3" t="str" cm="1">
        <f t="array" ref="L370">_FV(表格1[[#This Row],[代號]],"Exchange abbreviation",TRUE)</f>
        <v>XTAI</v>
      </c>
      <c r="M370" s="3" t="str" cm="1">
        <f t="array" ref="M370">_FV(表格1[[#This Row],[代號]],"Headquarters")</f>
        <v>No.3, R&amp;D Road II, Science Park, HSINCHU, HSINCHU, 300 TW</v>
      </c>
      <c r="N370" s="3" cm="1">
        <f t="array" ref="N370">_FV(表格1[[#This Row],[代號]],"High")</f>
        <v>37.75</v>
      </c>
      <c r="O370" s="3" t="str" cm="1">
        <f t="array" ref="O370">_FV(表格1[[#This Row],[代號]],"Industry")</f>
        <v>Machinery, Equipment &amp; Components</v>
      </c>
      <c r="P370" s="3" t="str" cm="1">
        <f t="array" ref="P370">_FV(表格1[[#This Row],[代號]],"Instrument type",TRUE)</f>
        <v>Stock</v>
      </c>
      <c r="Q370" s="3" cm="1">
        <f t="array" ref="Q370">_FV(表格1[[#This Row],[代號]],"Last trade time",TRUE)</f>
        <v>44834.398969907408</v>
      </c>
      <c r="R370" s="3" cm="1">
        <f t="array" ref="R370">_FV(表格1[[#This Row],[代號]],"Low")</f>
        <v>36.950000000000003</v>
      </c>
      <c r="S370" s="3" cm="1">
        <f t="array" ref="S370">_FV(表格1[[#This Row],[代號]],"Market cap",TRUE)</f>
        <v>7351974000</v>
      </c>
      <c r="T370" s="3" t="str" cm="1">
        <f t="array" ref="T370">_FV(表格1[[#This Row],[代號]],"Name")</f>
        <v>MIRLE AUTOMATION CORPORATION</v>
      </c>
      <c r="U370" s="3" t="str" cm="1">
        <f t="array" ref="U370">_FV(表格1[[#This Row],[代號]],"Official name",TRUE)</f>
        <v>MIRLE AUTOMATION CORPORATION</v>
      </c>
    </row>
    <row r="371" spans="1:21" x14ac:dyDescent="0.25">
      <c r="A371" t="s">
        <v>371</v>
      </c>
      <c r="B371" s="2" t="e" vm="383">
        <v>#VALUE!</v>
      </c>
      <c r="C371" s="3" cm="1">
        <f t="array" ref="C371">_FV(表格1[[#This Row],[代號]],"52 week high",TRUE)</f>
        <v>89.09</v>
      </c>
      <c r="D371" s="3" cm="1">
        <f t="array" ref="D371">_FV(表格1[[#This Row],[代號]],"52 week low",TRUE)</f>
        <v>23.7</v>
      </c>
      <c r="E371" s="4" cm="1">
        <f t="array" ref="E371">_FV(表格1[[#This Row],[代號]],"Beta")</f>
        <v>2.3119000000000001</v>
      </c>
      <c r="F371" s="3" cm="1">
        <f t="array" ref="F371">_FV(表格1[[#This Row],[代號]],"Change")</f>
        <v>0.2</v>
      </c>
      <c r="G371" s="3" cm="1">
        <f t="array" ref="G371">_FV(表格1[[#This Row],[代號]],"Change (%)",TRUE)</f>
        <v>8.0160000000000006E-3</v>
      </c>
      <c r="H371" s="3" t="e" cm="1" vm="2">
        <f t="array" ref="H371">_FV(表格1[[#This Row],[代號]],"Country/region",TRUE)</f>
        <v>#VALUE!</v>
      </c>
      <c r="I371" s="3" t="str" cm="1">
        <f t="array" ref="I371">_FV(表格1[[#This Row],[代號]],"Currency")</f>
        <v>TWD</v>
      </c>
      <c r="J371" s="3" cm="1">
        <f t="array" ref="J371">_FV(表格1[[#This Row],[代號]],"Employees")</f>
        <v>297</v>
      </c>
      <c r="K371" s="3" t="str" cm="1">
        <f t="array" ref="K371">_FV(表格1[[#This Row],[代號]],"Exchange")</f>
        <v>Taiwan Stock Exchange</v>
      </c>
      <c r="L371" s="3" t="str" cm="1">
        <f t="array" ref="L371">_FV(表格1[[#This Row],[代號]],"Exchange abbreviation",TRUE)</f>
        <v>XTAI</v>
      </c>
      <c r="M371" s="3" t="str" cm="1">
        <f t="array" ref="M371">_FV(表格1[[#This Row],[代號]],"Headquarters")</f>
        <v>18F, No. 166, Jian-Yi Road, Chung-Ho District, NEW TAIPEI, NEW TAIPEI, 235 TW</v>
      </c>
      <c r="N371" s="3" cm="1">
        <f t="array" ref="N371">_FV(表格1[[#This Row],[代號]],"High")</f>
        <v>25.2</v>
      </c>
      <c r="O371" s="3" t="str" cm="1">
        <f t="array" ref="O371">_FV(表格1[[#This Row],[代號]],"Industry")</f>
        <v>Computers, Phones &amp; Household Electronics</v>
      </c>
      <c r="P371" s="3" t="str" cm="1">
        <f t="array" ref="P371">_FV(表格1[[#This Row],[代號]],"Instrument type",TRUE)</f>
        <v>Stock</v>
      </c>
      <c r="Q371" s="3" cm="1">
        <f t="array" ref="Q371">_FV(表格1[[#This Row],[代號]],"Last trade time",TRUE)</f>
        <v>44834.398969907408</v>
      </c>
      <c r="R371" s="3" cm="1">
        <f t="array" ref="R371">_FV(表格1[[#This Row],[代號]],"Low")</f>
        <v>23.7</v>
      </c>
      <c r="S371" s="3" cm="1">
        <f t="array" ref="S371">_FV(表格1[[#This Row],[代號]],"Market cap",TRUE)</f>
        <v>1482493000</v>
      </c>
      <c r="T371" s="3" t="str" cm="1">
        <f t="array" ref="T371">_FV(表格1[[#This Row],[代號]],"Name")</f>
        <v>LEADTEK RESEARCH INC.</v>
      </c>
      <c r="U371" s="3" t="str" cm="1">
        <f t="array" ref="U371">_FV(表格1[[#This Row],[代號]],"Official name",TRUE)</f>
        <v>LEADTEK RESEARCH INC.</v>
      </c>
    </row>
    <row r="372" spans="1:21" x14ac:dyDescent="0.25">
      <c r="A372" t="s">
        <v>372</v>
      </c>
      <c r="B372" s="2" t="e" vm="384">
        <v>#VALUE!</v>
      </c>
      <c r="C372" s="3" cm="1">
        <f t="array" ref="C372">_FV(表格1[[#This Row],[代號]],"52 week high",TRUE)</f>
        <v>42.24</v>
      </c>
      <c r="D372" s="3" cm="1">
        <f t="array" ref="D372">_FV(表格1[[#This Row],[代號]],"52 week low",TRUE)</f>
        <v>30</v>
      </c>
      <c r="E372" s="4" cm="1">
        <f t="array" ref="E372">_FV(表格1[[#This Row],[代號]],"Beta")</f>
        <v>0.33410000000000001</v>
      </c>
      <c r="F372" s="3" cm="1">
        <f t="array" ref="F372">_FV(表格1[[#This Row],[代號]],"Change")</f>
        <v>0.35</v>
      </c>
      <c r="G372" s="3" cm="1">
        <f t="array" ref="G372">_FV(表格1[[#This Row],[代號]],"Change (%)",TRUE)</f>
        <v>1.1146E-2</v>
      </c>
      <c r="H372" s="3" t="e" cm="1" vm="2">
        <f t="array" ref="H372">_FV(表格1[[#This Row],[代號]],"Country/region",TRUE)</f>
        <v>#VALUE!</v>
      </c>
      <c r="I372" s="3" t="str" cm="1">
        <f t="array" ref="I372">_FV(表格1[[#This Row],[代號]],"Currency")</f>
        <v>TWD</v>
      </c>
      <c r="J372" s="3" cm="1">
        <f t="array" ref="J372">_FV(表格1[[#This Row],[代號]],"Employees")</f>
        <v>1393</v>
      </c>
      <c r="K372" s="3" t="str" cm="1">
        <f t="array" ref="K372">_FV(表格1[[#This Row],[代號]],"Exchange")</f>
        <v>Taiwan Stock Exchange</v>
      </c>
      <c r="L372" s="3" t="str" cm="1">
        <f t="array" ref="L372">_FV(表格1[[#This Row],[代號]],"Exchange abbreviation",TRUE)</f>
        <v>XTAI</v>
      </c>
      <c r="M372" s="3" t="str" cm="1">
        <f t="array" ref="M372">_FV(表格1[[#This Row],[代號]],"Headquarters")</f>
        <v>11F, No.258, Liancheng Road, Zhonghe District, NEW TAIPEI, NEW TAIPEI, 235 TW</v>
      </c>
      <c r="N372" s="3" cm="1">
        <f t="array" ref="N372">_FV(表格1[[#This Row],[代號]],"High")</f>
        <v>32</v>
      </c>
      <c r="O372" s="3" t="str" cm="1">
        <f t="array" ref="O372">_FV(表格1[[#This Row],[代號]],"Industry")</f>
        <v>Electronic Equipment &amp; Parts</v>
      </c>
      <c r="P372" s="3" t="str" cm="1">
        <f t="array" ref="P372">_FV(表格1[[#This Row],[代號]],"Instrument type",TRUE)</f>
        <v>Stock</v>
      </c>
      <c r="Q372" s="3" cm="1">
        <f t="array" ref="Q372">_FV(表格1[[#This Row],[代號]],"Last trade time",TRUE)</f>
        <v>44834.398969907408</v>
      </c>
      <c r="R372" s="3" cm="1">
        <f t="array" ref="R372">_FV(表格1[[#This Row],[代號]],"Low")</f>
        <v>31.2</v>
      </c>
      <c r="S372" s="3" cm="1">
        <f t="array" ref="S372">_FV(表格1[[#This Row],[代號]],"Market cap",TRUE)</f>
        <v>5131542000</v>
      </c>
      <c r="T372" s="3" t="str" cm="1">
        <f t="array" ref="T372">_FV(表格1[[#This Row],[代號]],"Name")</f>
        <v>Cosmo Electronics Corporation</v>
      </c>
      <c r="U372" s="3" t="str" cm="1">
        <f t="array" ref="U372">_FV(表格1[[#This Row],[代號]],"Official name",TRUE)</f>
        <v>Cosmo Electronics Corporation</v>
      </c>
    </row>
    <row r="373" spans="1:21" x14ac:dyDescent="0.25">
      <c r="A373" t="s">
        <v>373</v>
      </c>
      <c r="B373" s="2" t="e" vm="385">
        <v>#VALUE!</v>
      </c>
      <c r="C373" s="3" cm="1">
        <f t="array" ref="C373">_FV(表格1[[#This Row],[代號]],"52 week high",TRUE)</f>
        <v>53.01</v>
      </c>
      <c r="D373" s="3" cm="1">
        <f t="array" ref="D373">_FV(表格1[[#This Row],[代號]],"52 week low",TRUE)</f>
        <v>35.35</v>
      </c>
      <c r="E373" s="4" cm="1">
        <f t="array" ref="E373">_FV(表格1[[#This Row],[代號]],"Beta")</f>
        <v>0.62639999999999996</v>
      </c>
      <c r="F373" s="3" cm="1">
        <f t="array" ref="F373">_FV(表格1[[#This Row],[代號]],"Change")</f>
        <v>0.45</v>
      </c>
      <c r="G373" s="3" cm="1">
        <f t="array" ref="G373">_FV(表格1[[#This Row],[代號]],"Change (%)",TRUE)</f>
        <v>9.9889999999999996E-3</v>
      </c>
      <c r="H373" s="3" t="e" cm="1" vm="2">
        <f t="array" ref="H373">_FV(表格1[[#This Row],[代號]],"Country/region",TRUE)</f>
        <v>#VALUE!</v>
      </c>
      <c r="I373" s="3" t="str" cm="1">
        <f t="array" ref="I373">_FV(表格1[[#This Row],[代號]],"Currency")</f>
        <v>TWD</v>
      </c>
      <c r="J373" s="3" cm="1">
        <f t="array" ref="J373">_FV(表格1[[#This Row],[代號]],"Employees")</f>
        <v>1133</v>
      </c>
      <c r="K373" s="3" t="str" cm="1">
        <f t="array" ref="K373">_FV(表格1[[#This Row],[代號]],"Exchange")</f>
        <v>Taiwan Stock Exchange</v>
      </c>
      <c r="L373" s="3" t="str" cm="1">
        <f t="array" ref="L373">_FV(表格1[[#This Row],[代號]],"Exchange abbreviation",TRUE)</f>
        <v>XTAI</v>
      </c>
      <c r="M373" s="3" t="str" cm="1">
        <f t="array" ref="M373">_FV(表格1[[#This Row],[代號]],"Headquarters")</f>
        <v>No.2-1, Kung 8 Road, 2nd Industrial Park, Linkou District, NEW TAIPEI, NEW TAIPEI, 244 TW</v>
      </c>
      <c r="N373" s="3" cm="1">
        <f t="array" ref="N373">_FV(表格1[[#This Row],[代號]],"High")</f>
        <v>45.8</v>
      </c>
      <c r="O373" s="3" t="str" cm="1">
        <f t="array" ref="O373">_FV(表格1[[#This Row],[代號]],"Industry")</f>
        <v>Semiconductors &amp; Semiconductor Equipment</v>
      </c>
      <c r="P373" s="3" t="str" cm="1">
        <f t="array" ref="P373">_FV(表格1[[#This Row],[代號]],"Instrument type",TRUE)</f>
        <v>Stock</v>
      </c>
      <c r="Q373" s="3" cm="1">
        <f t="array" ref="Q373">_FV(表格1[[#This Row],[代號]],"Last trade time",TRUE)</f>
        <v>44834.398969907408</v>
      </c>
      <c r="R373" s="3" cm="1">
        <f t="array" ref="R373">_FV(表格1[[#This Row],[代號]],"Low")</f>
        <v>45.1</v>
      </c>
      <c r="S373" s="3" cm="1">
        <f t="array" ref="S373">_FV(表格1[[#This Row],[代號]],"Market cap",TRUE)</f>
        <v>7132368000</v>
      </c>
      <c r="T373" s="3" t="str" cm="1">
        <f t="array" ref="T373">_FV(表格1[[#This Row],[代號]],"Name")</f>
        <v>C SUN MFG. LTD.</v>
      </c>
      <c r="U373" s="3" t="str" cm="1">
        <f t="array" ref="U373">_FV(表格1[[#This Row],[代號]],"Official name",TRUE)</f>
        <v>C SUN MFG. LTD.</v>
      </c>
    </row>
    <row r="374" spans="1:21" x14ac:dyDescent="0.25">
      <c r="A374" t="s">
        <v>374</v>
      </c>
      <c r="B374" s="2" t="e" vm="386">
        <v>#VALUE!</v>
      </c>
      <c r="C374" s="3" cm="1">
        <f t="array" ref="C374">_FV(表格1[[#This Row],[代號]],"52 week high",TRUE)</f>
        <v>23.85</v>
      </c>
      <c r="D374" s="3" cm="1">
        <f t="array" ref="D374">_FV(表格1[[#This Row],[代號]],"52 week low",TRUE)</f>
        <v>12.3</v>
      </c>
      <c r="E374" s="4" cm="1">
        <f t="array" ref="E374">_FV(表格1[[#This Row],[代號]],"Beta")</f>
        <v>0.39839999999999998</v>
      </c>
      <c r="F374" s="3" cm="1">
        <f t="array" ref="F374">_FV(表格1[[#This Row],[代號]],"Change")</f>
        <v>0.6</v>
      </c>
      <c r="G374" s="3" cm="1">
        <f t="array" ref="G374">_FV(表格1[[#This Row],[代號]],"Change (%)",TRUE)</f>
        <v>3.7267000000000002E-2</v>
      </c>
      <c r="H374" s="3" t="e" cm="1" vm="2">
        <f t="array" ref="H374">_FV(表格1[[#This Row],[代號]],"Country/region",TRUE)</f>
        <v>#VALUE!</v>
      </c>
      <c r="I374" s="3" t="str" cm="1">
        <f t="array" ref="I374">_FV(表格1[[#This Row],[代號]],"Currency")</f>
        <v>TWD</v>
      </c>
      <c r="J374" s="3" cm="1">
        <f t="array" ref="J374">_FV(表格1[[#This Row],[代號]],"Employees")</f>
        <v>421</v>
      </c>
      <c r="K374" s="3" t="str" cm="1">
        <f t="array" ref="K374">_FV(表格1[[#This Row],[代號]],"Exchange")</f>
        <v>Taiwan Stock Exchange</v>
      </c>
      <c r="L374" s="3" t="str" cm="1">
        <f t="array" ref="L374">_FV(表格1[[#This Row],[代號]],"Exchange abbreviation",TRUE)</f>
        <v>XTAI</v>
      </c>
      <c r="M374" s="3" t="str" cm="1">
        <f t="array" ref="M374">_FV(表格1[[#This Row],[代號]],"Headquarters")</f>
        <v>6F, No. 25, Lane 78, Xing'ai Road, Neihu District, TAIPEI, TAIPEI, 114 TW</v>
      </c>
      <c r="N374" s="3" cm="1">
        <f t="array" ref="N374">_FV(表格1[[#This Row],[代號]],"High")</f>
        <v>16.7</v>
      </c>
      <c r="O374" s="3" t="str" cm="1">
        <f t="array" ref="O374">_FV(表格1[[#This Row],[代號]],"Industry")</f>
        <v>Specialty Retailers</v>
      </c>
      <c r="P374" s="3" t="str" cm="1">
        <f t="array" ref="P374">_FV(表格1[[#This Row],[代號]],"Instrument type",TRUE)</f>
        <v>Stock</v>
      </c>
      <c r="Q374" s="3" cm="1">
        <f t="array" ref="Q374">_FV(表格1[[#This Row],[代號]],"Last trade time",TRUE)</f>
        <v>44834.398969907408</v>
      </c>
      <c r="R374" s="3" cm="1">
        <f t="array" ref="R374">_FV(表格1[[#This Row],[代號]],"Low")</f>
        <v>15.2</v>
      </c>
      <c r="S374" s="3" cm="1">
        <f t="array" ref="S374">_FV(表格1[[#This Row],[代號]],"Market cap",TRUE)</f>
        <v>1168353000</v>
      </c>
      <c r="T374" s="3" t="str" cm="1">
        <f t="array" ref="T374">_FV(表格1[[#This Row],[代號]],"Name")</f>
        <v>Fortune Information Systems Corp.</v>
      </c>
      <c r="U374" s="3" t="str" cm="1">
        <f t="array" ref="U374">_FV(表格1[[#This Row],[代號]],"Official name",TRUE)</f>
        <v>Fortune Information Systems Corp.</v>
      </c>
    </row>
    <row r="375" spans="1:21" x14ac:dyDescent="0.25">
      <c r="A375" t="s">
        <v>375</v>
      </c>
      <c r="B375" s="2" t="e" vm="387">
        <v>#VALUE!</v>
      </c>
      <c r="C375" s="3" cm="1">
        <f t="array" ref="C375">_FV(表格1[[#This Row],[代號]],"52 week high",TRUE)</f>
        <v>29.15</v>
      </c>
      <c r="D375" s="3" cm="1">
        <f t="array" ref="D375">_FV(表格1[[#This Row],[代號]],"52 week low",TRUE)</f>
        <v>21.4</v>
      </c>
      <c r="E375" s="4" cm="1">
        <f t="array" ref="E375">_FV(表格1[[#This Row],[代號]],"Beta")</f>
        <v>0.77929999999999999</v>
      </c>
      <c r="F375" s="3" cm="1">
        <f t="array" ref="F375">_FV(表格1[[#This Row],[代號]],"Change")</f>
        <v>0.25</v>
      </c>
      <c r="G375" s="3" cm="1">
        <f t="array" ref="G375">_FV(表格1[[#This Row],[代號]],"Change (%)",TRUE)</f>
        <v>9.5420000000000001E-3</v>
      </c>
      <c r="H375" s="3" t="e" cm="1" vm="2">
        <f t="array" ref="H375">_FV(表格1[[#This Row],[代號]],"Country/region",TRUE)</f>
        <v>#VALUE!</v>
      </c>
      <c r="I375" s="3" t="str" cm="1">
        <f t="array" ref="I375">_FV(表格1[[#This Row],[代號]],"Currency")</f>
        <v>TWD</v>
      </c>
      <c r="J375" s="3" cm="1">
        <f t="array" ref="J375">_FV(表格1[[#This Row],[代號]],"Employees")</f>
        <v>311</v>
      </c>
      <c r="K375" s="3" t="str" cm="1">
        <f t="array" ref="K375">_FV(表格1[[#This Row],[代號]],"Exchange")</f>
        <v>Taiwan Stock Exchange</v>
      </c>
      <c r="L375" s="3" t="str" cm="1">
        <f t="array" ref="L375">_FV(表格1[[#This Row],[代號]],"Exchange abbreviation",TRUE)</f>
        <v>XTAI</v>
      </c>
      <c r="M375" s="3" t="str" cm="1">
        <f t="array" ref="M375">_FV(表格1[[#This Row],[代號]],"Headquarters")</f>
        <v>3F, No.111, Section 2, Chung-Shan North Road, Jhongshan District, TAIPEI, TAIPEI, 104 TW</v>
      </c>
      <c r="N375" s="3" cm="1">
        <f t="array" ref="N375">_FV(表格1[[#This Row],[代號]],"High")</f>
        <v>26.45</v>
      </c>
      <c r="O375" s="3" t="str" cm="1">
        <f t="array" ref="O375">_FV(表格1[[#This Row],[代號]],"Industry")</f>
        <v>Software &amp; IT Services</v>
      </c>
      <c r="P375" s="3" t="str" cm="1">
        <f t="array" ref="P375">_FV(表格1[[#This Row],[代號]],"Instrument type",TRUE)</f>
        <v>Stock</v>
      </c>
      <c r="Q375" s="3" cm="1">
        <f t="array" ref="Q375">_FV(表格1[[#This Row],[代號]],"Last trade time",TRUE)</f>
        <v>44834.398969907408</v>
      </c>
      <c r="R375" s="3" cm="1">
        <f t="array" ref="R375">_FV(表格1[[#This Row],[代號]],"Low")</f>
        <v>25.8</v>
      </c>
      <c r="S375" s="3" cm="1">
        <f t="array" ref="S375">_FV(表格1[[#This Row],[代號]],"Market cap",TRUE)</f>
        <v>1249866000</v>
      </c>
      <c r="T375" s="3" t="str" cm="1">
        <f t="array" ref="T375">_FV(表格1[[#This Row],[代號]],"Name")</f>
        <v>ARES INTERNATIONAL CORP.</v>
      </c>
      <c r="U375" s="3" t="str" cm="1">
        <f t="array" ref="U375">_FV(表格1[[#This Row],[代號]],"Official name",TRUE)</f>
        <v>ARES INTERNATIONAL CORP.</v>
      </c>
    </row>
    <row r="376" spans="1:21" x14ac:dyDescent="0.25">
      <c r="A376" t="s">
        <v>376</v>
      </c>
      <c r="B376" s="2" t="e" vm="388">
        <v>#VALUE!</v>
      </c>
      <c r="C376" s="3" cm="1">
        <f t="array" ref="C376">_FV(表格1[[#This Row],[代號]],"52 week high",TRUE)</f>
        <v>71.5</v>
      </c>
      <c r="D376" s="3" cm="1">
        <f t="array" ref="D376">_FV(表格1[[#This Row],[代號]],"52 week low",TRUE)</f>
        <v>47.5</v>
      </c>
      <c r="E376" s="4" cm="1">
        <f t="array" ref="E376">_FV(表格1[[#This Row],[代號]],"Beta")</f>
        <v>1.5998000000000001</v>
      </c>
      <c r="F376" s="3" cm="1">
        <f t="array" ref="F376">_FV(表格1[[#This Row],[代號]],"Change")</f>
        <v>0.15</v>
      </c>
      <c r="G376" s="3" cm="1">
        <f t="array" ref="G376">_FV(表格1[[#This Row],[代號]],"Change (%)",TRUE)</f>
        <v>3.0859999999999998E-3</v>
      </c>
      <c r="H376" s="3" t="e" cm="1" vm="2">
        <f t="array" ref="H376">_FV(表格1[[#This Row],[代號]],"Country/region",TRUE)</f>
        <v>#VALUE!</v>
      </c>
      <c r="I376" s="3" t="str" cm="1">
        <f t="array" ref="I376">_FV(表格1[[#This Row],[代號]],"Currency")</f>
        <v>TWD</v>
      </c>
      <c r="J376" s="3" cm="1">
        <f t="array" ref="J376">_FV(表格1[[#This Row],[代號]],"Employees")</f>
        <v>2849</v>
      </c>
      <c r="K376" s="3" t="str" cm="1">
        <f t="array" ref="K376">_FV(表格1[[#This Row],[代號]],"Exchange")</f>
        <v>Taiwan Stock Exchange</v>
      </c>
      <c r="L376" s="3" t="str" cm="1">
        <f t="array" ref="L376">_FV(表格1[[#This Row],[代號]],"Exchange abbreviation",TRUE)</f>
        <v>XTAI</v>
      </c>
      <c r="M376" s="3" t="str" cm="1">
        <f t="array" ref="M376">_FV(表格1[[#This Row],[代號]],"Headquarters")</f>
        <v>No. 147, Section 1, Guoguang Road, Dali District, TAICHUNG, TAICHUNG, 412 TW</v>
      </c>
      <c r="N376" s="3" cm="1">
        <f t="array" ref="N376">_FV(表格1[[#This Row],[代號]],"High")</f>
        <v>48.8</v>
      </c>
      <c r="O376" s="3" t="str" cm="1">
        <f t="array" ref="O376">_FV(表格1[[#This Row],[代號]],"Industry")</f>
        <v>Machinery, Equipment &amp; Components</v>
      </c>
      <c r="P376" s="3" t="str" cm="1">
        <f t="array" ref="P376">_FV(表格1[[#This Row],[代號]],"Instrument type",TRUE)</f>
        <v>Stock</v>
      </c>
      <c r="Q376" s="3" cm="1">
        <f t="array" ref="Q376">_FV(表格1[[#This Row],[代號]],"Last trade time",TRUE)</f>
        <v>44834.398969907408</v>
      </c>
      <c r="R376" s="3" cm="1">
        <f t="array" ref="R376">_FV(表格1[[#This Row],[代號]],"Low")</f>
        <v>47.5</v>
      </c>
      <c r="S376" s="3" cm="1">
        <f t="array" ref="S376">_FV(表格1[[#This Row],[代號]],"Market cap",TRUE)</f>
        <v>7970389000</v>
      </c>
      <c r="T376" s="3" t="str" cm="1">
        <f t="array" ref="T376">_FV(表格1[[#This Row],[代號]],"Name")</f>
        <v>LELON ELECTRONICS CORP.</v>
      </c>
      <c r="U376" s="3" t="str" cm="1">
        <f t="array" ref="U376">_FV(表格1[[#This Row],[代號]],"Official name",TRUE)</f>
        <v>LELON ELECTRONICS CORP.</v>
      </c>
    </row>
    <row r="377" spans="1:21" x14ac:dyDescent="0.25">
      <c r="A377" t="s">
        <v>377</v>
      </c>
      <c r="B377" s="2" t="e" vm="389">
        <v>#VALUE!</v>
      </c>
      <c r="C377" s="3" cm="1">
        <f t="array" ref="C377">_FV(表格1[[#This Row],[代號]],"52 week high",TRUE)</f>
        <v>186.5</v>
      </c>
      <c r="D377" s="3" cm="1">
        <f t="array" ref="D377">_FV(表格1[[#This Row],[代號]],"52 week low",TRUE)</f>
        <v>140.5</v>
      </c>
      <c r="E377" s="4" cm="1">
        <f t="array" ref="E377">_FV(表格1[[#This Row],[代號]],"Beta")</f>
        <v>0.68310000000000004</v>
      </c>
      <c r="F377" s="3" cm="1">
        <f t="array" ref="F377">_FV(表格1[[#This Row],[代號]],"Change")</f>
        <v>1.5</v>
      </c>
      <c r="G377" s="3" cm="1">
        <f t="array" ref="G377">_FV(表格1[[#This Row],[代號]],"Change (%)",TRUE)</f>
        <v>8.7720000000000003E-3</v>
      </c>
      <c r="H377" s="3" t="e" cm="1" vm="2">
        <f t="array" ref="H377">_FV(表格1[[#This Row],[代號]],"Country/region",TRUE)</f>
        <v>#VALUE!</v>
      </c>
      <c r="I377" s="3" t="str" cm="1">
        <f t="array" ref="I377">_FV(表格1[[#This Row],[代號]],"Currency")</f>
        <v>TWD</v>
      </c>
      <c r="J377" s="3" cm="1">
        <f t="array" ref="J377">_FV(表格1[[#This Row],[代號]],"Employees")</f>
        <v>32700</v>
      </c>
      <c r="K377" s="3" t="str" cm="1">
        <f t="array" ref="K377">_FV(表格1[[#This Row],[代號]],"Exchange")</f>
        <v>Taiwan Stock Exchange</v>
      </c>
      <c r="L377" s="3" t="str" cm="1">
        <f t="array" ref="L377">_FV(表格1[[#This Row],[代號]],"Exchange abbreviation",TRUE)</f>
        <v>XTAI</v>
      </c>
      <c r="M377" s="3" t="str" cm="1">
        <f t="array" ref="M377">_FV(表格1[[#This Row],[代號]],"Headquarters")</f>
        <v>No. 398, RenAi Street, Yongkang District, TAINAN, TAINAN, 710 TW</v>
      </c>
      <c r="N377" s="3" cm="1">
        <f t="array" ref="N377">_FV(表格1[[#This Row],[代號]],"High")</f>
        <v>173</v>
      </c>
      <c r="O377" s="3" t="str" cm="1">
        <f t="array" ref="O377">_FV(表格1[[#This Row],[代號]],"Industry")</f>
        <v>Electronic Equipment &amp; Parts</v>
      </c>
      <c r="P377" s="3" t="str" cm="1">
        <f t="array" ref="P377">_FV(表格1[[#This Row],[代號]],"Instrument type",TRUE)</f>
        <v>Stock</v>
      </c>
      <c r="Q377" s="3" cm="1">
        <f t="array" ref="Q377">_FV(表格1[[#This Row],[代號]],"Last trade time",TRUE)</f>
        <v>44834.398969907408</v>
      </c>
      <c r="R377" s="3" cm="1">
        <f t="array" ref="R377">_FV(表格1[[#This Row],[代號]],"Low")</f>
        <v>169</v>
      </c>
      <c r="S377" s="3" cm="1">
        <f t="array" ref="S377">_FV(表格1[[#This Row],[代號]],"Market cap",TRUE)</f>
        <v>123245600000</v>
      </c>
      <c r="T377" s="3" t="str" cm="1">
        <f t="array" ref="T377">_FV(表格1[[#This Row],[代號]],"Name")</f>
        <v>CATCHER TECHNOLOGY CO., LTD.</v>
      </c>
      <c r="U377" s="3" t="str" cm="1">
        <f t="array" ref="U377">_FV(表格1[[#This Row],[代號]],"Official name",TRUE)</f>
        <v>CATCHER TECHNOLOGY CO., LTD.</v>
      </c>
    </row>
    <row r="378" spans="1:21" x14ac:dyDescent="0.25">
      <c r="A378" t="s">
        <v>378</v>
      </c>
      <c r="B378" s="2" t="e" vm="390">
        <v>#VALUE!</v>
      </c>
      <c r="C378" s="3" cm="1">
        <f t="array" ref="C378">_FV(表格1[[#This Row],[代號]],"52 week high",TRUE)</f>
        <v>81.8</v>
      </c>
      <c r="D378" s="3" cm="1">
        <f t="array" ref="D378">_FV(表格1[[#This Row],[代號]],"52 week low",TRUE)</f>
        <v>38.9</v>
      </c>
      <c r="E378" s="4" cm="1">
        <f t="array" ref="E378">_FV(表格1[[#This Row],[代號]],"Beta")</f>
        <v>1.2171000000000001</v>
      </c>
      <c r="F378" s="3" cm="1">
        <f t="array" ref="F378">_FV(表格1[[#This Row],[代號]],"Change")</f>
        <v>0</v>
      </c>
      <c r="G378" s="3" cm="1">
        <f t="array" ref="G378">_FV(表格1[[#This Row],[代號]],"Change (%)",TRUE)</f>
        <v>0</v>
      </c>
      <c r="H378" s="3" t="e" cm="1" vm="2">
        <f t="array" ref="H378">_FV(表格1[[#This Row],[代號]],"Country/region",TRUE)</f>
        <v>#VALUE!</v>
      </c>
      <c r="I378" s="3" t="str" cm="1">
        <f t="array" ref="I378">_FV(表格1[[#This Row],[代號]],"Currency")</f>
        <v>TWD</v>
      </c>
      <c r="J378" s="3" cm="1">
        <f t="array" ref="J378">_FV(表格1[[#This Row],[代號]],"Employees")</f>
        <v>2676</v>
      </c>
      <c r="K378" s="3" t="str" cm="1">
        <f t="array" ref="K378">_FV(表格1[[#This Row],[代號]],"Exchange")</f>
        <v>Taiwan Stock Exchange</v>
      </c>
      <c r="L378" s="3" t="str" cm="1">
        <f t="array" ref="L378">_FV(表格1[[#This Row],[代號]],"Exchange abbreviation",TRUE)</f>
        <v>XTAI</v>
      </c>
      <c r="M378" s="3" t="str" cm="1">
        <f t="array" ref="M378">_FV(表格1[[#This Row],[代號]],"Headquarters")</f>
        <v>No.1, Jiuzhou Road, Jiudou Village, Xinwu District, TAOYUAN, TAOYUAN, 327 TW</v>
      </c>
      <c r="N378" s="3" cm="1">
        <f t="array" ref="N378">_FV(表格1[[#This Row],[代號]],"High")</f>
        <v>46</v>
      </c>
      <c r="O378" s="3" t="str" cm="1">
        <f t="array" ref="O378">_FV(表格1[[#This Row],[代號]],"Industry")</f>
        <v>Electronic Equipment &amp; Parts</v>
      </c>
      <c r="P378" s="3" t="str" cm="1">
        <f t="array" ref="P378">_FV(表格1[[#This Row],[代號]],"Instrument type",TRUE)</f>
        <v>Stock</v>
      </c>
      <c r="Q378" s="3" cm="1">
        <f t="array" ref="Q378">_FV(表格1[[#This Row],[代號]],"Last trade time",TRUE)</f>
        <v>44834.398969907408</v>
      </c>
      <c r="R378" s="3" cm="1">
        <f t="array" ref="R378">_FV(表格1[[#This Row],[代號]],"Low")</f>
        <v>43.9</v>
      </c>
      <c r="S378" s="3" cm="1">
        <f t="array" ref="S378">_FV(表格1[[#This Row],[代號]],"Market cap",TRUE)</f>
        <v>8654164080</v>
      </c>
      <c r="T378" s="3" t="str" cm="1">
        <f t="array" ref="T378">_FV(表格1[[#This Row],[代號]],"Name")</f>
        <v>G-SHANK ENTERPRISE CO., LTD.</v>
      </c>
      <c r="U378" s="3" t="str" cm="1">
        <f t="array" ref="U378">_FV(表格1[[#This Row],[代號]],"Official name",TRUE)</f>
        <v>G-SHANK ENTERPRISE CO., LTD.</v>
      </c>
    </row>
    <row r="379" spans="1:21" x14ac:dyDescent="0.25">
      <c r="A379" t="s">
        <v>379</v>
      </c>
      <c r="B379" s="2" t="e" vm="391">
        <v>#VALUE!</v>
      </c>
      <c r="C379" s="3" cm="1">
        <f t="array" ref="C379">_FV(表格1[[#This Row],[代號]],"52 week high",TRUE)</f>
        <v>35.25</v>
      </c>
      <c r="D379" s="3" cm="1">
        <f t="array" ref="D379">_FV(表格1[[#This Row],[代號]],"52 week low",TRUE)</f>
        <v>17.55</v>
      </c>
      <c r="E379" s="4" cm="1">
        <f t="array" ref="E379">_FV(表格1[[#This Row],[代號]],"Beta")</f>
        <v>0.78439999999999999</v>
      </c>
      <c r="F379" s="3" cm="1">
        <f t="array" ref="F379">_FV(表格1[[#This Row],[代號]],"Change")</f>
        <v>0.15</v>
      </c>
      <c r="G379" s="3" cm="1">
        <f t="array" ref="G379">_FV(表格1[[#This Row],[代號]],"Change (%)",TRUE)</f>
        <v>8.1969999999999994E-3</v>
      </c>
      <c r="H379" s="3" t="e" cm="1" vm="2">
        <f t="array" ref="H379">_FV(表格1[[#This Row],[代號]],"Country/region",TRUE)</f>
        <v>#VALUE!</v>
      </c>
      <c r="I379" s="3" t="str" cm="1">
        <f t="array" ref="I379">_FV(表格1[[#This Row],[代號]],"Currency")</f>
        <v>TWD</v>
      </c>
      <c r="J379" s="3" cm="1">
        <f t="array" ref="J379">_FV(表格1[[#This Row],[代號]],"Employees")</f>
        <v>1998</v>
      </c>
      <c r="K379" s="3" t="str" cm="1">
        <f t="array" ref="K379">_FV(表格1[[#This Row],[代號]],"Exchange")</f>
        <v>Taiwan Stock Exchange</v>
      </c>
      <c r="L379" s="3" t="str" cm="1">
        <f t="array" ref="L379">_FV(表格1[[#This Row],[代號]],"Exchange abbreviation",TRUE)</f>
        <v>XTAI</v>
      </c>
      <c r="M379" s="3" t="str" cm="1">
        <f t="array" ref="M379">_FV(表格1[[#This Row],[代號]],"Headquarters")</f>
        <v>No.99, Xingfu Road, Taoyuan District, TAOYUAN, TAOYUAN, 330 TW</v>
      </c>
      <c r="N379" s="3" cm="1">
        <f t="array" ref="N379">_FV(表格1[[#This Row],[代號]],"High")</f>
        <v>18.45</v>
      </c>
      <c r="O379" s="3" t="str" cm="1">
        <f t="array" ref="O379">_FV(表格1[[#This Row],[代號]],"Industry")</f>
        <v>Computers, Phones &amp; Household Electronics</v>
      </c>
      <c r="P379" s="3" t="str" cm="1">
        <f t="array" ref="P379">_FV(表格1[[#This Row],[代號]],"Instrument type",TRUE)</f>
        <v>Stock</v>
      </c>
      <c r="Q379" s="3" cm="1">
        <f t="array" ref="Q379">_FV(表格1[[#This Row],[代號]],"Last trade time",TRUE)</f>
        <v>44834.398969907408</v>
      </c>
      <c r="R379" s="3" cm="1">
        <f t="array" ref="R379">_FV(表格1[[#This Row],[代號]],"Low")</f>
        <v>18.05</v>
      </c>
      <c r="S379" s="3" cm="1">
        <f t="array" ref="S379">_FV(表格1[[#This Row],[代號]],"Market cap",TRUE)</f>
        <v>3657095000</v>
      </c>
      <c r="T379" s="3" t="str" cm="1">
        <f t="array" ref="T379">_FV(表格1[[#This Row],[代號]],"Name")</f>
        <v>MEILOON INDUSTRIAL CO., LTD.</v>
      </c>
      <c r="U379" s="3" t="str" cm="1">
        <f t="array" ref="U379">_FV(表格1[[#This Row],[代號]],"Official name",TRUE)</f>
        <v>MEILOON INDUSTRIAL CO., LTD.</v>
      </c>
    </row>
    <row r="380" spans="1:21" x14ac:dyDescent="0.25">
      <c r="A380" t="s">
        <v>380</v>
      </c>
      <c r="B380" s="2" t="e" vm="392">
        <v>#VALUE!</v>
      </c>
      <c r="C380" s="3" cm="1">
        <f t="array" ref="C380">_FV(表格1[[#This Row],[代號]],"52 week high",TRUE)</f>
        <v>69.599999999999994</v>
      </c>
      <c r="D380" s="3" cm="1">
        <f t="array" ref="D380">_FV(表格1[[#This Row],[代號]],"52 week low",TRUE)</f>
        <v>38.75</v>
      </c>
      <c r="E380" s="4" cm="1">
        <f t="array" ref="E380">_FV(表格1[[#This Row],[代號]],"Beta")</f>
        <v>1.6024</v>
      </c>
      <c r="F380" s="3" cm="1">
        <f t="array" ref="F380">_FV(表格1[[#This Row],[代號]],"Change")</f>
        <v>0.35</v>
      </c>
      <c r="G380" s="3" cm="1">
        <f t="array" ref="G380">_FV(表格1[[#This Row],[代號]],"Change (%)",TRUE)</f>
        <v>8.8160000000000009E-3</v>
      </c>
      <c r="H380" s="3" t="e" cm="1" vm="2">
        <f t="array" ref="H380">_FV(表格1[[#This Row],[代號]],"Country/region",TRUE)</f>
        <v>#VALUE!</v>
      </c>
      <c r="I380" s="3" t="str" cm="1">
        <f t="array" ref="I380">_FV(表格1[[#This Row],[代號]],"Currency")</f>
        <v>TWD</v>
      </c>
      <c r="J380" s="3" cm="1">
        <f t="array" ref="J380">_FV(表格1[[#This Row],[代號]],"Employees")</f>
        <v>1779</v>
      </c>
      <c r="K380" s="3" t="str" cm="1">
        <f t="array" ref="K380">_FV(表格1[[#This Row],[代號]],"Exchange")</f>
        <v>Taiwan Stock Exchange</v>
      </c>
      <c r="L380" s="3" t="str" cm="1">
        <f t="array" ref="L380">_FV(表格1[[#This Row],[代號]],"Exchange abbreviation",TRUE)</f>
        <v>XTAI</v>
      </c>
      <c r="M380" s="3" t="str" cm="1">
        <f t="array" ref="M380">_FV(表格1[[#This Row],[代號]],"Headquarters")</f>
        <v>1F, No.26, Lane 470, Section 2, Nanshan Road, 3 Lin, Shan-Pi Village, LU-CHU District, TAOYUAN, TAOYUAN, 338 TW</v>
      </c>
      <c r="N380" s="3" cm="1">
        <f t="array" ref="N380">_FV(表格1[[#This Row],[代號]],"High")</f>
        <v>40.25</v>
      </c>
      <c r="O380" s="3" t="str" cm="1">
        <f t="array" ref="O380">_FV(表格1[[#This Row],[代號]],"Industry")</f>
        <v>Electronic Equipment &amp; Parts</v>
      </c>
      <c r="P380" s="3" t="str" cm="1">
        <f t="array" ref="P380">_FV(表格1[[#This Row],[代號]],"Instrument type",TRUE)</f>
        <v>Stock</v>
      </c>
      <c r="Q380" s="3" cm="1">
        <f t="array" ref="Q380">_FV(表格1[[#This Row],[代號]],"Last trade time",TRUE)</f>
        <v>44834.398969907408</v>
      </c>
      <c r="R380" s="3" cm="1">
        <f t="array" ref="R380">_FV(表格1[[#This Row],[代號]],"Low")</f>
        <v>38.75</v>
      </c>
      <c r="S380" s="3" cm="1">
        <f t="array" ref="S380">_FV(表格1[[#This Row],[代號]],"Market cap",TRUE)</f>
        <v>5796490000</v>
      </c>
      <c r="T380" s="3" t="str" cm="1">
        <f t="array" ref="T380">_FV(表格1[[#This Row],[代號]],"Name")</f>
        <v>TA-I TECHNOLOGY CO.,LTD</v>
      </c>
      <c r="U380" s="3" t="str" cm="1">
        <f t="array" ref="U380">_FV(表格1[[#This Row],[代號]],"Official name",TRUE)</f>
        <v>TA-I TECHNOLOGY CO.,LTD</v>
      </c>
    </row>
    <row r="381" spans="1:21" x14ac:dyDescent="0.25">
      <c r="A381" t="s">
        <v>381</v>
      </c>
      <c r="B381" s="2" t="e" vm="393">
        <v>#VALUE!</v>
      </c>
      <c r="C381" s="3" cm="1">
        <f t="array" ref="C381">_FV(表格1[[#This Row],[代號]],"52 week high",TRUE)</f>
        <v>101.5</v>
      </c>
      <c r="D381" s="3" cm="1">
        <f t="array" ref="D381">_FV(表格1[[#This Row],[代號]],"52 week low",TRUE)</f>
        <v>68.7</v>
      </c>
      <c r="E381" s="4" cm="1">
        <f t="array" ref="E381">_FV(表格1[[#This Row],[代號]],"Beta")</f>
        <v>0.4365</v>
      </c>
      <c r="F381" s="3" cm="1">
        <f t="array" ref="F381">_FV(表格1[[#This Row],[代號]],"Change")</f>
        <v>0.5</v>
      </c>
      <c r="G381" s="3" cm="1">
        <f t="array" ref="G381">_FV(表格1[[#This Row],[代號]],"Change (%)",TRUE)</f>
        <v>6.1500000000000001E-3</v>
      </c>
      <c r="H381" s="3" t="e" cm="1" vm="2">
        <f t="array" ref="H381">_FV(表格1[[#This Row],[代號]],"Country/region",TRUE)</f>
        <v>#VALUE!</v>
      </c>
      <c r="I381" s="3" t="str" cm="1">
        <f t="array" ref="I381">_FV(表格1[[#This Row],[代號]],"Currency")</f>
        <v>TWD</v>
      </c>
      <c r="J381" s="3" cm="1">
        <f t="array" ref="J381">_FV(表格1[[#This Row],[代號]],"Employees")</f>
        <v>659</v>
      </c>
      <c r="K381" s="3" t="str" cm="1">
        <f t="array" ref="K381">_FV(表格1[[#This Row],[代號]],"Exchange")</f>
        <v>Taiwan Stock Exchange</v>
      </c>
      <c r="L381" s="3" t="str" cm="1">
        <f t="array" ref="L381">_FV(表格1[[#This Row],[代號]],"Exchange abbreviation",TRUE)</f>
        <v>XTAI</v>
      </c>
      <c r="M381" s="3" t="str" cm="1">
        <f t="array" ref="M381">_FV(表格1[[#This Row],[代號]],"Headquarters")</f>
        <v>12F-1, No.83, Section 2, Tung-Ta Road, HSINCHU, HSINCHU, 300 TW</v>
      </c>
      <c r="N381" s="3" cm="1">
        <f t="array" ref="N381">_FV(表格1[[#This Row],[代號]],"High")</f>
        <v>81.8</v>
      </c>
      <c r="O381" s="3" t="str" cm="1">
        <f t="array" ref="O381">_FV(表格1[[#This Row],[代號]],"Industry")</f>
        <v>Computers, Phones &amp; Household Electronics</v>
      </c>
      <c r="P381" s="3" t="str" cm="1">
        <f t="array" ref="P381">_FV(表格1[[#This Row],[代號]],"Instrument type",TRUE)</f>
        <v>Stock</v>
      </c>
      <c r="Q381" s="3" cm="1">
        <f t="array" ref="Q381">_FV(表格1[[#This Row],[代號]],"Last trade time",TRUE)</f>
        <v>44834.398969907408</v>
      </c>
      <c r="R381" s="3" cm="1">
        <f t="array" ref="R381">_FV(表格1[[#This Row],[代號]],"Low")</f>
        <v>80.099999999999994</v>
      </c>
      <c r="S381" s="3" cm="1">
        <f t="array" ref="S381">_FV(表格1[[#This Row],[代號]],"Market cap",TRUE)</f>
        <v>8700271000</v>
      </c>
      <c r="T381" s="3" t="str" cm="1">
        <f t="array" ref="T381">_FV(表格1[[#This Row],[代號]],"Name")</f>
        <v>STARK TECHNOLOGY INC.</v>
      </c>
      <c r="U381" s="3" t="str" cm="1">
        <f t="array" ref="U381">_FV(表格1[[#This Row],[代號]],"Official name",TRUE)</f>
        <v>STARK TECHNOLOGY INC.</v>
      </c>
    </row>
    <row r="382" spans="1:21" x14ac:dyDescent="0.25">
      <c r="A382" t="s">
        <v>382</v>
      </c>
      <c r="B382" s="2" t="e" vm="394">
        <v>#VALUE!</v>
      </c>
      <c r="C382" s="3" cm="1">
        <f t="array" ref="C382">_FV(表格1[[#This Row],[代號]],"52 week high",TRUE)</f>
        <v>125</v>
      </c>
      <c r="D382" s="3" cm="1">
        <f t="array" ref="D382">_FV(表格1[[#This Row],[代號]],"52 week low",TRUE)</f>
        <v>52.9</v>
      </c>
      <c r="E382" s="4" cm="1">
        <f t="array" ref="E382">_FV(表格1[[#This Row],[代號]],"Beta")</f>
        <v>2.1133000000000002</v>
      </c>
      <c r="F382" s="3" cm="1">
        <f t="array" ref="F382">_FV(表格1[[#This Row],[代號]],"Change")</f>
        <v>1</v>
      </c>
      <c r="G382" s="3" cm="1">
        <f t="array" ref="G382">_FV(表格1[[#This Row],[代號]],"Change (%)",TRUE)</f>
        <v>1.7857000000000001E-2</v>
      </c>
      <c r="H382" s="3" t="e" cm="1" vm="2">
        <f t="array" ref="H382">_FV(表格1[[#This Row],[代號]],"Country/region",TRUE)</f>
        <v>#VALUE!</v>
      </c>
      <c r="I382" s="3" t="str" cm="1">
        <f t="array" ref="I382">_FV(表格1[[#This Row],[代號]],"Currency")</f>
        <v>TWD</v>
      </c>
      <c r="J382" s="3" cm="1">
        <f t="array" ref="J382">_FV(表格1[[#This Row],[代號]],"Employees")</f>
        <v>6320</v>
      </c>
      <c r="K382" s="3" t="str" cm="1">
        <f t="array" ref="K382">_FV(表格1[[#This Row],[代號]],"Exchange")</f>
        <v>Taiwan Stock Exchange</v>
      </c>
      <c r="L382" s="3" t="str" cm="1">
        <f t="array" ref="L382">_FV(表格1[[#This Row],[代號]],"Exchange abbreviation",TRUE)</f>
        <v>XTAI</v>
      </c>
      <c r="M382" s="3" t="str" cm="1">
        <f t="array" ref="M382">_FV(表格1[[#This Row],[代號]],"Headquarters")</f>
        <v>No.24, Gangshan North Road, Gangshan District, KAOHSIUNG, KAOHSIUNG, 820 TW</v>
      </c>
      <c r="N382" s="3" cm="1">
        <f t="array" ref="N382">_FV(表格1[[#This Row],[代號]],"High")</f>
        <v>57.2</v>
      </c>
      <c r="O382" s="3" t="str" cm="1">
        <f t="array" ref="O382">_FV(表格1[[#This Row],[代號]],"Industry")</f>
        <v>Semiconductors &amp; Semiconductor Equipment</v>
      </c>
      <c r="P382" s="3" t="str" cm="1">
        <f t="array" ref="P382">_FV(表格1[[#This Row],[代號]],"Instrument type",TRUE)</f>
        <v>Stock</v>
      </c>
      <c r="Q382" s="3" cm="1">
        <f t="array" ref="Q382">_FV(表格1[[#This Row],[代號]],"Last trade time",TRUE)</f>
        <v>44834.398969907408</v>
      </c>
      <c r="R382" s="3" cm="1">
        <f t="array" ref="R382">_FV(表格1[[#This Row],[代號]],"Low")</f>
        <v>54.1</v>
      </c>
      <c r="S382" s="3" cm="1">
        <f t="array" ref="S382">_FV(表格1[[#This Row],[代號]],"Market cap",TRUE)</f>
        <v>21820450000</v>
      </c>
      <c r="T382" s="3" t="str" cm="1">
        <f t="array" ref="T382">_FV(表格1[[#This Row],[代號]],"Name")</f>
        <v>PANJIT INTERNATIONAL INC.</v>
      </c>
      <c r="U382" s="3" t="str" cm="1">
        <f t="array" ref="U382">_FV(表格1[[#This Row],[代號]],"Official name",TRUE)</f>
        <v>PANJIT INTERNATIONAL INC.</v>
      </c>
    </row>
    <row r="383" spans="1:21" x14ac:dyDescent="0.25">
      <c r="A383" t="s">
        <v>383</v>
      </c>
      <c r="B383" s="2" t="e" vm="395">
        <v>#VALUE!</v>
      </c>
      <c r="C383" s="3" cm="1">
        <f t="array" ref="C383">_FV(表格1[[#This Row],[代號]],"52 week high",TRUE)</f>
        <v>32.5</v>
      </c>
      <c r="D383" s="3" cm="1">
        <f t="array" ref="D383">_FV(表格1[[#This Row],[代號]],"52 week low",TRUE)</f>
        <v>11.25</v>
      </c>
      <c r="E383" s="4" cm="1">
        <f t="array" ref="E383">_FV(表格1[[#This Row],[代號]],"Beta")</f>
        <v>0.73419999999999996</v>
      </c>
      <c r="F383" s="3" cm="1">
        <f t="array" ref="F383">_FV(表格1[[#This Row],[代號]],"Change")</f>
        <v>0.15</v>
      </c>
      <c r="G383" s="3" cm="1">
        <f t="array" ref="G383">_FV(表格1[[#This Row],[代號]],"Change (%)",TRUE)</f>
        <v>7.2290000000000002E-3</v>
      </c>
      <c r="H383" s="3" t="e" cm="1" vm="2">
        <f t="array" ref="H383">_FV(表格1[[#This Row],[代號]],"Country/region",TRUE)</f>
        <v>#VALUE!</v>
      </c>
      <c r="I383" s="3" t="str" cm="1">
        <f t="array" ref="I383">_FV(表格1[[#This Row],[代號]],"Currency")</f>
        <v>TWD</v>
      </c>
      <c r="J383" s="3" cm="1">
        <f t="array" ref="J383">_FV(表格1[[#This Row],[代號]],"Employees")</f>
        <v>334</v>
      </c>
      <c r="K383" s="3" t="str" cm="1">
        <f t="array" ref="K383">_FV(表格1[[#This Row],[代號]],"Exchange")</f>
        <v>Taiwan Stock Exchange</v>
      </c>
      <c r="L383" s="3" t="str" cm="1">
        <f t="array" ref="L383">_FV(表格1[[#This Row],[代號]],"Exchange abbreviation",TRUE)</f>
        <v>XTAI</v>
      </c>
      <c r="M383" s="3" t="str" cm="1">
        <f t="array" ref="M383">_FV(表格1[[#This Row],[代號]],"Headquarters")</f>
        <v>1F, No.1, Lane 15, Ziqiang Street, Tucheng District, NEW TAIPEI, NEW TAIPEI, 236 TW</v>
      </c>
      <c r="N383" s="3" cm="1">
        <f t="array" ref="N383">_FV(表格1[[#This Row],[代號]],"High")</f>
        <v>20.95</v>
      </c>
      <c r="O383" s="3" t="str" cm="1">
        <f t="array" ref="O383">_FV(表格1[[#This Row],[代號]],"Industry")</f>
        <v>Computers, Phones &amp; Household Electronics</v>
      </c>
      <c r="P383" s="3" t="str" cm="1">
        <f t="array" ref="P383">_FV(表格1[[#This Row],[代號]],"Instrument type",TRUE)</f>
        <v>Stock</v>
      </c>
      <c r="Q383" s="3" cm="1">
        <f t="array" ref="Q383">_FV(表格1[[#This Row],[代號]],"Last trade time",TRUE)</f>
        <v>44834.398969907408</v>
      </c>
      <c r="R383" s="3" cm="1">
        <f t="array" ref="R383">_FV(表格1[[#This Row],[代號]],"Low")</f>
        <v>19.850000000000001</v>
      </c>
      <c r="S383" s="3" cm="1">
        <f t="array" ref="S383">_FV(表格1[[#This Row],[代號]],"Market cap",TRUE)</f>
        <v>1571080000</v>
      </c>
      <c r="T383" s="3" t="str" cm="1">
        <f t="array" ref="T383">_FV(表格1[[#This Row],[代號]],"Name")</f>
        <v>UNIFORM INDUSTRIAL CORP.</v>
      </c>
      <c r="U383" s="3" t="str" cm="1">
        <f t="array" ref="U383">_FV(表格1[[#This Row],[代號]],"Official name",TRUE)</f>
        <v>UNIFORM INDUSTRIAL CORP.</v>
      </c>
    </row>
    <row r="384" spans="1:21" x14ac:dyDescent="0.25">
      <c r="A384" t="s">
        <v>384</v>
      </c>
      <c r="B384" s="2" t="e" vm="396">
        <v>#VALUE!</v>
      </c>
      <c r="C384" s="3" cm="1">
        <f t="array" ref="C384">_FV(表格1[[#This Row],[代號]],"52 week high",TRUE)</f>
        <v>32.799999999999997</v>
      </c>
      <c r="D384" s="3" cm="1">
        <f t="array" ref="D384">_FV(表格1[[#This Row],[代號]],"52 week low",TRUE)</f>
        <v>21.9</v>
      </c>
      <c r="E384" s="4" cm="1">
        <f t="array" ref="E384">_FV(表格1[[#This Row],[代號]],"Beta")</f>
        <v>0.61480000000000001</v>
      </c>
      <c r="F384" s="3" cm="1">
        <f t="array" ref="F384">_FV(表格1[[#This Row],[代號]],"Change")</f>
        <v>0.05</v>
      </c>
      <c r="G384" s="3" cm="1">
        <f t="array" ref="G384">_FV(表格1[[#This Row],[代號]],"Change (%)",TRUE)</f>
        <v>1.684E-3</v>
      </c>
      <c r="H384" s="3" t="e" cm="1" vm="2">
        <f t="array" ref="H384">_FV(表格1[[#This Row],[代號]],"Country/region",TRUE)</f>
        <v>#VALUE!</v>
      </c>
      <c r="I384" s="3" t="str" cm="1">
        <f t="array" ref="I384">_FV(表格1[[#This Row],[代號]],"Currency")</f>
        <v>TWD</v>
      </c>
      <c r="J384" s="3" cm="1">
        <f t="array" ref="J384">_FV(表格1[[#This Row],[代號]],"Employees")</f>
        <v>1188</v>
      </c>
      <c r="K384" s="3" t="str" cm="1">
        <f t="array" ref="K384">_FV(表格1[[#This Row],[代號]],"Exchange")</f>
        <v>Taiwan Stock Exchange</v>
      </c>
      <c r="L384" s="3" t="str" cm="1">
        <f t="array" ref="L384">_FV(表格1[[#This Row],[代號]],"Exchange abbreviation",TRUE)</f>
        <v>XTAI</v>
      </c>
      <c r="M384" s="3" t="str" cm="1">
        <f t="array" ref="M384">_FV(表格1[[#This Row],[代號]],"Headquarters")</f>
        <v>No.20, Industrial Park 25 Road, Baoshan Li, Nantun District, TAICHUNG, TAICHUNG, 408 TW</v>
      </c>
      <c r="N384" s="3" cm="1">
        <f t="array" ref="N384">_FV(表格1[[#This Row],[代號]],"High")</f>
        <v>29.8</v>
      </c>
      <c r="O384" s="3" t="str" cm="1">
        <f t="array" ref="O384">_FV(表格1[[#This Row],[代號]],"Industry")</f>
        <v>Electronic Equipment &amp; Parts</v>
      </c>
      <c r="P384" s="3" t="str" cm="1">
        <f t="array" ref="P384">_FV(表格1[[#This Row],[代號]],"Instrument type",TRUE)</f>
        <v>Stock</v>
      </c>
      <c r="Q384" s="3" cm="1">
        <f t="array" ref="Q384">_FV(表格1[[#This Row],[代號]],"Last trade time",TRUE)</f>
        <v>44834.398969907408</v>
      </c>
      <c r="R384" s="3" cm="1">
        <f t="array" ref="R384">_FV(表格1[[#This Row],[代號]],"Low")</f>
        <v>28.5</v>
      </c>
      <c r="S384" s="3" cm="1">
        <f t="array" ref="S384">_FV(表格1[[#This Row],[代號]],"Market cap",TRUE)</f>
        <v>3245541000</v>
      </c>
      <c r="T384" s="3" t="str" cm="1">
        <f t="array" ref="T384">_FV(表格1[[#This Row],[代號]],"Name")</f>
        <v>EXCEL CELL ELECTRONIC CO., LTD.</v>
      </c>
      <c r="U384" s="3" t="str" cm="1">
        <f t="array" ref="U384">_FV(表格1[[#This Row],[代號]],"Official name",TRUE)</f>
        <v>EXCEL CELL ELECTRONIC CO., LTD.</v>
      </c>
    </row>
    <row r="385" spans="1:21" x14ac:dyDescent="0.25">
      <c r="A385" t="s">
        <v>385</v>
      </c>
      <c r="B385" s="2" t="e" vm="397">
        <v>#VALUE!</v>
      </c>
      <c r="C385" s="3" cm="1">
        <f t="array" ref="C385">_FV(表格1[[#This Row],[代號]],"52 week high",TRUE)</f>
        <v>46.1</v>
      </c>
      <c r="D385" s="3" cm="1">
        <f t="array" ref="D385">_FV(表格1[[#This Row],[代號]],"52 week low",TRUE)</f>
        <v>28.45</v>
      </c>
      <c r="E385" s="4" cm="1">
        <f t="array" ref="E385">_FV(表格1[[#This Row],[代號]],"Beta")</f>
        <v>1.4296</v>
      </c>
      <c r="F385" s="3" cm="1">
        <f t="array" ref="F385">_FV(表格1[[#This Row],[代號]],"Change")</f>
        <v>-0.05</v>
      </c>
      <c r="G385" s="3" cm="1">
        <f t="array" ref="G385">_FV(表格1[[#This Row],[代號]],"Change (%)",TRUE)</f>
        <v>-1.572E-3</v>
      </c>
      <c r="H385" s="3" t="e" cm="1" vm="2">
        <f t="array" ref="H385">_FV(表格1[[#This Row],[代號]],"Country/region",TRUE)</f>
        <v>#VALUE!</v>
      </c>
      <c r="I385" s="3" t="str" cm="1">
        <f t="array" ref="I385">_FV(表格1[[#This Row],[代號]],"Currency")</f>
        <v>TWD</v>
      </c>
      <c r="J385" s="3" cm="1">
        <f t="array" ref="J385">_FV(表格1[[#This Row],[代號]],"Employees")</f>
        <v>827</v>
      </c>
      <c r="K385" s="3" t="str" cm="1">
        <f t="array" ref="K385">_FV(表格1[[#This Row],[代號]],"Exchange")</f>
        <v>Taiwan Stock Exchange</v>
      </c>
      <c r="L385" s="3" t="str" cm="1">
        <f t="array" ref="L385">_FV(表格1[[#This Row],[代號]],"Exchange abbreviation",TRUE)</f>
        <v>XTAI</v>
      </c>
      <c r="M385" s="3" t="str" cm="1">
        <f t="array" ref="M385">_FV(表格1[[#This Row],[代號]],"Headquarters")</f>
        <v>No. 1-1, Lane 111, Section 3, Jungshan Road, Tantz District, TAICHUNG, TAICHUNG, 427 TW</v>
      </c>
      <c r="N385" s="3" cm="1">
        <f t="array" ref="N385">_FV(表格1[[#This Row],[代號]],"High")</f>
        <v>31.75</v>
      </c>
      <c r="O385" s="3" t="str" cm="1">
        <f t="array" ref="O385">_FV(表格1[[#This Row],[代號]],"Industry")</f>
        <v>Electronic Equipment &amp; Parts</v>
      </c>
      <c r="P385" s="3" t="str" cm="1">
        <f t="array" ref="P385">_FV(表格1[[#This Row],[代號]],"Instrument type",TRUE)</f>
        <v>Stock</v>
      </c>
      <c r="Q385" s="3" cm="1">
        <f t="array" ref="Q385">_FV(表格1[[#This Row],[代號]],"Last trade time",TRUE)</f>
        <v>44834.398969907408</v>
      </c>
      <c r="R385" s="3" cm="1">
        <f t="array" ref="R385">_FV(表格1[[#This Row],[代號]],"Low")</f>
        <v>30.4</v>
      </c>
      <c r="S385" s="3" cm="1">
        <f t="array" ref="S385">_FV(表格1[[#This Row],[代號]],"Market cap",TRUE)</f>
        <v>5052092000</v>
      </c>
      <c r="T385" s="3" t="str" cm="1">
        <f t="array" ref="T385">_FV(表格1[[#This Row],[代號]],"Name")</f>
        <v>SIWARD CRYSTAL TECHNOLOGY CO., LTD</v>
      </c>
      <c r="U385" s="3" t="str" cm="1">
        <f t="array" ref="U385">_FV(表格1[[#This Row],[代號]],"Official name",TRUE)</f>
        <v>SIWARD CRYSTAL TECHNOLOGY CO., LTD</v>
      </c>
    </row>
    <row r="386" spans="1:21" x14ac:dyDescent="0.25">
      <c r="A386" t="s">
        <v>386</v>
      </c>
      <c r="B386" s="2" t="e" vm="398">
        <v>#VALUE!</v>
      </c>
      <c r="C386" s="3" cm="1">
        <f t="array" ref="C386">_FV(表格1[[#This Row],[代號]],"52 week high",TRUE)</f>
        <v>23.35</v>
      </c>
      <c r="D386" s="3" cm="1">
        <f t="array" ref="D386">_FV(表格1[[#This Row],[代號]],"52 week low",TRUE)</f>
        <v>15.3</v>
      </c>
      <c r="E386" s="4" cm="1">
        <f t="array" ref="E386">_FV(表格1[[#This Row],[代號]],"Beta")</f>
        <v>1.0487</v>
      </c>
      <c r="F386" s="3" cm="1">
        <f t="array" ref="F386">_FV(表格1[[#This Row],[代號]],"Change")</f>
        <v>0.45</v>
      </c>
      <c r="G386" s="3" cm="1">
        <f t="array" ref="G386">_FV(表格1[[#This Row],[代號]],"Change (%)",TRUE)</f>
        <v>2.5862E-2</v>
      </c>
      <c r="H386" s="3" t="e" cm="1" vm="2">
        <f t="array" ref="H386">_FV(表格1[[#This Row],[代號]],"Country/region",TRUE)</f>
        <v>#VALUE!</v>
      </c>
      <c r="I386" s="3" t="str" cm="1">
        <f t="array" ref="I386">_FV(表格1[[#This Row],[代號]],"Currency")</f>
        <v>TWD</v>
      </c>
      <c r="J386" s="3" cm="1">
        <f t="array" ref="J386">_FV(表格1[[#This Row],[代號]],"Employees")</f>
        <v>2840</v>
      </c>
      <c r="K386" s="3" t="str" cm="1">
        <f t="array" ref="K386">_FV(表格1[[#This Row],[代號]],"Exchange")</f>
        <v>Taiwan Stock Exchange</v>
      </c>
      <c r="L386" s="3" t="str" cm="1">
        <f t="array" ref="L386">_FV(表格1[[#This Row],[代號]],"Exchange abbreviation",TRUE)</f>
        <v>XTAI</v>
      </c>
      <c r="M386" s="3" t="str" cm="1">
        <f t="array" ref="M386">_FV(表格1[[#This Row],[代號]],"Headquarters")</f>
        <v>7F, No. 512, Yuanshan Road, Zhonghe District, NEW TAIPEI, NEW TAIPEI, 235 TW</v>
      </c>
      <c r="N386" s="3" cm="1">
        <f t="array" ref="N386">_FV(表格1[[#This Row],[代號]],"High")</f>
        <v>17.850000000000001</v>
      </c>
      <c r="O386" s="3" t="str" cm="1">
        <f t="array" ref="O386">_FV(表格1[[#This Row],[代號]],"Industry")</f>
        <v>Communications &amp; Networking</v>
      </c>
      <c r="P386" s="3" t="str" cm="1">
        <f t="array" ref="P386">_FV(表格1[[#This Row],[代號]],"Instrument type",TRUE)</f>
        <v>Stock</v>
      </c>
      <c r="Q386" s="3" cm="1">
        <f t="array" ref="Q386">_FV(表格1[[#This Row],[代號]],"Last trade time",TRUE)</f>
        <v>44834.398969907408</v>
      </c>
      <c r="R386" s="3" cm="1">
        <f t="array" ref="R386">_FV(表格1[[#This Row],[代號]],"Low")</f>
        <v>16.899999999999999</v>
      </c>
      <c r="S386" s="3" cm="1">
        <f t="array" ref="S386">_FV(表格1[[#This Row],[代號]],"Market cap",TRUE)</f>
        <v>5670750000</v>
      </c>
      <c r="T386" s="3" t="str" cm="1">
        <f t="array" ref="T386">_FV(表格1[[#This Row],[代號]],"Name")</f>
        <v>ZINWELL CORPORATION</v>
      </c>
      <c r="U386" s="3" t="str" cm="1">
        <f t="array" ref="U386">_FV(表格1[[#This Row],[代號]],"Official name",TRUE)</f>
        <v>ZINWELL CORPORATION</v>
      </c>
    </row>
    <row r="387" spans="1:21" x14ac:dyDescent="0.25">
      <c r="A387" t="s">
        <v>387</v>
      </c>
      <c r="B387" s="2" t="e" vm="399">
        <v>#VALUE!</v>
      </c>
      <c r="C387" s="3" cm="1">
        <f t="array" ref="C387">_FV(表格1[[#This Row],[代號]],"52 week high",TRUE)</f>
        <v>67.5</v>
      </c>
      <c r="D387" s="3" cm="1">
        <f t="array" ref="D387">_FV(表格1[[#This Row],[代號]],"52 week low",TRUE)</f>
        <v>17.5</v>
      </c>
      <c r="E387" s="4" cm="1">
        <f t="array" ref="E387">_FV(表格1[[#This Row],[代號]],"Beta")</f>
        <v>2.0293000000000001</v>
      </c>
      <c r="F387" s="3" cm="1">
        <f t="array" ref="F387">_FV(表格1[[#This Row],[代號]],"Change")</f>
        <v>0.3</v>
      </c>
      <c r="G387" s="3" cm="1">
        <f t="array" ref="G387">_FV(表格1[[#This Row],[代號]],"Change (%)",TRUE)</f>
        <v>1.6484000000000002E-2</v>
      </c>
      <c r="H387" s="3" t="e" cm="1" vm="2">
        <f t="array" ref="H387">_FV(表格1[[#This Row],[代號]],"Country/region",TRUE)</f>
        <v>#VALUE!</v>
      </c>
      <c r="I387" s="3" t="str" cm="1">
        <f t="array" ref="I387">_FV(表格1[[#This Row],[代號]],"Currency")</f>
        <v>TWD</v>
      </c>
      <c r="J387" s="3" cm="1">
        <f t="array" ref="J387">_FV(表格1[[#This Row],[代號]],"Employees")</f>
        <v>2425</v>
      </c>
      <c r="K387" s="3" t="str" cm="1">
        <f t="array" ref="K387">_FV(表格1[[#This Row],[代號]],"Exchange")</f>
        <v>Taiwan Stock Exchange</v>
      </c>
      <c r="L387" s="3" t="str" cm="1">
        <f t="array" ref="L387">_FV(表格1[[#This Row],[代號]],"Exchange abbreviation",TRUE)</f>
        <v>XTAI</v>
      </c>
      <c r="M387" s="3" t="str" cm="1">
        <f t="array" ref="M387">_FV(表格1[[#This Row],[代號]],"Headquarters")</f>
        <v>No.17, Wu Gung Wu Road, Shin-Chuang District, NEW TAIPEI, NEW TAIPEI, 242 TW</v>
      </c>
      <c r="N387" s="3" cm="1">
        <f t="array" ref="N387">_FV(表格1[[#This Row],[代號]],"High")</f>
        <v>18.75</v>
      </c>
      <c r="O387" s="3" t="str" cm="1">
        <f t="array" ref="O387">_FV(表格1[[#This Row],[代號]],"Industry")</f>
        <v>Semiconductors &amp; Semiconductor Equipment</v>
      </c>
      <c r="P387" s="3" t="str" cm="1">
        <f t="array" ref="P387">_FV(表格1[[#This Row],[代號]],"Instrument type",TRUE)</f>
        <v>Stock</v>
      </c>
      <c r="Q387" s="3" cm="1">
        <f t="array" ref="Q387">_FV(表格1[[#This Row],[代號]],"Last trade time",TRUE)</f>
        <v>44834.398969907408</v>
      </c>
      <c r="R387" s="3" cm="1">
        <f t="array" ref="R387">_FV(表格1[[#This Row],[代號]],"Low")</f>
        <v>17.5</v>
      </c>
      <c r="S387" s="3" cm="1">
        <f t="array" ref="S387">_FV(表格1[[#This Row],[代號]],"Market cap",TRUE)</f>
        <v>4106234000</v>
      </c>
      <c r="T387" s="3" t="str" cm="1">
        <f t="array" ref="T387">_FV(表格1[[#This Row],[代號]],"Name")</f>
        <v>I-CHIUN PRECISION INDUSTRY CO., LTD.</v>
      </c>
      <c r="U387" s="3" t="str" cm="1">
        <f t="array" ref="U387">_FV(表格1[[#This Row],[代號]],"Official name",TRUE)</f>
        <v>I-CHIUN PRECISION INDUSTRY CO., LTD.</v>
      </c>
    </row>
    <row r="388" spans="1:21" x14ac:dyDescent="0.25">
      <c r="A388" t="s">
        <v>388</v>
      </c>
      <c r="B388" s="2" t="e" vm="400">
        <v>#VALUE!</v>
      </c>
      <c r="C388" s="3" cm="1">
        <f t="array" ref="C388">_FV(表格1[[#This Row],[代號]],"52 week high",TRUE)</f>
        <v>32.299999999999997</v>
      </c>
      <c r="D388" s="3" cm="1">
        <f t="array" ref="D388">_FV(表格1[[#This Row],[代號]],"52 week low",TRUE)</f>
        <v>24.85</v>
      </c>
      <c r="E388" s="4" cm="1">
        <f t="array" ref="E388">_FV(表格1[[#This Row],[代號]],"Beta")</f>
        <v>0.625</v>
      </c>
      <c r="F388" s="3" cm="1">
        <f t="array" ref="F388">_FV(表格1[[#This Row],[代號]],"Change")</f>
        <v>0.15</v>
      </c>
      <c r="G388" s="3" cm="1">
        <f t="array" ref="G388">_FV(表格1[[#This Row],[代號]],"Change (%)",TRUE)</f>
        <v>5.3190000000000008E-3</v>
      </c>
      <c r="H388" s="3" t="e" cm="1" vm="2">
        <f t="array" ref="H388">_FV(表格1[[#This Row],[代號]],"Country/region",TRUE)</f>
        <v>#VALUE!</v>
      </c>
      <c r="I388" s="3" t="str" cm="1">
        <f t="array" ref="I388">_FV(表格1[[#This Row],[代號]],"Currency")</f>
        <v>TWD</v>
      </c>
      <c r="J388" s="3" cm="1">
        <f t="array" ref="J388">_FV(表格1[[#This Row],[代號]],"Employees")</f>
        <v>1041</v>
      </c>
      <c r="K388" s="3" t="str" cm="1">
        <f t="array" ref="K388">_FV(表格1[[#This Row],[代號]],"Exchange")</f>
        <v>Taiwan Stock Exchange</v>
      </c>
      <c r="L388" s="3" t="str" cm="1">
        <f t="array" ref="L388">_FV(表格1[[#This Row],[代號]],"Exchange abbreviation",TRUE)</f>
        <v>XTAI</v>
      </c>
      <c r="M388" s="3" t="str" cm="1">
        <f t="array" ref="M388">_FV(表格1[[#This Row],[代號]],"Headquarters")</f>
        <v>No.256, Section 3, Chung Cheng Road, Jen Teh District, TAINAN, TAINAN, 717 TW</v>
      </c>
      <c r="N388" s="3" cm="1">
        <f t="array" ref="N388">_FV(表格1[[#This Row],[代號]],"High")</f>
        <v>28.35</v>
      </c>
      <c r="O388" s="3" t="str" cm="1">
        <f t="array" ref="O388">_FV(表格1[[#This Row],[代號]],"Industry")</f>
        <v>Media &amp; Publishing</v>
      </c>
      <c r="P388" s="3" t="str" cm="1">
        <f t="array" ref="P388">_FV(表格1[[#This Row],[代號]],"Instrument type",TRUE)</f>
        <v>Stock</v>
      </c>
      <c r="Q388" s="3" cm="1">
        <f t="array" ref="Q388">_FV(表格1[[#This Row],[代號]],"Last trade time",TRUE)</f>
        <v>44834.398969907408</v>
      </c>
      <c r="R388" s="3" cm="1">
        <f t="array" ref="R388">_FV(表格1[[#This Row],[代號]],"Low")</f>
        <v>27.8</v>
      </c>
      <c r="S388" s="3" cm="1">
        <f t="array" ref="S388">_FV(表格1[[#This Row],[代號]],"Market cap",TRUE)</f>
        <v>2267983000</v>
      </c>
      <c r="T388" s="3" t="str" cm="1">
        <f t="array" ref="T388">_FV(表格1[[#This Row],[代號]],"Name")</f>
        <v>HANPIN ELECTRON CO., LTD.</v>
      </c>
      <c r="U388" s="3" t="str" cm="1">
        <f t="array" ref="U388">_FV(表格1[[#This Row],[代號]],"Official name",TRUE)</f>
        <v>HANPIN ELECTRON CO., LTD.</v>
      </c>
    </row>
    <row r="389" spans="1:21" x14ac:dyDescent="0.25">
      <c r="A389" t="s">
        <v>389</v>
      </c>
      <c r="B389" s="2" t="e" vm="401">
        <v>#VALUE!</v>
      </c>
      <c r="C389" s="3" cm="1">
        <f t="array" ref="C389">_FV(表格1[[#This Row],[代號]],"52 week high",TRUE)</f>
        <v>19.239999999999998</v>
      </c>
      <c r="D389" s="3" cm="1">
        <f t="array" ref="D389">_FV(表格1[[#This Row],[代號]],"52 week low",TRUE)</f>
        <v>9.17</v>
      </c>
      <c r="E389" s="4" cm="1">
        <f t="array" ref="E389">_FV(表格1[[#This Row],[代號]],"Beta")</f>
        <v>1.3556999999999999</v>
      </c>
      <c r="F389" s="3" cm="1">
        <f t="array" ref="F389">_FV(表格1[[#This Row],[代號]],"Change")</f>
        <v>-0.12</v>
      </c>
      <c r="G389" s="3" cm="1">
        <f t="array" ref="G389">_FV(表格1[[#This Row],[代號]],"Change (%)",TRUE)</f>
        <v>-1.2257000000000001E-2</v>
      </c>
      <c r="H389" s="3" t="e" cm="1" vm="2">
        <f t="array" ref="H389">_FV(表格1[[#This Row],[代號]],"Country/region",TRUE)</f>
        <v>#VALUE!</v>
      </c>
      <c r="I389" s="3" t="str" cm="1">
        <f t="array" ref="I389">_FV(表格1[[#This Row],[代號]],"Currency")</f>
        <v>TWD</v>
      </c>
      <c r="J389" s="3" cm="1">
        <f t="array" ref="J389">_FV(表格1[[#This Row],[代號]],"Employees")</f>
        <v>3475</v>
      </c>
      <c r="K389" s="3" t="str" cm="1">
        <f t="array" ref="K389">_FV(表格1[[#This Row],[代號]],"Exchange")</f>
        <v>Taiwan Stock Exchange</v>
      </c>
      <c r="L389" s="3" t="str" cm="1">
        <f t="array" ref="L389">_FV(表格1[[#This Row],[代號]],"Exchange abbreviation",TRUE)</f>
        <v>XTAI</v>
      </c>
      <c r="M389" s="3" t="str" cm="1">
        <f t="array" ref="M389">_FV(表格1[[#This Row],[代號]],"Headquarters")</f>
        <v>17F, No.268, Lien Chen Road, Chung Ho District, NEW TAIPEI, NEW TAIPEI, 235 TW</v>
      </c>
      <c r="N389" s="3" cm="1">
        <f t="array" ref="N389">_FV(表格1[[#This Row],[代號]],"High")</f>
        <v>9.75</v>
      </c>
      <c r="O389" s="3" t="str" cm="1">
        <f t="array" ref="O389">_FV(表格1[[#This Row],[代號]],"Industry")</f>
        <v>Computers, Phones &amp; Household Electronics</v>
      </c>
      <c r="P389" s="3" t="str" cm="1">
        <f t="array" ref="P389">_FV(表格1[[#This Row],[代號]],"Instrument type",TRUE)</f>
        <v>Stock</v>
      </c>
      <c r="Q389" s="3" cm="1">
        <f t="array" ref="Q389">_FV(表格1[[#This Row],[代號]],"Last trade time",TRUE)</f>
        <v>44834.398969907408</v>
      </c>
      <c r="R389" s="3" cm="1">
        <f t="array" ref="R389">_FV(表格1[[#This Row],[代號]],"Low")</f>
        <v>9.39</v>
      </c>
      <c r="S389" s="3" cm="1">
        <f t="array" ref="S389">_FV(表格1[[#This Row],[代號]],"Market cap",TRUE)</f>
        <v>7716660000</v>
      </c>
      <c r="T389" s="3" t="str" cm="1">
        <f t="array" ref="T389">_FV(表格1[[#This Row],[代號]],"Name")</f>
        <v>AMTRAN TECHNOLOGY CO., LTD</v>
      </c>
      <c r="U389" s="3" t="str" cm="1">
        <f t="array" ref="U389">_FV(表格1[[#This Row],[代號]],"Official name",TRUE)</f>
        <v>AMTRAN TECHNOLOGY CO., LTD</v>
      </c>
    </row>
    <row r="390" spans="1:21" x14ac:dyDescent="0.25">
      <c r="A390" t="s">
        <v>390</v>
      </c>
      <c r="B390" s="2" t="e" vm="402">
        <v>#VALUE!</v>
      </c>
      <c r="C390" s="3" cm="1">
        <f t="array" ref="C390">_FV(表格1[[#This Row],[代號]],"52 week high",TRUE)</f>
        <v>26.4</v>
      </c>
      <c r="D390" s="3" cm="1">
        <f t="array" ref="D390">_FV(表格1[[#This Row],[代號]],"52 week low",TRUE)</f>
        <v>11.8</v>
      </c>
      <c r="E390" s="4" cm="1">
        <f t="array" ref="E390">_FV(表格1[[#This Row],[代號]],"Beta")</f>
        <v>1.3508</v>
      </c>
      <c r="F390" s="3" cm="1">
        <f t="array" ref="F390">_FV(表格1[[#This Row],[代號]],"Change")</f>
        <v>-0.1</v>
      </c>
      <c r="G390" s="3" cm="1">
        <f t="array" ref="G390">_FV(表格1[[#This Row],[代號]],"Change (%)",TRUE)</f>
        <v>-8.2299999999999995E-3</v>
      </c>
      <c r="H390" s="3" t="e" cm="1" vm="2">
        <f t="array" ref="H390">_FV(表格1[[#This Row],[代號]],"Country/region",TRUE)</f>
        <v>#VALUE!</v>
      </c>
      <c r="I390" s="3" t="str" cm="1">
        <f t="array" ref="I390">_FV(表格1[[#This Row],[代號]],"Currency")</f>
        <v>TWD</v>
      </c>
      <c r="J390" s="3" cm="1">
        <f t="array" ref="J390">_FV(表格1[[#This Row],[代號]],"Employees")</f>
        <v>13</v>
      </c>
      <c r="K390" s="3" t="str" cm="1">
        <f t="array" ref="K390">_FV(表格1[[#This Row],[代號]],"Exchange")</f>
        <v>Taiwan Stock Exchange</v>
      </c>
      <c r="L390" s="3" t="str" cm="1">
        <f t="array" ref="L390">_FV(表格1[[#This Row],[代號]],"Exchange abbreviation",TRUE)</f>
        <v>XTAI</v>
      </c>
      <c r="M390" s="3" t="str" cm="1">
        <f t="array" ref="M390">_FV(表格1[[#This Row],[代號]],"Headquarters")</f>
        <v>No. 6, Lane 54, Zhongzheng Road, Xindian District, NEW TAIPEI, NEW TAIPEI, 231 TW</v>
      </c>
      <c r="N390" s="3" cm="1">
        <f t="array" ref="N390">_FV(表格1[[#This Row],[代號]],"High")</f>
        <v>12.3</v>
      </c>
      <c r="O390" s="3" t="str" cm="1">
        <f t="array" ref="O390">_FV(表格1[[#This Row],[代號]],"Industry")</f>
        <v>Homebuilding &amp; Construction Supplies</v>
      </c>
      <c r="P390" s="3" t="str" cm="1">
        <f t="array" ref="P390">_FV(表格1[[#This Row],[代號]],"Instrument type",TRUE)</f>
        <v>Stock</v>
      </c>
      <c r="Q390" s="3" cm="1">
        <f t="array" ref="Q390">_FV(表格1[[#This Row],[代號]],"Last trade time",TRUE)</f>
        <v>44834.398969907408</v>
      </c>
      <c r="R390" s="3" cm="1">
        <f t="array" ref="R390">_FV(表格1[[#This Row],[代號]],"Low")</f>
        <v>11.8</v>
      </c>
      <c r="S390" s="3" cm="1">
        <f t="array" ref="S390">_FV(表格1[[#This Row],[代號]],"Market cap",TRUE)</f>
        <v>988196400</v>
      </c>
      <c r="T390" s="3" t="str" cm="1">
        <f t="array" ref="T390">_FV(表格1[[#This Row],[代號]],"Name")</f>
        <v>FORTUNE ORIENTAL COMPANY LIMITED</v>
      </c>
      <c r="U390" s="3" t="str" cm="1">
        <f t="array" ref="U390">_FV(表格1[[#This Row],[代號]],"Official name",TRUE)</f>
        <v>FORTUNE ORIENTAL COMPANY LIMITED</v>
      </c>
    </row>
    <row r="391" spans="1:21" x14ac:dyDescent="0.25">
      <c r="A391" t="s">
        <v>391</v>
      </c>
      <c r="B391" s="2" t="e" vm="403">
        <v>#VALUE!</v>
      </c>
      <c r="C391" s="3" cm="1">
        <f t="array" ref="C391">_FV(表格1[[#This Row],[代號]],"52 week high",TRUE)</f>
        <v>184</v>
      </c>
      <c r="D391" s="3" cm="1">
        <f t="array" ref="D391">_FV(表格1[[#This Row],[代號]],"52 week low",TRUE)</f>
        <v>71.8</v>
      </c>
      <c r="E391" s="4" cm="1">
        <f t="array" ref="E391">_FV(表格1[[#This Row],[代號]],"Beta")</f>
        <v>1.9360999999999999</v>
      </c>
      <c r="F391" s="3" cm="1">
        <f t="array" ref="F391">_FV(表格1[[#This Row],[代號]],"Change")</f>
        <v>-0.7</v>
      </c>
      <c r="G391" s="3" cm="1">
        <f t="array" ref="G391">_FV(表格1[[#This Row],[代號]],"Change (%)",TRUE)</f>
        <v>-9.3089999999999996E-3</v>
      </c>
      <c r="H391" s="3" t="e" cm="1" vm="2">
        <f t="array" ref="H391">_FV(表格1[[#This Row],[代號]],"Country/region",TRUE)</f>
        <v>#VALUE!</v>
      </c>
      <c r="I391" s="3" t="str" cm="1">
        <f t="array" ref="I391">_FV(表格1[[#This Row],[代號]],"Currency")</f>
        <v>TWD</v>
      </c>
      <c r="J391" s="3" cm="1">
        <f t="array" ref="J391">_FV(表格1[[#This Row],[代號]],"Employees")</f>
        <v>8639</v>
      </c>
      <c r="K391" s="3" t="str" cm="1">
        <f t="array" ref="K391">_FV(表格1[[#This Row],[代號]],"Exchange")</f>
        <v>Taiwan Stock Exchange</v>
      </c>
      <c r="L391" s="3" t="str" cm="1">
        <f t="array" ref="L391">_FV(表格1[[#This Row],[代號]],"Exchange abbreviation",TRUE)</f>
        <v>XTAI</v>
      </c>
      <c r="M391" s="3" t="str" cm="1">
        <f t="array" ref="M391">_FV(表格1[[#This Row],[代號]],"Headquarters")</f>
        <v>24F, No.1, Songzhi Road, Xinyi District, TAIPEI, TAIPEI, 110 TW</v>
      </c>
      <c r="N391" s="3" cm="1">
        <f t="array" ref="N391">_FV(表格1[[#This Row],[代號]],"High")</f>
        <v>74.7</v>
      </c>
      <c r="O391" s="3" t="str" cm="1">
        <f t="array" ref="O391">_FV(表格1[[#This Row],[代號]],"Industry")</f>
        <v>Electronic Equipment &amp; Parts</v>
      </c>
      <c r="P391" s="3" t="str" cm="1">
        <f t="array" ref="P391">_FV(表格1[[#This Row],[代號]],"Instrument type",TRUE)</f>
        <v>Stock</v>
      </c>
      <c r="Q391" s="3" cm="1">
        <f t="array" ref="Q391">_FV(表格1[[#This Row],[代號]],"Last trade time",TRUE)</f>
        <v>44834.398969907408</v>
      </c>
      <c r="R391" s="3" cm="1">
        <f t="array" ref="R391">_FV(表格1[[#This Row],[代號]],"Low")</f>
        <v>71.8</v>
      </c>
      <c r="S391" s="3" cm="1">
        <f t="array" ref="S391">_FV(表格1[[#This Row],[代號]],"Market cap",TRUE)</f>
        <v>36192420000</v>
      </c>
      <c r="T391" s="3" t="str" cm="1">
        <f t="array" ref="T391">_FV(表格1[[#This Row],[代號]],"Name")</f>
        <v>WALSIN TECHNOLOGY CORPORATION</v>
      </c>
      <c r="U391" s="3" t="str" cm="1">
        <f t="array" ref="U391">_FV(表格1[[#This Row],[代號]],"Official name",TRUE)</f>
        <v>WALSIN TECHNOLOGY CORPORATION</v>
      </c>
    </row>
    <row r="392" spans="1:21" x14ac:dyDescent="0.25">
      <c r="A392" t="s">
        <v>392</v>
      </c>
      <c r="B392" s="2" t="e" vm="404">
        <v>#VALUE!</v>
      </c>
      <c r="C392" s="3" cm="1">
        <f t="array" ref="C392">_FV(表格1[[#This Row],[代號]],"52 week high",TRUE)</f>
        <v>45.5</v>
      </c>
      <c r="D392" s="3" cm="1">
        <f t="array" ref="D392">_FV(表格1[[#This Row],[代號]],"52 week low",TRUE)</f>
        <v>36.9</v>
      </c>
      <c r="E392" s="4" cm="1">
        <f t="array" ref="E392">_FV(表格1[[#This Row],[代號]],"Beta")</f>
        <v>0.3775</v>
      </c>
      <c r="F392" s="3" cm="1">
        <f t="array" ref="F392">_FV(表格1[[#This Row],[代號]],"Change")</f>
        <v>0.1</v>
      </c>
      <c r="G392" s="3" cm="1">
        <f t="array" ref="G392">_FV(表格1[[#This Row],[代號]],"Change (%)",TRUE)</f>
        <v>2.4940000000000001E-3</v>
      </c>
      <c r="H392" s="3" t="e" cm="1" vm="2">
        <f t="array" ref="H392">_FV(表格1[[#This Row],[代號]],"Country/region",TRUE)</f>
        <v>#VALUE!</v>
      </c>
      <c r="I392" s="3" t="str" cm="1">
        <f t="array" ref="I392">_FV(表格1[[#This Row],[代號]],"Currency")</f>
        <v>TWD</v>
      </c>
      <c r="J392" s="3" cm="1">
        <f t="array" ref="J392">_FV(表格1[[#This Row],[代號]],"Employees")</f>
        <v>270</v>
      </c>
      <c r="K392" s="3" t="str" cm="1">
        <f t="array" ref="K392">_FV(表格1[[#This Row],[代號]],"Exchange")</f>
        <v>Taiwan Stock Exchange</v>
      </c>
      <c r="L392" s="3" t="str" cm="1">
        <f t="array" ref="L392">_FV(表格1[[#This Row],[代號]],"Exchange abbreviation",TRUE)</f>
        <v>XTAI</v>
      </c>
      <c r="M392" s="3" t="str" cm="1">
        <f t="array" ref="M392">_FV(表格1[[#This Row],[代號]],"Headquarters")</f>
        <v>17F, No.171, Sung-Teh Road, Sinyi District, TAIPEI, TAIPEI, 110 TW</v>
      </c>
      <c r="N392" s="3" cm="1">
        <f t="array" ref="N392">_FV(表格1[[#This Row],[代號]],"High")</f>
        <v>40.25</v>
      </c>
      <c r="O392" s="3" t="str" cm="1">
        <f t="array" ref="O392">_FV(表格1[[#This Row],[代號]],"Industry")</f>
        <v>Semiconductors &amp; Semiconductor Equipment</v>
      </c>
      <c r="P392" s="3" t="str" cm="1">
        <f t="array" ref="P392">_FV(表格1[[#This Row],[代號]],"Instrument type",TRUE)</f>
        <v>Stock</v>
      </c>
      <c r="Q392" s="3" cm="1">
        <f t="array" ref="Q392">_FV(表格1[[#This Row],[代號]],"Last trade time",TRUE)</f>
        <v>44834.398969907408</v>
      </c>
      <c r="R392" s="3" cm="1">
        <f t="array" ref="R392">_FV(表格1[[#This Row],[代號]],"Low")</f>
        <v>39.799999999999997</v>
      </c>
      <c r="S392" s="3" cm="1">
        <f t="array" ref="S392">_FV(表格1[[#This Row],[代號]],"Market cap",TRUE)</f>
        <v>4600379000</v>
      </c>
      <c r="T392" s="3" t="str" cm="1">
        <f t="array" ref="T392">_FV(表格1[[#This Row],[代號]],"Name")</f>
        <v>AMPOC FAR-EAST CO., LTD.</v>
      </c>
      <c r="U392" s="3" t="str" cm="1">
        <f t="array" ref="U392">_FV(表格1[[#This Row],[代號]],"Official name",TRUE)</f>
        <v>AMPOC FAR-EAST CO., LTD.</v>
      </c>
    </row>
    <row r="393" spans="1:21" x14ac:dyDescent="0.25">
      <c r="A393" t="s">
        <v>393</v>
      </c>
      <c r="B393" s="2" t="e" vm="405">
        <v>#VALUE!</v>
      </c>
      <c r="C393" s="3" cm="1">
        <f t="array" ref="C393">_FV(表格1[[#This Row],[代號]],"52 week high",TRUE)</f>
        <v>21.7</v>
      </c>
      <c r="D393" s="3" cm="1">
        <f t="array" ref="D393">_FV(表格1[[#This Row],[代號]],"52 week low",TRUE)</f>
        <v>12.95</v>
      </c>
      <c r="E393" s="4" cm="1">
        <f t="array" ref="E393">_FV(表格1[[#This Row],[代號]],"Beta")</f>
        <v>1.0615000000000001</v>
      </c>
      <c r="F393" s="3" cm="1">
        <f t="array" ref="F393">_FV(表格1[[#This Row],[代號]],"Change")</f>
        <v>0</v>
      </c>
      <c r="G393" s="3" cm="1">
        <f t="array" ref="G393">_FV(表格1[[#This Row],[代號]],"Change (%)",TRUE)</f>
        <v>0</v>
      </c>
      <c r="H393" s="3" t="e" cm="1" vm="2">
        <f t="array" ref="H393">_FV(表格1[[#This Row],[代號]],"Country/region",TRUE)</f>
        <v>#VALUE!</v>
      </c>
      <c r="I393" s="3" t="str" cm="1">
        <f t="array" ref="I393">_FV(表格1[[#This Row],[代號]],"Currency")</f>
        <v>TWD</v>
      </c>
      <c r="J393" s="3" cm="1">
        <f t="array" ref="J393">_FV(表格1[[#This Row],[代號]],"Employees")</f>
        <v>602</v>
      </c>
      <c r="K393" s="3" t="str" cm="1">
        <f t="array" ref="K393">_FV(表格1[[#This Row],[代號]],"Exchange")</f>
        <v>Taiwan Stock Exchange</v>
      </c>
      <c r="L393" s="3" t="str" cm="1">
        <f t="array" ref="L393">_FV(表格1[[#This Row],[代號]],"Exchange abbreviation",TRUE)</f>
        <v>XTAI</v>
      </c>
      <c r="M393" s="3" t="str" cm="1">
        <f t="array" ref="M393">_FV(表格1[[#This Row],[代號]],"Headquarters")</f>
        <v>8F, No.102, Section 3, Jhongshan Road, Jhonghe District, NEW TAIPEI, NEW TAIPEI, 235 TW</v>
      </c>
      <c r="N393" s="3" cm="1">
        <f t="array" ref="N393">_FV(表格1[[#This Row],[代號]],"High")</f>
        <v>15.5</v>
      </c>
      <c r="O393" s="3" t="str" cm="1">
        <f t="array" ref="O393">_FV(表格1[[#This Row],[代號]],"Industry")</f>
        <v>Computers, Phones &amp; Household Electronics</v>
      </c>
      <c r="P393" s="3" t="str" cm="1">
        <f t="array" ref="P393">_FV(表格1[[#This Row],[代號]],"Instrument type",TRUE)</f>
        <v>Stock</v>
      </c>
      <c r="Q393" s="3" cm="1">
        <f t="array" ref="Q393">_FV(表格1[[#This Row],[代號]],"Last trade time",TRUE)</f>
        <v>44834.398969907408</v>
      </c>
      <c r="R393" s="3" cm="1">
        <f t="array" ref="R393">_FV(表格1[[#This Row],[代號]],"Low")</f>
        <v>14.95</v>
      </c>
      <c r="S393" s="3" cm="1">
        <f t="array" ref="S393">_FV(表格1[[#This Row],[代號]],"Market cap",TRUE)</f>
        <v>4226370675</v>
      </c>
      <c r="T393" s="3" t="str" cm="1">
        <f t="array" ref="T393">_FV(表格1[[#This Row],[代號]],"Name")</f>
        <v>Infortrend Technology, Inc.</v>
      </c>
      <c r="U393" s="3" t="str" cm="1">
        <f t="array" ref="U393">_FV(表格1[[#This Row],[代號]],"Official name",TRUE)</f>
        <v>Infortrend Technology, Inc.</v>
      </c>
    </row>
    <row r="394" spans="1:21" x14ac:dyDescent="0.25">
      <c r="A394" t="s">
        <v>394</v>
      </c>
      <c r="B394" s="2" t="e" vm="406">
        <v>#VALUE!</v>
      </c>
      <c r="C394" s="3" cm="1">
        <f t="array" ref="C394">_FV(表格1[[#This Row],[代號]],"52 week high",TRUE)</f>
        <v>50.6</v>
      </c>
      <c r="D394" s="3" cm="1">
        <f t="array" ref="D394">_FV(表格1[[#This Row],[代號]],"52 week low",TRUE)</f>
        <v>45.05</v>
      </c>
      <c r="E394" s="4" cm="1">
        <f t="array" ref="E394">_FV(表格1[[#This Row],[代號]],"Beta")</f>
        <v>0.57020000000000004</v>
      </c>
      <c r="F394" s="3" cm="1">
        <f t="array" ref="F394">_FV(表格1[[#This Row],[代號]],"Change")</f>
        <v>-0.6</v>
      </c>
      <c r="G394" s="3" cm="1">
        <f t="array" ref="G394">_FV(表格1[[#This Row],[代號]],"Change (%)",TRUE)</f>
        <v>-1.2698000000000001E-2</v>
      </c>
      <c r="H394" s="3" t="e" cm="1" vm="2">
        <f t="array" ref="H394">_FV(表格1[[#This Row],[代號]],"Country/region",TRUE)</f>
        <v>#VALUE!</v>
      </c>
      <c r="I394" s="3" t="str" cm="1">
        <f t="array" ref="I394">_FV(表格1[[#This Row],[代號]],"Currency")</f>
        <v>TWD</v>
      </c>
      <c r="J394" s="3" cm="1">
        <f t="array" ref="J394">_FV(表格1[[#This Row],[代號]],"Employees")</f>
        <v>67</v>
      </c>
      <c r="K394" s="3" t="str" cm="1">
        <f t="array" ref="K394">_FV(表格1[[#This Row],[代號]],"Exchange")</f>
        <v>Taiwan Stock Exchange</v>
      </c>
      <c r="L394" s="3" t="str" cm="1">
        <f t="array" ref="L394">_FV(表格1[[#This Row],[代號]],"Exchange abbreviation",TRUE)</f>
        <v>XTAI</v>
      </c>
      <c r="M394" s="3" t="str" cm="1">
        <f t="array" ref="M394">_FV(表格1[[#This Row],[代號]],"Headquarters")</f>
        <v>15F-1, No.17, Syuchang Street, Jhongjheng District, TAIPEI, TAIPEI, 100 TW</v>
      </c>
      <c r="N394" s="3" cm="1">
        <f t="array" ref="N394">_FV(表格1[[#This Row],[代號]],"High")</f>
        <v>47</v>
      </c>
      <c r="O394" s="3" t="str" cm="1">
        <f t="array" ref="O394">_FV(表格1[[#This Row],[代號]],"Industry")</f>
        <v>Communications &amp; Networking</v>
      </c>
      <c r="P394" s="3" t="str" cm="1">
        <f t="array" ref="P394">_FV(表格1[[#This Row],[代號]],"Instrument type",TRUE)</f>
        <v>Stock</v>
      </c>
      <c r="Q394" s="3" cm="1">
        <f t="array" ref="Q394">_FV(表格1[[#This Row],[代號]],"Last trade time",TRUE)</f>
        <v>44834.398969907408</v>
      </c>
      <c r="R394" s="3" cm="1">
        <f t="array" ref="R394">_FV(表格1[[#This Row],[代號]],"Low")</f>
        <v>46.65</v>
      </c>
      <c r="S394" s="3" cm="1">
        <f t="array" ref="S394">_FV(表格1[[#This Row],[代號]],"Market cap",TRUE)</f>
        <v>891035500</v>
      </c>
      <c r="T394" s="3" t="str" cm="1">
        <f t="array" ref="T394">_FV(表格1[[#This Row],[代號]],"Name")</f>
        <v>Success Prime Corporation</v>
      </c>
      <c r="U394" s="3" t="str" cm="1">
        <f t="array" ref="U394">_FV(表格1[[#This Row],[代號]],"Official name",TRUE)</f>
        <v>Success Prime Corporation</v>
      </c>
    </row>
    <row r="395" spans="1:21" x14ac:dyDescent="0.25">
      <c r="A395" t="s">
        <v>395</v>
      </c>
      <c r="B395" s="2" t="e" vm="407">
        <v>#VALUE!</v>
      </c>
      <c r="C395" s="3" cm="1">
        <f t="array" ref="C395">_FV(表格1[[#This Row],[代號]],"52 week high",TRUE)</f>
        <v>116.76</v>
      </c>
      <c r="D395" s="3" cm="1">
        <f t="array" ref="D395">_FV(表格1[[#This Row],[代號]],"52 week low",TRUE)</f>
        <v>28.42</v>
      </c>
      <c r="E395" s="4" cm="1">
        <f t="array" ref="E395">_FV(表格1[[#This Row],[代號]],"Beta")</f>
        <v>1.6915</v>
      </c>
      <c r="F395" s="3" cm="1">
        <f t="array" ref="F395">_FV(表格1[[#This Row],[代號]],"Change")</f>
        <v>0.2</v>
      </c>
      <c r="G395" s="3" cm="1">
        <f t="array" ref="G395">_FV(表格1[[#This Row],[代號]],"Change (%)",TRUE)</f>
        <v>2.5089999999999999E-3</v>
      </c>
      <c r="H395" s="3" t="e" cm="1" vm="2">
        <f t="array" ref="H395">_FV(表格1[[#This Row],[代號]],"Country/region",TRUE)</f>
        <v>#VALUE!</v>
      </c>
      <c r="I395" s="3" t="str" cm="1">
        <f t="array" ref="I395">_FV(表格1[[#This Row],[代號]],"Currency")</f>
        <v>TWD</v>
      </c>
      <c r="J395" s="3" cm="1">
        <f t="array" ref="J395">_FV(表格1[[#This Row],[代號]],"Employees")</f>
        <v>951</v>
      </c>
      <c r="K395" s="3" t="str" cm="1">
        <f t="array" ref="K395">_FV(表格1[[#This Row],[代號]],"Exchange")</f>
        <v>Taiwan Stock Exchange</v>
      </c>
      <c r="L395" s="3" t="str" cm="1">
        <f t="array" ref="L395">_FV(表格1[[#This Row],[代號]],"Exchange abbreviation",TRUE)</f>
        <v>XTAI</v>
      </c>
      <c r="M395" s="3" t="str" cm="1">
        <f t="array" ref="M395">_FV(表格1[[#This Row],[代號]],"Headquarters")</f>
        <v>No.37, Gungdung 1st Road, Sidi Village, SHENGANG, CHANGHUA, 509 TW</v>
      </c>
      <c r="N395" s="3" cm="1">
        <f t="array" ref="N395">_FV(表格1[[#This Row],[代號]],"High")</f>
        <v>80.2</v>
      </c>
      <c r="O395" s="3" t="str" cm="1">
        <f t="array" ref="O395">_FV(表格1[[#This Row],[代號]],"Industry")</f>
        <v>Automobiles &amp; Auto Parts</v>
      </c>
      <c r="P395" s="3" t="str" cm="1">
        <f t="array" ref="P395">_FV(表格1[[#This Row],[代號]],"Instrument type",TRUE)</f>
        <v>Stock</v>
      </c>
      <c r="Q395" s="3" cm="1">
        <f t="array" ref="Q395">_FV(表格1[[#This Row],[代號]],"Last trade time",TRUE)</f>
        <v>44834.398969907408</v>
      </c>
      <c r="R395" s="3" cm="1">
        <f t="array" ref="R395">_FV(表格1[[#This Row],[代號]],"Low")</f>
        <v>75.3</v>
      </c>
      <c r="S395" s="3" cm="1">
        <f t="array" ref="S395">_FV(表格1[[#This Row],[代號]],"Market cap",TRUE)</f>
        <v>9811598000</v>
      </c>
      <c r="T395" s="3" t="str" cm="1">
        <f t="array" ref="T395">_FV(表格1[[#This Row],[代號]],"Name")</f>
        <v>E-LEAD ELECTRONIC CO., LTD.</v>
      </c>
      <c r="U395" s="3" t="str" cm="1">
        <f t="array" ref="U395">_FV(表格1[[#This Row],[代號]],"Official name",TRUE)</f>
        <v>E-LEAD ELECTRONIC CO., LTD.</v>
      </c>
    </row>
    <row r="396" spans="1:21" x14ac:dyDescent="0.25">
      <c r="A396" t="s">
        <v>396</v>
      </c>
      <c r="B396" s="2" t="e" vm="408">
        <v>#VALUE!</v>
      </c>
      <c r="C396" s="3" cm="1">
        <f t="array" ref="C396">_FV(表格1[[#This Row],[代號]],"52 week high",TRUE)</f>
        <v>97.3</v>
      </c>
      <c r="D396" s="3" cm="1">
        <f t="array" ref="D396">_FV(表格1[[#This Row],[代號]],"52 week low",TRUE)</f>
        <v>33.700000000000003</v>
      </c>
      <c r="E396" s="4" cm="1">
        <f t="array" ref="E396">_FV(表格1[[#This Row],[代號]],"Beta")</f>
        <v>1.1812</v>
      </c>
      <c r="F396" s="3" cm="1">
        <f t="array" ref="F396">_FV(表格1[[#This Row],[代號]],"Change")</f>
        <v>1.5</v>
      </c>
      <c r="G396" s="3" cm="1">
        <f t="array" ref="G396">_FV(表格1[[#This Row],[代號]],"Change (%)",TRUE)</f>
        <v>2.8142999999999998E-2</v>
      </c>
      <c r="H396" s="3" t="e" cm="1" vm="2">
        <f t="array" ref="H396">_FV(表格1[[#This Row],[代號]],"Country/region",TRUE)</f>
        <v>#VALUE!</v>
      </c>
      <c r="I396" s="3" t="str" cm="1">
        <f t="array" ref="I396">_FV(表格1[[#This Row],[代號]],"Currency")</f>
        <v>TWD</v>
      </c>
      <c r="J396" s="3" cm="1">
        <f t="array" ref="J396">_FV(表格1[[#This Row],[代號]],"Employees")</f>
        <v>17575</v>
      </c>
      <c r="K396" s="3" t="str" cm="1">
        <f t="array" ref="K396">_FV(表格1[[#This Row],[代號]],"Exchange")</f>
        <v>Taiwan Stock Exchange</v>
      </c>
      <c r="L396" s="3" t="str" cm="1">
        <f t="array" ref="L396">_FV(表格1[[#This Row],[代號]],"Exchange abbreviation",TRUE)</f>
        <v>XTAI</v>
      </c>
      <c r="M396" s="3" t="str" cm="1">
        <f t="array" ref="M396">_FV(表格1[[#This Row],[代號]],"Headquarters")</f>
        <v>No. 23, Xinghua Road, Taoyuan District, TAOYUAN, TAOYUAN, 330 TW</v>
      </c>
      <c r="N396" s="3" cm="1">
        <f t="array" ref="N396">_FV(表格1[[#This Row],[代號]],"High")</f>
        <v>54.8</v>
      </c>
      <c r="O396" s="3" t="str" cm="1">
        <f t="array" ref="O396">_FV(表格1[[#This Row],[代號]],"Industry")</f>
        <v>Computers, Phones &amp; Household Electronics</v>
      </c>
      <c r="P396" s="3" t="str" cm="1">
        <f t="array" ref="P396">_FV(表格1[[#This Row],[代號]],"Instrument type",TRUE)</f>
        <v>Stock</v>
      </c>
      <c r="Q396" s="3" cm="1">
        <f t="array" ref="Q396">_FV(表格1[[#This Row],[代號]],"Last trade time",TRUE)</f>
        <v>44834.398969907408</v>
      </c>
      <c r="R396" s="3" cm="1">
        <f t="array" ref="R396">_FV(表格1[[#This Row],[代號]],"Low")</f>
        <v>50.6</v>
      </c>
      <c r="S396" s="3" cm="1">
        <f t="array" ref="S396">_FV(表格1[[#This Row],[代號]],"Market cap",TRUE)</f>
        <v>45278990000</v>
      </c>
      <c r="T396" s="3" t="str" cm="1">
        <f t="array" ref="T396">_FV(表格1[[#This Row],[代號]],"Name")</f>
        <v>HTC Corporation</v>
      </c>
      <c r="U396" s="3" t="str" cm="1">
        <f t="array" ref="U396">_FV(表格1[[#This Row],[代號]],"Official name",TRUE)</f>
        <v>HTC Corporation</v>
      </c>
    </row>
    <row r="397" spans="1:21" x14ac:dyDescent="0.25">
      <c r="A397" t="s">
        <v>397</v>
      </c>
      <c r="B397" s="2" t="e" vm="409">
        <v>#VALUE!</v>
      </c>
      <c r="C397" s="3" cm="1">
        <f t="array" ref="C397">_FV(表格1[[#This Row],[代號]],"52 week high",TRUE)</f>
        <v>19.95</v>
      </c>
      <c r="D397" s="3" cm="1">
        <f t="array" ref="D397">_FV(表格1[[#This Row],[代號]],"52 week low",TRUE)</f>
        <v>15.9</v>
      </c>
      <c r="E397" s="4" cm="1">
        <f t="array" ref="E397">_FV(表格1[[#This Row],[代號]],"Beta")</f>
        <v>0.4788</v>
      </c>
      <c r="F397" s="3" cm="1">
        <f t="array" ref="F397">_FV(表格1[[#This Row],[代號]],"Change")</f>
        <v>-0.15</v>
      </c>
      <c r="G397" s="3" cm="1">
        <f t="array" ref="G397">_FV(表格1[[#This Row],[代號]],"Change (%)",TRUE)</f>
        <v>-9.2589999999999999E-3</v>
      </c>
      <c r="H397" s="3" t="e" cm="1" vm="2">
        <f t="array" ref="H397">_FV(表格1[[#This Row],[代號]],"Country/region",TRUE)</f>
        <v>#VALUE!</v>
      </c>
      <c r="I397" s="3" t="str" cm="1">
        <f t="array" ref="I397">_FV(表格1[[#This Row],[代號]],"Currency")</f>
        <v>TWD</v>
      </c>
      <c r="J397" s="3" cm="1">
        <f t="array" ref="J397">_FV(表格1[[#This Row],[代號]],"Employees")</f>
        <v>913</v>
      </c>
      <c r="K397" s="3" t="str" cm="1">
        <f t="array" ref="K397">_FV(表格1[[#This Row],[代號]],"Exchange")</f>
        <v>Taiwan Stock Exchange</v>
      </c>
      <c r="L397" s="3" t="str" cm="1">
        <f t="array" ref="L397">_FV(表格1[[#This Row],[代號]],"Exchange abbreviation",TRUE)</f>
        <v>XTAI</v>
      </c>
      <c r="M397" s="3" t="str" cm="1">
        <f t="array" ref="M397">_FV(表格1[[#This Row],[代號]],"Headquarters")</f>
        <v>2F, No. 218, Section 2, Tun Hwa South Road, Da'an District, TAIPEI, TAIPEI, 106 TW</v>
      </c>
      <c r="N397" s="3" cm="1">
        <f t="array" ref="N397">_FV(表格1[[#This Row],[代號]],"High")</f>
        <v>16.2</v>
      </c>
      <c r="O397" s="3" t="str" cm="1">
        <f t="array" ref="O397">_FV(表格1[[#This Row],[代號]],"Industry")</f>
        <v>Real Estate Operations</v>
      </c>
      <c r="P397" s="3" t="str" cm="1">
        <f t="array" ref="P397">_FV(表格1[[#This Row],[代號]],"Instrument type",TRUE)</f>
        <v>Stock</v>
      </c>
      <c r="Q397" s="3" cm="1">
        <f t="array" ref="Q397">_FV(表格1[[#This Row],[代號]],"Last trade time",TRUE)</f>
        <v>44834.398969907408</v>
      </c>
      <c r="R397" s="3" cm="1">
        <f t="array" ref="R397">_FV(表格1[[#This Row],[代號]],"Low")</f>
        <v>15.95</v>
      </c>
      <c r="S397" s="3" cm="1">
        <f t="array" ref="S397">_FV(表格1[[#This Row],[代號]],"Market cap",TRUE)</f>
        <v>18610960000</v>
      </c>
      <c r="T397" s="3" t="str" cm="1">
        <f t="array" ref="T397">_FV(表格1[[#This Row],[代號]],"Name")</f>
        <v>CATHAY REAL ESTATE DEVELOPMENT CO.,LTD.</v>
      </c>
      <c r="U397" s="3" t="str" cm="1">
        <f t="array" ref="U397">_FV(表格1[[#This Row],[代號]],"Official name",TRUE)</f>
        <v>CATHAY REAL ESTATE DEVELOPMENT CO.,LTD.</v>
      </c>
    </row>
    <row r="398" spans="1:21" x14ac:dyDescent="0.25">
      <c r="A398" t="s">
        <v>398</v>
      </c>
      <c r="B398" s="2" t="e" vm="410">
        <v>#VALUE!</v>
      </c>
      <c r="C398" s="3" cm="1">
        <f t="array" ref="C398">_FV(表格1[[#This Row],[代號]],"52 week high",TRUE)</f>
        <v>32.75</v>
      </c>
      <c r="D398" s="3" cm="1">
        <f t="array" ref="D398">_FV(表格1[[#This Row],[代號]],"52 week low",TRUE)</f>
        <v>22.05</v>
      </c>
      <c r="E398" s="4" cm="1">
        <f t="array" ref="E398">_FV(表格1[[#This Row],[代號]],"Beta")</f>
        <v>1.0642</v>
      </c>
      <c r="F398" s="3" cm="1">
        <f t="array" ref="F398">_FV(表格1[[#This Row],[代號]],"Change")</f>
        <v>-0.25</v>
      </c>
      <c r="G398" s="3" cm="1">
        <f t="array" ref="G398">_FV(表格1[[#This Row],[代號]],"Change (%)",TRUE)</f>
        <v>-1.0308999999999999E-2</v>
      </c>
      <c r="H398" s="3" t="e" cm="1" vm="2">
        <f t="array" ref="H398">_FV(表格1[[#This Row],[代號]],"Country/region",TRUE)</f>
        <v>#VALUE!</v>
      </c>
      <c r="I398" s="3" t="str" cm="1">
        <f t="array" ref="I398">_FV(表格1[[#This Row],[代號]],"Currency")</f>
        <v>TWD</v>
      </c>
      <c r="J398" s="3" cm="1">
        <f t="array" ref="J398">_FV(表格1[[#This Row],[代號]],"Employees")</f>
        <v>3938</v>
      </c>
      <c r="K398" s="3" t="str" cm="1">
        <f t="array" ref="K398">_FV(表格1[[#This Row],[代號]],"Exchange")</f>
        <v>Taiwan Stock Exchange</v>
      </c>
      <c r="L398" s="3" t="str" cm="1">
        <f t="array" ref="L398">_FV(表格1[[#This Row],[代號]],"Exchange abbreviation",TRUE)</f>
        <v>XTAI</v>
      </c>
      <c r="M398" s="3" t="str" cm="1">
        <f t="array" ref="M398">_FV(表格1[[#This Row],[代號]],"Headquarters")</f>
        <v>7F, No.8, Xinhu 1st Road, Neihu District, TAIPEI, TAIPEI, 114 TW</v>
      </c>
      <c r="N398" s="3" cm="1">
        <f t="array" ref="N398">_FV(表格1[[#This Row],[代號]],"High")</f>
        <v>24.1</v>
      </c>
      <c r="O398" s="3" t="str" cm="1">
        <f t="array" ref="O398">_FV(表格1[[#This Row],[代號]],"Industry")</f>
        <v>Construction Materials</v>
      </c>
      <c r="P398" s="3" t="str" cm="1">
        <f t="array" ref="P398">_FV(表格1[[#This Row],[代號]],"Instrument type",TRUE)</f>
        <v>Stock</v>
      </c>
      <c r="Q398" s="3" cm="1">
        <f t="array" ref="Q398">_FV(表格1[[#This Row],[代號]],"Last trade time",TRUE)</f>
        <v>44834.398969907408</v>
      </c>
      <c r="R398" s="3" cm="1">
        <f t="array" ref="R398">_FV(表格1[[#This Row],[代號]],"Low")</f>
        <v>23.65</v>
      </c>
      <c r="S398" s="3" cm="1">
        <f t="array" ref="S398">_FV(表格1[[#This Row],[代號]],"Market cap",TRUE)</f>
        <v>28320000000</v>
      </c>
      <c r="T398" s="3" t="str" cm="1">
        <f t="array" ref="T398">_FV(表格1[[#This Row],[代號]],"Name")</f>
        <v>Goldsun Building Materials Co., Ltd.</v>
      </c>
      <c r="U398" s="3" t="str" cm="1">
        <f t="array" ref="U398">_FV(表格1[[#This Row],[代號]],"Official name",TRUE)</f>
        <v>Goldsun Building Materials Co., Ltd.</v>
      </c>
    </row>
    <row r="399" spans="1:21" x14ac:dyDescent="0.25">
      <c r="A399" t="s">
        <v>399</v>
      </c>
      <c r="B399" s="2" t="e" vm="411">
        <v>#VALUE!</v>
      </c>
      <c r="C399" s="3" cm="1">
        <f t="array" ref="C399">_FV(表格1[[#This Row],[代號]],"52 week high",TRUE)</f>
        <v>27.15</v>
      </c>
      <c r="D399" s="3" cm="1">
        <f t="array" ref="D399">_FV(表格1[[#This Row],[代號]],"52 week low",TRUE)</f>
        <v>17.25</v>
      </c>
      <c r="E399" s="4" cm="1">
        <f t="array" ref="E399">_FV(表格1[[#This Row],[代號]],"Beta")</f>
        <v>0.86360000000000003</v>
      </c>
      <c r="F399" s="3" cm="1">
        <f t="array" ref="F399">_FV(表格1[[#This Row],[代號]],"Change")</f>
        <v>-0.25</v>
      </c>
      <c r="G399" s="3" cm="1">
        <f t="array" ref="G399">_FV(表格1[[#This Row],[代號]],"Change (%)",TRUE)</f>
        <v>-1.3698999999999999E-2</v>
      </c>
      <c r="H399" s="3" t="e" cm="1" vm="2">
        <f t="array" ref="H399">_FV(表格1[[#This Row],[代號]],"Country/region",TRUE)</f>
        <v>#VALUE!</v>
      </c>
      <c r="I399" s="3" t="str" cm="1">
        <f t="array" ref="I399">_FV(表格1[[#This Row],[代號]],"Currency")</f>
        <v>TWD</v>
      </c>
      <c r="J399" s="3" cm="1">
        <f t="array" ref="J399">_FV(表格1[[#This Row],[代號]],"Employees")</f>
        <v>90</v>
      </c>
      <c r="K399" s="3" t="str" cm="1">
        <f t="array" ref="K399">_FV(表格1[[#This Row],[代號]],"Exchange")</f>
        <v>Taiwan Stock Exchange</v>
      </c>
      <c r="L399" s="3" t="str" cm="1">
        <f t="array" ref="L399">_FV(表格1[[#This Row],[代號]],"Exchange abbreviation",TRUE)</f>
        <v>XTAI</v>
      </c>
      <c r="M399" s="3" t="str" cm="1">
        <f t="array" ref="M399">_FV(表格1[[#This Row],[代號]],"Headquarters")</f>
        <v>18F, No.555, Section 4, Chung Hsiao East Road, Hsinyi District, TAIPEI, TAIPEI, 110 TW</v>
      </c>
      <c r="N399" s="3" cm="1">
        <f t="array" ref="N399">_FV(表格1[[#This Row],[代號]],"High")</f>
        <v>18.399999999999999</v>
      </c>
      <c r="O399" s="3" t="str" cm="1">
        <f t="array" ref="O399">_FV(表格1[[#This Row],[代號]],"Industry")</f>
        <v>Real Estate Operations</v>
      </c>
      <c r="P399" s="3" t="str" cm="1">
        <f t="array" ref="P399">_FV(表格1[[#This Row],[代號]],"Instrument type",TRUE)</f>
        <v>Stock</v>
      </c>
      <c r="Q399" s="3" cm="1">
        <f t="array" ref="Q399">_FV(表格1[[#This Row],[代號]],"Last trade time",TRUE)</f>
        <v>44834.398969907408</v>
      </c>
      <c r="R399" s="3" cm="1">
        <f t="array" ref="R399">_FV(表格1[[#This Row],[代號]],"Low")</f>
        <v>17.5</v>
      </c>
      <c r="S399" s="3" cm="1">
        <f t="array" ref="S399">_FV(表格1[[#This Row],[代號]],"Market cap",TRUE)</f>
        <v>6840000000</v>
      </c>
      <c r="T399" s="3" t="str" cm="1">
        <f t="array" ref="T399">_FV(表格1[[#This Row],[代號]],"Name")</f>
        <v>KUO YANG CONSTRUCTION CO.,LTD</v>
      </c>
      <c r="U399" s="3" t="str" cm="1">
        <f t="array" ref="U399">_FV(表格1[[#This Row],[代號]],"Official name",TRUE)</f>
        <v>KUO YANG CONSTRUCTION CO.,LTD</v>
      </c>
    </row>
    <row r="400" spans="1:21" x14ac:dyDescent="0.25">
      <c r="A400" t="s">
        <v>400</v>
      </c>
      <c r="B400" s="2" t="e" vm="412">
        <v>#VALUE!</v>
      </c>
      <c r="C400" s="3" cm="1">
        <f t="array" ref="C400">_FV(表格1[[#This Row],[代號]],"52 week high",TRUE)</f>
        <v>10.6</v>
      </c>
      <c r="D400" s="3" cm="1">
        <f t="array" ref="D400">_FV(表格1[[#This Row],[代號]],"52 week low",TRUE)</f>
        <v>8.93</v>
      </c>
      <c r="E400" s="4" cm="1">
        <f t="array" ref="E400">_FV(表格1[[#This Row],[代號]],"Beta")</f>
        <v>0.48930000000000001</v>
      </c>
      <c r="F400" s="3" cm="1">
        <f t="array" ref="F400">_FV(表格1[[#This Row],[代號]],"Change")</f>
        <v>-0.01</v>
      </c>
      <c r="G400" s="3" cm="1">
        <f t="array" ref="G400">_FV(表格1[[#This Row],[代號]],"Change (%)",TRUE)</f>
        <v>-1.0530000000000001E-3</v>
      </c>
      <c r="H400" s="3" t="e" cm="1" vm="2">
        <f t="array" ref="H400">_FV(表格1[[#This Row],[代號]],"Country/region",TRUE)</f>
        <v>#VALUE!</v>
      </c>
      <c r="I400" s="3" t="str" cm="1">
        <f t="array" ref="I400">_FV(表格1[[#This Row],[代號]],"Currency")</f>
        <v>TWD</v>
      </c>
      <c r="J400" s="3" cm="1">
        <f t="array" ref="J400">_FV(表格1[[#This Row],[代號]],"Employees")</f>
        <v>1048</v>
      </c>
      <c r="K400" s="3" t="str" cm="1">
        <f t="array" ref="K400">_FV(表格1[[#This Row],[代號]],"Exchange")</f>
        <v>Taiwan Stock Exchange</v>
      </c>
      <c r="L400" s="3" t="str" cm="1">
        <f t="array" ref="L400">_FV(表格1[[#This Row],[代號]],"Exchange abbreviation",TRUE)</f>
        <v>XTAI</v>
      </c>
      <c r="M400" s="3" t="str" cm="1">
        <f t="array" ref="M400">_FV(表格1[[#This Row],[代號]],"Headquarters")</f>
        <v>No. 495, Guangfu South Road, Xinyi District, TAIPEI, TAIPEI, 110 TW</v>
      </c>
      <c r="N400" s="3" cm="1">
        <f t="array" ref="N400">_FV(表格1[[#This Row],[代號]],"High")</f>
        <v>9.6</v>
      </c>
      <c r="O400" s="3" t="str" cm="1">
        <f t="array" ref="O400">_FV(表格1[[#This Row],[代號]],"Industry")</f>
        <v>Construction &amp; Engineering</v>
      </c>
      <c r="P400" s="3" t="str" cm="1">
        <f t="array" ref="P400">_FV(表格1[[#This Row],[代號]],"Instrument type",TRUE)</f>
        <v>Stock</v>
      </c>
      <c r="Q400" s="3" cm="1">
        <f t="array" ref="Q400">_FV(表格1[[#This Row],[代號]],"Last trade time",TRUE)</f>
        <v>44834.398969907408</v>
      </c>
      <c r="R400" s="3" cm="1">
        <f t="array" ref="R400">_FV(表格1[[#This Row],[代號]],"Low")</f>
        <v>9.4499999999999993</v>
      </c>
      <c r="S400" s="3" cm="1">
        <f t="array" ref="S400">_FV(表格1[[#This Row],[代號]],"Market cap",TRUE)</f>
        <v>3672630000</v>
      </c>
      <c r="T400" s="3" t="str" cm="1">
        <f t="array" ref="T400">_FV(表格1[[#This Row],[代號]],"Name")</f>
        <v>PACIFIC CONSTRUCTION CO., LTD.</v>
      </c>
      <c r="U400" s="3" t="str" cm="1">
        <f t="array" ref="U400">_FV(表格1[[#This Row],[代號]],"Official name",TRUE)</f>
        <v>PACIFIC CONSTRUCTION CO., LTD.</v>
      </c>
    </row>
    <row r="401" spans="1:21" x14ac:dyDescent="0.25">
      <c r="A401" t="s">
        <v>401</v>
      </c>
      <c r="B401" s="2" t="e" vm="413">
        <v>#VALUE!</v>
      </c>
      <c r="C401" s="3" cm="1">
        <f t="array" ref="C401">_FV(表格1[[#This Row],[代號]],"52 week high",TRUE)</f>
        <v>19</v>
      </c>
      <c r="D401" s="3" cm="1">
        <f t="array" ref="D401">_FV(表格1[[#This Row],[代號]],"52 week low",TRUE)</f>
        <v>14.15</v>
      </c>
      <c r="E401" s="4" cm="1">
        <f t="array" ref="E401">_FV(表格1[[#This Row],[代號]],"Beta")</f>
        <v>0.48699999999999999</v>
      </c>
      <c r="F401" s="3" cm="1">
        <f t="array" ref="F401">_FV(表格1[[#This Row],[代號]],"Change")</f>
        <v>0</v>
      </c>
      <c r="G401" s="3" cm="1">
        <f t="array" ref="G401">_FV(表格1[[#This Row],[代號]],"Change (%)",TRUE)</f>
        <v>0</v>
      </c>
      <c r="H401" s="3" t="e" cm="1" vm="2">
        <f t="array" ref="H401">_FV(表格1[[#This Row],[代號]],"Country/region",TRUE)</f>
        <v>#VALUE!</v>
      </c>
      <c r="I401" s="3" t="str" cm="1">
        <f t="array" ref="I401">_FV(表格1[[#This Row],[代號]],"Currency")</f>
        <v>TWD</v>
      </c>
      <c r="J401" s="3" cm="1">
        <f t="array" ref="J401">_FV(表格1[[#This Row],[代號]],"Employees")</f>
        <v>101</v>
      </c>
      <c r="K401" s="3" t="str" cm="1">
        <f t="array" ref="K401">_FV(表格1[[#This Row],[代號]],"Exchange")</f>
        <v>Taiwan Stock Exchange</v>
      </c>
      <c r="L401" s="3" t="str" cm="1">
        <f t="array" ref="L401">_FV(表格1[[#This Row],[代號]],"Exchange abbreviation",TRUE)</f>
        <v>XTAI</v>
      </c>
      <c r="M401" s="3" t="str" cm="1">
        <f t="array" ref="M401">_FV(表格1[[#This Row],[代號]],"Headquarters")</f>
        <v>6F, No.329, Shinhu 2nd Road, Neihu District, TAIPEI, TAIPEI, 114 TW</v>
      </c>
      <c r="N401" s="3" cm="1">
        <f t="array" ref="N401">_FV(表格1[[#This Row],[代號]],"High")</f>
        <v>14.85</v>
      </c>
      <c r="O401" s="3" t="str" cm="1">
        <f t="array" ref="O401">_FV(表格1[[#This Row],[代號]],"Industry")</f>
        <v>Construction &amp; Engineering</v>
      </c>
      <c r="P401" s="3" t="str" cm="1">
        <f t="array" ref="P401">_FV(表格1[[#This Row],[代號]],"Instrument type",TRUE)</f>
        <v>Stock</v>
      </c>
      <c r="Q401" s="3" cm="1">
        <f t="array" ref="Q401">_FV(表格1[[#This Row],[代號]],"Last trade time",TRUE)</f>
        <v>44834.398969907408</v>
      </c>
      <c r="R401" s="3" cm="1">
        <f t="array" ref="R401">_FV(表格1[[#This Row],[代號]],"Low")</f>
        <v>14.65</v>
      </c>
      <c r="S401" s="3" cm="1">
        <f t="array" ref="S401">_FV(表格1[[#This Row],[代號]],"Market cap",TRUE)</f>
        <v>3334574925</v>
      </c>
      <c r="T401" s="3" t="str" cm="1">
        <f t="array" ref="T401">_FV(表格1[[#This Row],[代號]],"Name")</f>
        <v>CHAINQUI CONSTRUCTION DEVELOPMENT CO.,LTD</v>
      </c>
      <c r="U401" s="3" t="str" cm="1">
        <f t="array" ref="U401">_FV(表格1[[#This Row],[代號]],"Official name",TRUE)</f>
        <v>CHAINQUI CONSTRUCTION DEVELOPMENT CO.,LTD</v>
      </c>
    </row>
    <row r="402" spans="1:21" x14ac:dyDescent="0.25">
      <c r="A402" t="s">
        <v>402</v>
      </c>
      <c r="B402" s="2" t="e" vm="414">
        <v>#VALUE!</v>
      </c>
      <c r="C402" s="3" cm="1">
        <f t="array" ref="C402">_FV(表格1[[#This Row],[代號]],"52 week high",TRUE)</f>
        <v>14.35</v>
      </c>
      <c r="D402" s="3" cm="1">
        <f t="array" ref="D402">_FV(表格1[[#This Row],[代號]],"52 week low",TRUE)</f>
        <v>10.85</v>
      </c>
      <c r="E402" s="4" cm="1">
        <f t="array" ref="E402">_FV(表格1[[#This Row],[代號]],"Beta")</f>
        <v>0.62009999999999998</v>
      </c>
      <c r="F402" s="3" cm="1">
        <f t="array" ref="F402">_FV(表格1[[#This Row],[代號]],"Change")</f>
        <v>0.05</v>
      </c>
      <c r="G402" s="3" cm="1">
        <f t="array" ref="G402">_FV(表格1[[#This Row],[代號]],"Change (%)",TRUE)</f>
        <v>4.5050000000000003E-3</v>
      </c>
      <c r="H402" s="3" t="e" cm="1" vm="2">
        <f t="array" ref="H402">_FV(表格1[[#This Row],[代號]],"Country/region",TRUE)</f>
        <v>#VALUE!</v>
      </c>
      <c r="I402" s="3" t="str" cm="1">
        <f t="array" ref="I402">_FV(表格1[[#This Row],[代號]],"Currency")</f>
        <v>TWD</v>
      </c>
      <c r="J402" s="3" cm="1">
        <f t="array" ref="J402">_FV(表格1[[#This Row],[代號]],"Employees")</f>
        <v>2775</v>
      </c>
      <c r="K402" s="3" t="str" cm="1">
        <f t="array" ref="K402">_FV(表格1[[#This Row],[代號]],"Exchange")</f>
        <v>Taiwan Stock Exchange</v>
      </c>
      <c r="L402" s="3" t="str" cm="1">
        <f t="array" ref="L402">_FV(表格1[[#This Row],[代號]],"Exchange abbreviation",TRUE)</f>
        <v>XTAI</v>
      </c>
      <c r="M402" s="3" t="str" cm="1">
        <f t="array" ref="M402">_FV(表格1[[#This Row],[代號]],"Headquarters")</f>
        <v>8F, No.398, Section 1, Zhonghua East Road, East District, TAINAN, TAINAN, 701 TW</v>
      </c>
      <c r="N402" s="3" cm="1">
        <f t="array" ref="N402">_FV(表格1[[#This Row],[代號]],"High")</f>
        <v>11.15</v>
      </c>
      <c r="O402" s="3" t="str" cm="1">
        <f t="array" ref="O402">_FV(表格1[[#This Row],[代號]],"Industry")</f>
        <v>Real Estate Operations</v>
      </c>
      <c r="P402" s="3" t="str" cm="1">
        <f t="array" ref="P402">_FV(表格1[[#This Row],[代號]],"Instrument type",TRUE)</f>
        <v>Stock</v>
      </c>
      <c r="Q402" s="3" cm="1">
        <f t="array" ref="Q402">_FV(表格1[[#This Row],[代號]],"Last trade time",TRUE)</f>
        <v>44834.398969907408</v>
      </c>
      <c r="R402" s="3" cm="1">
        <f t="array" ref="R402">_FV(表格1[[#This Row],[代號]],"Low")</f>
        <v>10.95</v>
      </c>
      <c r="S402" s="3" cm="1">
        <f t="array" ref="S402">_FV(表格1[[#This Row],[代號]],"Market cap",TRUE)</f>
        <v>18100090000</v>
      </c>
      <c r="T402" s="3" t="str" cm="1">
        <f t="array" ref="T402">_FV(表格1[[#This Row],[代號]],"Name")</f>
        <v>Prince Housing &amp; Development Corp.</v>
      </c>
      <c r="U402" s="3" t="str" cm="1">
        <f t="array" ref="U402">_FV(表格1[[#This Row],[代號]],"Official name",TRUE)</f>
        <v>Prince Housing &amp; Development Corp.</v>
      </c>
    </row>
    <row r="403" spans="1:21" x14ac:dyDescent="0.25">
      <c r="A403" t="s">
        <v>403</v>
      </c>
      <c r="B403" s="2" t="e" vm="415">
        <v>#VALUE!</v>
      </c>
      <c r="C403" s="3" cm="1">
        <f t="array" ref="C403">_FV(表格1[[#This Row],[代號]],"52 week high",TRUE)</f>
        <v>19.45</v>
      </c>
      <c r="D403" s="3" cm="1">
        <f t="array" ref="D403">_FV(表格1[[#This Row],[代號]],"52 week low",TRUE)</f>
        <v>16.100000000000001</v>
      </c>
      <c r="E403" s="4" cm="1">
        <f t="array" ref="E403">_FV(表格1[[#This Row],[代號]],"Beta")</f>
        <v>0.35680000000000001</v>
      </c>
      <c r="F403" s="3" cm="1">
        <f t="array" ref="F403">_FV(表格1[[#This Row],[代號]],"Change")</f>
        <v>-0.1</v>
      </c>
      <c r="G403" s="3" cm="1">
        <f t="array" ref="G403">_FV(表格1[[#This Row],[代號]],"Change (%)",TRUE)</f>
        <v>-6.0240000000000007E-3</v>
      </c>
      <c r="H403" s="3" t="e" cm="1" vm="2">
        <f t="array" ref="H403">_FV(表格1[[#This Row],[代號]],"Country/region",TRUE)</f>
        <v>#VALUE!</v>
      </c>
      <c r="I403" s="3" t="str" cm="1">
        <f t="array" ref="I403">_FV(表格1[[#This Row],[代號]],"Currency")</f>
        <v>TWD</v>
      </c>
      <c r="J403" s="3" cm="1">
        <f t="array" ref="J403">_FV(表格1[[#This Row],[代號]],"Employees")</f>
        <v>6379</v>
      </c>
      <c r="K403" s="3" t="str" cm="1">
        <f t="array" ref="K403">_FV(表格1[[#This Row],[代號]],"Exchange")</f>
        <v>Taiwan Stock Exchange</v>
      </c>
      <c r="L403" s="3" t="str" cm="1">
        <f t="array" ref="L403">_FV(表格1[[#This Row],[代號]],"Exchange abbreviation",TRUE)</f>
        <v>XTAI</v>
      </c>
      <c r="M403" s="3" t="str" cm="1">
        <f t="array" ref="M403">_FV(表格1[[#This Row],[代號]],"Headquarters")</f>
        <v>9F, No.50, Section 1, Zhongxiao West Road, Zhongzheng District, TAIPEI, TAIPEI, 100 TW</v>
      </c>
      <c r="N403" s="3" cm="1">
        <f t="array" ref="N403">_FV(表格1[[#This Row],[代號]],"High")</f>
        <v>16.649999999999999</v>
      </c>
      <c r="O403" s="3" t="str" cm="1">
        <f t="array" ref="O403">_FV(表格1[[#This Row],[代號]],"Industry")</f>
        <v>Real Estate Operations</v>
      </c>
      <c r="P403" s="3" t="str" cm="1">
        <f t="array" ref="P403">_FV(表格1[[#This Row],[代號]],"Instrument type",TRUE)</f>
        <v>Stock</v>
      </c>
      <c r="Q403" s="3" cm="1">
        <f t="array" ref="Q403">_FV(表格1[[#This Row],[代號]],"Last trade time",TRUE)</f>
        <v>44834.398969907408</v>
      </c>
      <c r="R403" s="3" cm="1">
        <f t="array" ref="R403">_FV(表格1[[#This Row],[代號]],"Low")</f>
        <v>16.5</v>
      </c>
      <c r="S403" s="3" cm="1">
        <f t="array" ref="S403">_FV(表格1[[#This Row],[代號]],"Market cap",TRUE)</f>
        <v>6513033000</v>
      </c>
      <c r="T403" s="3" t="str" cm="1">
        <f t="array" ref="T403">_FV(表格1[[#This Row],[代號]],"Name")</f>
        <v>LONG BON INTERNATIONAL CO.,LTD</v>
      </c>
      <c r="U403" s="3" t="str" cm="1">
        <f t="array" ref="U403">_FV(表格1[[#This Row],[代號]],"Official name",TRUE)</f>
        <v>LONG BON INTERNATIONAL CO.,LTD</v>
      </c>
    </row>
    <row r="404" spans="1:21" x14ac:dyDescent="0.25">
      <c r="A404" t="s">
        <v>404</v>
      </c>
      <c r="B404" s="2" t="e" vm="416">
        <v>#VALUE!</v>
      </c>
      <c r="C404" s="3" cm="1">
        <f t="array" ref="C404">_FV(表格1[[#This Row],[代號]],"52 week high",TRUE)</f>
        <v>10.6</v>
      </c>
      <c r="D404" s="3" cm="1">
        <f t="array" ref="D404">_FV(表格1[[#This Row],[代號]],"52 week low",TRUE)</f>
        <v>7.89</v>
      </c>
      <c r="E404" s="4" cm="1">
        <f t="array" ref="E404">_FV(表格1[[#This Row],[代號]],"Beta")</f>
        <v>1.1396999999999999</v>
      </c>
      <c r="F404" s="3" cm="1">
        <f t="array" ref="F404">_FV(表格1[[#This Row],[代號]],"Change")</f>
        <v>0.09</v>
      </c>
      <c r="G404" s="3" cm="1">
        <f t="array" ref="G404">_FV(表格1[[#This Row],[代號]],"Change (%)",TRUE)</f>
        <v>1.1180000000000001E-2</v>
      </c>
      <c r="H404" s="3" t="e" cm="1" vm="2">
        <f t="array" ref="H404">_FV(表格1[[#This Row],[代號]],"Country/region",TRUE)</f>
        <v>#VALUE!</v>
      </c>
      <c r="I404" s="3" t="str" cm="1">
        <f t="array" ref="I404">_FV(表格1[[#This Row],[代號]],"Currency")</f>
        <v>TWD</v>
      </c>
      <c r="J404" s="3" cm="1">
        <f t="array" ref="J404">_FV(表格1[[#This Row],[代號]],"Employees")</f>
        <v>3722</v>
      </c>
      <c r="K404" s="3" t="str" cm="1">
        <f t="array" ref="K404">_FV(表格1[[#This Row],[代號]],"Exchange")</f>
        <v>Taiwan Stock Exchange</v>
      </c>
      <c r="L404" s="3" t="str" cm="1">
        <f t="array" ref="L404">_FV(表格1[[#This Row],[代號]],"Exchange abbreviation",TRUE)</f>
        <v>XTAI</v>
      </c>
      <c r="M404" s="3" t="str" cm="1">
        <f t="array" ref="M404">_FV(表格1[[#This Row],[代號]],"Headquarters")</f>
        <v>6F, No.12, Tunghsin Road, Songshan District, TAIPEI, TAIPEI, 105 TW</v>
      </c>
      <c r="N404" s="3" cm="1">
        <f t="array" ref="N404">_FV(表格1[[#This Row],[代號]],"High")</f>
        <v>8.14</v>
      </c>
      <c r="O404" s="3" t="str" cm="1">
        <f t="array" ref="O404">_FV(表格1[[#This Row],[代號]],"Industry")</f>
        <v>Construction &amp; Engineering</v>
      </c>
      <c r="P404" s="3" t="str" cm="1">
        <f t="array" ref="P404">_FV(表格1[[#This Row],[代號]],"Instrument type",TRUE)</f>
        <v>Stock</v>
      </c>
      <c r="Q404" s="3" cm="1">
        <f t="array" ref="Q404">_FV(表格1[[#This Row],[代號]],"Last trade time",TRUE)</f>
        <v>44834.398969907408</v>
      </c>
      <c r="R404" s="3" cm="1">
        <f t="array" ref="R404">_FV(表格1[[#This Row],[代號]],"Low")</f>
        <v>7.89</v>
      </c>
      <c r="S404" s="3" cm="1">
        <f t="array" ref="S404">_FV(表格1[[#This Row],[代號]],"Market cap",TRUE)</f>
        <v>12461520000</v>
      </c>
      <c r="T404" s="3" t="str" cm="1">
        <f t="array" ref="T404">_FV(表格1[[#This Row],[代號]],"Name")</f>
        <v>BES Engineering Co.</v>
      </c>
      <c r="U404" s="3" t="str" cm="1">
        <f t="array" ref="U404">_FV(表格1[[#This Row],[代號]],"Official name",TRUE)</f>
        <v>BES Engineering Co.</v>
      </c>
    </row>
    <row r="405" spans="1:21" x14ac:dyDescent="0.25">
      <c r="A405" t="s">
        <v>405</v>
      </c>
      <c r="B405" s="2" t="e" vm="417">
        <v>#VALUE!</v>
      </c>
      <c r="C405" s="3" cm="1">
        <f t="array" ref="C405">_FV(表格1[[#This Row],[代號]],"52 week high",TRUE)</f>
        <v>6.96</v>
      </c>
      <c r="D405" s="3" cm="1">
        <f t="array" ref="D405">_FV(表格1[[#This Row],[代號]],"52 week low",TRUE)</f>
        <v>4.7</v>
      </c>
      <c r="E405" s="4" cm="1">
        <f t="array" ref="E405">_FV(表格1[[#This Row],[代號]],"Beta")</f>
        <v>0.87880000000000003</v>
      </c>
      <c r="F405" s="3" cm="1">
        <f t="array" ref="F405">_FV(表格1[[#This Row],[代號]],"Change")</f>
        <v>0.03</v>
      </c>
      <c r="G405" s="3" cm="1">
        <f t="array" ref="G405">_FV(表格1[[#This Row],[代號]],"Change (%)",TRUE)</f>
        <v>6.2500000000000003E-3</v>
      </c>
      <c r="H405" s="3" t="e" cm="1" vm="2">
        <f t="array" ref="H405">_FV(表格1[[#This Row],[代號]],"Country/region",TRUE)</f>
        <v>#VALUE!</v>
      </c>
      <c r="I405" s="3" t="str" cm="1">
        <f t="array" ref="I405">_FV(表格1[[#This Row],[代號]],"Currency")</f>
        <v>TWD</v>
      </c>
      <c r="J405" s="3" cm="1">
        <f t="array" ref="J405">_FV(表格1[[#This Row],[代號]],"Employees")</f>
        <v>629</v>
      </c>
      <c r="K405" s="3" t="str" cm="1">
        <f t="array" ref="K405">_FV(表格1[[#This Row],[代號]],"Exchange")</f>
        <v>Taiwan Stock Exchange</v>
      </c>
      <c r="L405" s="3" t="str" cm="1">
        <f t="array" ref="L405">_FV(表格1[[#This Row],[代號]],"Exchange abbreviation",TRUE)</f>
        <v>XTAI</v>
      </c>
      <c r="M405" s="3" t="str" cm="1">
        <f t="array" ref="M405">_FV(表格1[[#This Row],[代號]],"Headquarters")</f>
        <v>15-16F, No. 760, Section 4, Bade Road, Sungshan District, TAIPEI, TAIPEI, 105 TW</v>
      </c>
      <c r="N405" s="3" cm="1">
        <f t="array" ref="N405">_FV(表格1[[#This Row],[代號]],"High")</f>
        <v>4.88</v>
      </c>
      <c r="O405" s="3" t="str" cm="1">
        <f t="array" ref="O405">_FV(表格1[[#This Row],[代號]],"Industry")</f>
        <v>Construction &amp; Engineering</v>
      </c>
      <c r="P405" s="3" t="str" cm="1">
        <f t="array" ref="P405">_FV(表格1[[#This Row],[代號]],"Instrument type",TRUE)</f>
        <v>Stock</v>
      </c>
      <c r="Q405" s="3" cm="1">
        <f t="array" ref="Q405">_FV(表格1[[#This Row],[代號]],"Last trade time",TRUE)</f>
        <v>44834.398981481485</v>
      </c>
      <c r="R405" s="3" cm="1">
        <f t="array" ref="R405">_FV(表格1[[#This Row],[代號]],"Low")</f>
        <v>4.7</v>
      </c>
      <c r="S405" s="3" cm="1">
        <f t="array" ref="S405">_FV(表格1[[#This Row],[代號]],"Market cap",TRUE)</f>
        <v>1092925000</v>
      </c>
      <c r="T405" s="3" t="str" cm="1">
        <f t="array" ref="T405">_FV(表格1[[#This Row],[代號]],"Name")</f>
        <v>New Asia Construction &amp; Development Corp.</v>
      </c>
      <c r="U405" s="3" t="str" cm="1">
        <f t="array" ref="U405">_FV(表格1[[#This Row],[代號]],"Official name",TRUE)</f>
        <v>New Asia Construction &amp; Development Corp.</v>
      </c>
    </row>
    <row r="406" spans="1:21" x14ac:dyDescent="0.25">
      <c r="A406" t="s">
        <v>406</v>
      </c>
      <c r="B406" s="2" t="e" vm="418">
        <v>#VALUE!</v>
      </c>
      <c r="C406" s="3" cm="1">
        <f t="array" ref="C406">_FV(表格1[[#This Row],[代號]],"52 week high",TRUE)</f>
        <v>39.4</v>
      </c>
      <c r="D406" s="3" cm="1">
        <f t="array" ref="D406">_FV(表格1[[#This Row],[代號]],"52 week low",TRUE)</f>
        <v>23.8</v>
      </c>
      <c r="E406" s="4" cm="1">
        <f t="array" ref="E406">_FV(表格1[[#This Row],[代號]],"Beta")</f>
        <v>0.85109999999999997</v>
      </c>
      <c r="F406" s="3" cm="1">
        <f t="array" ref="F406">_FV(表格1[[#This Row],[代號]],"Change")</f>
        <v>0.55000000000000004</v>
      </c>
      <c r="G406" s="3" cm="1">
        <f t="array" ref="G406">_FV(表格1[[#This Row],[代號]],"Change (%)",TRUE)</f>
        <v>2.2221999999999999E-2</v>
      </c>
      <c r="H406" s="3" t="e" cm="1" vm="2">
        <f t="array" ref="H406">_FV(表格1[[#This Row],[代號]],"Country/region",TRUE)</f>
        <v>#VALUE!</v>
      </c>
      <c r="I406" s="3" t="str" cm="1">
        <f t="array" ref="I406">_FV(表格1[[#This Row],[代號]],"Currency")</f>
        <v>TWD</v>
      </c>
      <c r="J406" s="3" cm="1">
        <f t="array" ref="J406">_FV(表格1[[#This Row],[代號]],"Employees")</f>
        <v>676</v>
      </c>
      <c r="K406" s="3" t="str" cm="1">
        <f t="array" ref="K406">_FV(表格1[[#This Row],[代號]],"Exchange")</f>
        <v>Taiwan Stock Exchange</v>
      </c>
      <c r="L406" s="3" t="str" cm="1">
        <f t="array" ref="L406">_FV(表格1[[#This Row],[代號]],"Exchange abbreviation",TRUE)</f>
        <v>XTAI</v>
      </c>
      <c r="M406" s="3" t="str" cm="1">
        <f t="array" ref="M406">_FV(表格1[[#This Row],[代號]],"Headquarters")</f>
        <v>2F, No.131, Section 3, Heping East Road, Da'an District, TAIPEI, TAIPEI, 106 TW</v>
      </c>
      <c r="N406" s="3" cm="1">
        <f t="array" ref="N406">_FV(表格1[[#This Row],[代號]],"High")</f>
        <v>25.35</v>
      </c>
      <c r="O406" s="3" t="str" cm="1">
        <f t="array" ref="O406">_FV(表格1[[#This Row],[代號]],"Industry")</f>
        <v>Real Estate Operations</v>
      </c>
      <c r="P406" s="3" t="str" cm="1">
        <f t="array" ref="P406">_FV(表格1[[#This Row],[代號]],"Instrument type",TRUE)</f>
        <v>Stock</v>
      </c>
      <c r="Q406" s="3" cm="1">
        <f t="array" ref="Q406">_FV(表格1[[#This Row],[代號]],"Last trade time",TRUE)</f>
        <v>44834.398981481485</v>
      </c>
      <c r="R406" s="3" cm="1">
        <f t="array" ref="R406">_FV(表格1[[#This Row],[代號]],"Low")</f>
        <v>24.4</v>
      </c>
      <c r="S406" s="3" cm="1">
        <f t="array" ref="S406">_FV(表格1[[#This Row],[代號]],"Market cap",TRUE)</f>
        <v>14020500000</v>
      </c>
      <c r="T406" s="3" t="str" cm="1">
        <f t="array" ref="T406">_FV(表格1[[#This Row],[代號]],"Name")</f>
        <v>KINDOM DEVELOPMENT CO., LTD.</v>
      </c>
      <c r="U406" s="3" t="str" cm="1">
        <f t="array" ref="U406">_FV(表格1[[#This Row],[代號]],"Official name",TRUE)</f>
        <v>KINDOM DEVELOPMENT CO., LTD.</v>
      </c>
    </row>
    <row r="407" spans="1:21" x14ac:dyDescent="0.25">
      <c r="A407" t="s">
        <v>407</v>
      </c>
      <c r="B407" s="2" t="e" vm="419">
        <v>#VALUE!</v>
      </c>
      <c r="C407" s="3" cm="1">
        <f t="array" ref="C407">_FV(表格1[[#This Row],[代號]],"52 week high",TRUE)</f>
        <v>51.9</v>
      </c>
      <c r="D407" s="3" cm="1">
        <f t="array" ref="D407">_FV(表格1[[#This Row],[代號]],"52 week low",TRUE)</f>
        <v>30.9</v>
      </c>
      <c r="E407" s="4" cm="1">
        <f t="array" ref="E407">_FV(表格1[[#This Row],[代號]],"Beta")</f>
        <v>0.46100000000000002</v>
      </c>
      <c r="F407" s="3" cm="1">
        <f t="array" ref="F407">_FV(表格1[[#This Row],[代號]],"Change")</f>
        <v>0.05</v>
      </c>
      <c r="G407" s="3" cm="1">
        <f t="array" ref="G407">_FV(表格1[[#This Row],[代號]],"Change (%)",TRUE)</f>
        <v>1.495E-3</v>
      </c>
      <c r="H407" s="3" t="e" cm="1" vm="2">
        <f t="array" ref="H407">_FV(表格1[[#This Row],[代號]],"Country/region",TRUE)</f>
        <v>#VALUE!</v>
      </c>
      <c r="I407" s="3" t="str" cm="1">
        <f t="array" ref="I407">_FV(表格1[[#This Row],[代號]],"Currency")</f>
        <v>TWD</v>
      </c>
      <c r="J407" s="3" cm="1">
        <f t="array" ref="J407">_FV(表格1[[#This Row],[代號]],"Employees")</f>
        <v>220</v>
      </c>
      <c r="K407" s="3" t="str" cm="1">
        <f t="array" ref="K407">_FV(表格1[[#This Row],[代號]],"Exchange")</f>
        <v>Taiwan Stock Exchange</v>
      </c>
      <c r="L407" s="3" t="str" cm="1">
        <f t="array" ref="L407">_FV(表格1[[#This Row],[代號]],"Exchange abbreviation",TRUE)</f>
        <v>XTAI</v>
      </c>
      <c r="M407" s="3" t="str" cm="1">
        <f t="array" ref="M407">_FV(表格1[[#This Row],[代號]],"Headquarters")</f>
        <v>16F, No. 150, Bo Ai 2nd Road, Zuoying District, KAOHSIUNG, KAOHSIUNG, 813 TW</v>
      </c>
      <c r="N407" s="3" cm="1">
        <f t="array" ref="N407">_FV(表格1[[#This Row],[代號]],"High")</f>
        <v>33.6</v>
      </c>
      <c r="O407" s="3" t="str" cm="1">
        <f t="array" ref="O407">_FV(表格1[[#This Row],[代號]],"Industry")</f>
        <v>Real Estate Operations</v>
      </c>
      <c r="P407" s="3" t="str" cm="1">
        <f t="array" ref="P407">_FV(表格1[[#This Row],[代號]],"Instrument type",TRUE)</f>
        <v>Stock</v>
      </c>
      <c r="Q407" s="3" cm="1">
        <f t="array" ref="Q407">_FV(表格1[[#This Row],[代號]],"Last trade time",TRUE)</f>
        <v>44834.398981481485</v>
      </c>
      <c r="R407" s="3" cm="1">
        <f t="array" ref="R407">_FV(表格1[[#This Row],[代號]],"Low")</f>
        <v>33.15</v>
      </c>
      <c r="S407" s="3" cm="1">
        <f t="array" ref="S407">_FV(表格1[[#This Row],[代號]],"Market cap",TRUE)</f>
        <v>12472060000</v>
      </c>
      <c r="T407" s="3" t="str" cm="1">
        <f t="array" ref="T407">_FV(表格1[[#This Row],[代號]],"Name")</f>
        <v>King's Town Construction Co., LTD.</v>
      </c>
      <c r="U407" s="3" t="str" cm="1">
        <f t="array" ref="U407">_FV(表格1[[#This Row],[代號]],"Official name",TRUE)</f>
        <v>King's Town Construction Co., LTD.</v>
      </c>
    </row>
    <row r="408" spans="1:21" x14ac:dyDescent="0.25">
      <c r="A408" t="s">
        <v>408</v>
      </c>
      <c r="B408" s="2" t="e" vm="420">
        <v>#VALUE!</v>
      </c>
      <c r="C408" s="3" cm="1">
        <f t="array" ref="C408">_FV(表格1[[#This Row],[代號]],"52 week high",TRUE)</f>
        <v>35.25</v>
      </c>
      <c r="D408" s="3" cm="1">
        <f t="array" ref="D408">_FV(表格1[[#This Row],[代號]],"52 week low",TRUE)</f>
        <v>19.899999999999999</v>
      </c>
      <c r="E408" s="4" cm="1">
        <f t="array" ref="E408">_FV(表格1[[#This Row],[代號]],"Beta")</f>
        <v>0.97299999999999998</v>
      </c>
      <c r="F408" s="3" cm="1">
        <f t="array" ref="F408">_FV(表格1[[#This Row],[代號]],"Change")</f>
        <v>0.25</v>
      </c>
      <c r="G408" s="3" cm="1">
        <f t="array" ref="G408">_FV(表格1[[#This Row],[代號]],"Change (%)",TRUE)</f>
        <v>1.2437999999999999E-2</v>
      </c>
      <c r="H408" s="3" t="e" cm="1" vm="2">
        <f t="array" ref="H408">_FV(表格1[[#This Row],[代號]],"Country/region",TRUE)</f>
        <v>#VALUE!</v>
      </c>
      <c r="I408" s="3" t="str" cm="1">
        <f t="array" ref="I408">_FV(表格1[[#This Row],[代號]],"Currency")</f>
        <v>TWD</v>
      </c>
      <c r="J408" s="3" cm="1">
        <f t="array" ref="J408">_FV(表格1[[#This Row],[代號]],"Employees")</f>
        <v>125</v>
      </c>
      <c r="K408" s="3" t="str" cm="1">
        <f t="array" ref="K408">_FV(表格1[[#This Row],[代號]],"Exchange")</f>
        <v>Taiwan Stock Exchange</v>
      </c>
      <c r="L408" s="3" t="str" cm="1">
        <f t="array" ref="L408">_FV(表格1[[#This Row],[代號]],"Exchange abbreviation",TRUE)</f>
        <v>XTAI</v>
      </c>
      <c r="M408" s="3" t="str" cm="1">
        <f t="array" ref="M408">_FV(表格1[[#This Row],[代號]],"Headquarters")</f>
        <v>10F, No.420, Section 1, Keelung Road, Sinyi District, TAIPEI, TAIPEI, 110 TW</v>
      </c>
      <c r="N408" s="3" cm="1">
        <f t="array" ref="N408">_FV(表格1[[#This Row],[代號]],"High")</f>
        <v>20.45</v>
      </c>
      <c r="O408" s="3" t="str" cm="1">
        <f t="array" ref="O408">_FV(表格1[[#This Row],[代號]],"Industry")</f>
        <v>Real Estate Operations</v>
      </c>
      <c r="P408" s="3" t="str" cm="1">
        <f t="array" ref="P408">_FV(表格1[[#This Row],[代號]],"Instrument type",TRUE)</f>
        <v>Stock</v>
      </c>
      <c r="Q408" s="3" cm="1">
        <f t="array" ref="Q408">_FV(表格1[[#This Row],[代號]],"Last trade time",TRUE)</f>
        <v>44834.398981481485</v>
      </c>
      <c r="R408" s="3" cm="1">
        <f t="array" ref="R408">_FV(表格1[[#This Row],[代號]],"Low")</f>
        <v>19.899999999999999</v>
      </c>
      <c r="S408" s="3" cm="1">
        <f t="array" ref="S408">_FV(表格1[[#This Row],[代號]],"Market cap",TRUE)</f>
        <v>5500727000</v>
      </c>
      <c r="T408" s="3" t="str" cm="1">
        <f t="array" ref="T408">_FV(表格1[[#This Row],[代號]],"Name")</f>
        <v>Hung Ching Development &amp; Construction Co. Ltd</v>
      </c>
      <c r="U408" s="3" t="str" cm="1">
        <f t="array" ref="U408">_FV(表格1[[#This Row],[代號]],"Official name",TRUE)</f>
        <v>Hung Ching Development &amp; Construction Co. Ltd</v>
      </c>
    </row>
    <row r="409" spans="1:21" x14ac:dyDescent="0.25">
      <c r="A409" t="s">
        <v>409</v>
      </c>
      <c r="B409" s="2" t="e" vm="421">
        <v>#VALUE!</v>
      </c>
      <c r="C409" s="3" cm="1">
        <f t="array" ref="C409">_FV(表格1[[#This Row],[代號]],"52 week high",TRUE)</f>
        <v>22.9</v>
      </c>
      <c r="D409" s="3" cm="1">
        <f t="array" ref="D409">_FV(表格1[[#This Row],[代號]],"52 week low",TRUE)</f>
        <v>17.95</v>
      </c>
      <c r="E409" s="4" cm="1">
        <f t="array" ref="E409">_FV(表格1[[#This Row],[代號]],"Beta")</f>
        <v>0.44600000000000001</v>
      </c>
      <c r="F409" s="3" cm="1">
        <f t="array" ref="F409">_FV(表格1[[#This Row],[代號]],"Change")</f>
        <v>-0.05</v>
      </c>
      <c r="G409" s="3" cm="1">
        <f t="array" ref="G409">_FV(表格1[[#This Row],[代號]],"Change (%)",TRUE)</f>
        <v>-2.6179999999999997E-3</v>
      </c>
      <c r="H409" s="3" t="e" cm="1" vm="2">
        <f t="array" ref="H409">_FV(表格1[[#This Row],[代號]],"Country/region",TRUE)</f>
        <v>#VALUE!</v>
      </c>
      <c r="I409" s="3" t="str" cm="1">
        <f t="array" ref="I409">_FV(表格1[[#This Row],[代號]],"Currency")</f>
        <v>TWD</v>
      </c>
      <c r="J409" s="3" cm="1">
        <f t="array" ref="J409">_FV(表格1[[#This Row],[代號]],"Employees")</f>
        <v>57</v>
      </c>
      <c r="K409" s="3" t="str" cm="1">
        <f t="array" ref="K409">_FV(表格1[[#This Row],[代號]],"Exchange")</f>
        <v>Taiwan Stock Exchange</v>
      </c>
      <c r="L409" s="3" t="str" cm="1">
        <f t="array" ref="L409">_FV(表格1[[#This Row],[代號]],"Exchange abbreviation",TRUE)</f>
        <v>XTAI</v>
      </c>
      <c r="M409" s="3" t="str" cm="1">
        <f t="array" ref="M409">_FV(表格1[[#This Row],[代號]],"Headquarters")</f>
        <v>6F, No.747, Wenzhong Road, TAOYUAN, TAOYUAN, 330 TW</v>
      </c>
      <c r="N409" s="3" cm="1">
        <f t="array" ref="N409">_FV(表格1[[#This Row],[代號]],"High")</f>
        <v>19.100000000000001</v>
      </c>
      <c r="O409" s="3" t="str" cm="1">
        <f t="array" ref="O409">_FV(表格1[[#This Row],[代號]],"Industry")</f>
        <v>Real Estate Operations</v>
      </c>
      <c r="P409" s="3" t="str" cm="1">
        <f t="array" ref="P409">_FV(表格1[[#This Row],[代號]],"Instrument type",TRUE)</f>
        <v>Stock</v>
      </c>
      <c r="Q409" s="3" cm="1">
        <f t="array" ref="Q409">_FV(表格1[[#This Row],[代號]],"Last trade time",TRUE)</f>
        <v>44834.398981481485</v>
      </c>
      <c r="R409" s="3" cm="1">
        <f t="array" ref="R409">_FV(表格1[[#This Row],[代號]],"Low")</f>
        <v>19</v>
      </c>
      <c r="S409" s="3" cm="1">
        <f t="array" ref="S409">_FV(表格1[[#This Row],[代號]],"Market cap",TRUE)</f>
        <v>7238951000</v>
      </c>
      <c r="T409" s="3" t="str" cm="1">
        <f t="array" ref="T409">_FV(表格1[[#This Row],[代號]],"Name")</f>
        <v>CROWELL DEVELOPMENT CORP.</v>
      </c>
      <c r="U409" s="3" t="str" cm="1">
        <f t="array" ref="U409">_FV(表格1[[#This Row],[代號]],"Official name",TRUE)</f>
        <v>CROWELL DEVELOPMENT CORP.</v>
      </c>
    </row>
    <row r="410" spans="1:21" x14ac:dyDescent="0.25">
      <c r="A410" t="s">
        <v>410</v>
      </c>
      <c r="B410" s="2" t="e" vm="422">
        <v>#VALUE!</v>
      </c>
      <c r="C410" s="3" cm="1">
        <f t="array" ref="C410">_FV(表格1[[#This Row],[代號]],"52 week high",TRUE)</f>
        <v>17.75</v>
      </c>
      <c r="D410" s="3" cm="1">
        <f t="array" ref="D410">_FV(表格1[[#This Row],[代號]],"52 week low",TRUE)</f>
        <v>14.2</v>
      </c>
      <c r="E410" s="4" cm="1">
        <f t="array" ref="E410">_FV(表格1[[#This Row],[代號]],"Beta")</f>
        <v>0.20599999999999999</v>
      </c>
      <c r="F410" s="3" cm="1">
        <f t="array" ref="F410">_FV(表格1[[#This Row],[代號]],"Change")</f>
        <v>0.15</v>
      </c>
      <c r="G410" s="3" cm="1">
        <f t="array" ref="G410">_FV(表格1[[#This Row],[代號]],"Change (%)",TRUE)</f>
        <v>8.7980000000000003E-3</v>
      </c>
      <c r="H410" s="3" t="e" cm="1" vm="2">
        <f t="array" ref="H410">_FV(表格1[[#This Row],[代號]],"Country/region",TRUE)</f>
        <v>#VALUE!</v>
      </c>
      <c r="I410" s="3" t="str" cm="1">
        <f t="array" ref="I410">_FV(表格1[[#This Row],[代號]],"Currency")</f>
        <v>TWD</v>
      </c>
      <c r="J410" s="3" cm="1">
        <f t="array" ref="J410">_FV(表格1[[#This Row],[代號]],"Employees")</f>
        <v>38</v>
      </c>
      <c r="K410" s="3" t="str" cm="1">
        <f t="array" ref="K410">_FV(表格1[[#This Row],[代號]],"Exchange")</f>
        <v>Taiwan Stock Exchange</v>
      </c>
      <c r="L410" s="3" t="str" cm="1">
        <f t="array" ref="L410">_FV(表格1[[#This Row],[代號]],"Exchange abbreviation",TRUE)</f>
        <v>XTAI</v>
      </c>
      <c r="M410" s="3" t="str" cm="1">
        <f t="array" ref="M410">_FV(表格1[[#This Row],[代號]],"Headquarters")</f>
        <v>16F, No. 460, Section 5, Chenggund Road, Neihu District, TAIPEI, TAIPEI, 114 TW</v>
      </c>
      <c r="N410" s="3" cm="1">
        <f t="array" ref="N410">_FV(表格1[[#This Row],[代號]],"High")</f>
        <v>17.3</v>
      </c>
      <c r="O410" s="3" t="str" cm="1">
        <f t="array" ref="O410">_FV(表格1[[#This Row],[代號]],"Industry")</f>
        <v>Real Estate Operations</v>
      </c>
      <c r="P410" s="3" t="str" cm="1">
        <f t="array" ref="P410">_FV(表格1[[#This Row],[代號]],"Instrument type",TRUE)</f>
        <v>Stock</v>
      </c>
      <c r="Q410" s="3" cm="1">
        <f t="array" ref="Q410">_FV(表格1[[#This Row],[代號]],"Last trade time",TRUE)</f>
        <v>44834.398981481485</v>
      </c>
      <c r="R410" s="3" cm="1">
        <f t="array" ref="R410">_FV(表格1[[#This Row],[代號]],"Low")</f>
        <v>16.899999999999999</v>
      </c>
      <c r="S410" s="3" cm="1">
        <f t="array" ref="S410">_FV(表格1[[#This Row],[代號]],"Market cap",TRUE)</f>
        <v>14447790000</v>
      </c>
      <c r="T410" s="3" t="str" cm="1">
        <f t="array" ref="T410">_FV(表格1[[#This Row],[代號]],"Name")</f>
        <v>DELPHA CONSTRUCTION CO.,LTD.</v>
      </c>
      <c r="U410" s="3" t="str" cm="1">
        <f t="array" ref="U410">_FV(表格1[[#This Row],[代號]],"Official name",TRUE)</f>
        <v>DELPHA CONSTRUCTION CO.,LTD.</v>
      </c>
    </row>
    <row r="411" spans="1:21" x14ac:dyDescent="0.25">
      <c r="A411" t="s">
        <v>411</v>
      </c>
      <c r="B411" s="2" t="e" vm="423">
        <v>#VALUE!</v>
      </c>
      <c r="C411" s="3" cm="1">
        <f t="array" ref="C411">_FV(表格1[[#This Row],[代號]],"52 week high",TRUE)</f>
        <v>26.05</v>
      </c>
      <c r="D411" s="3" cm="1">
        <f t="array" ref="D411">_FV(表格1[[#This Row],[代號]],"52 week low",TRUE)</f>
        <v>21.65</v>
      </c>
      <c r="E411" s="4" cm="1">
        <f t="array" ref="E411">_FV(表格1[[#This Row],[代號]],"Beta")</f>
        <v>0.71630000000000005</v>
      </c>
      <c r="F411" s="3" cm="1">
        <f t="array" ref="F411">_FV(表格1[[#This Row],[代號]],"Change")</f>
        <v>-0.1</v>
      </c>
      <c r="G411" s="3" cm="1">
        <f t="array" ref="G411">_FV(表格1[[#This Row],[代號]],"Change (%)",TRUE)</f>
        <v>-4.0400000000000002E-3</v>
      </c>
      <c r="H411" s="3" t="e" cm="1" vm="2">
        <f t="array" ref="H411">_FV(表格1[[#This Row],[代號]],"Country/region",TRUE)</f>
        <v>#VALUE!</v>
      </c>
      <c r="I411" s="3" t="str" cm="1">
        <f t="array" ref="I411">_FV(表格1[[#This Row],[代號]],"Currency")</f>
        <v>TWD</v>
      </c>
      <c r="J411" s="3" cm="1">
        <f t="array" ref="J411">_FV(表格1[[#This Row],[代號]],"Employees")</f>
        <v>85</v>
      </c>
      <c r="K411" s="3" t="str" cm="1">
        <f t="array" ref="K411">_FV(表格1[[#This Row],[代號]],"Exchange")</f>
        <v>Taiwan Stock Exchange</v>
      </c>
      <c r="L411" s="3" t="str" cm="1">
        <f t="array" ref="L411">_FV(表格1[[#This Row],[代號]],"Exchange abbreviation",TRUE)</f>
        <v>XTAI</v>
      </c>
      <c r="M411" s="3" t="str" cm="1">
        <f t="array" ref="M411">_FV(表格1[[#This Row],[代號]],"Headquarters")</f>
        <v>19F-5, No. 156, Section 3, Minsheng East Road, Songshan District, TAIPEI, TAIPEI, 105 TW</v>
      </c>
      <c r="N411" s="3" cm="1">
        <f t="array" ref="N411">_FV(表格1[[#This Row],[代號]],"High")</f>
        <v>24.75</v>
      </c>
      <c r="O411" s="3" t="str" cm="1">
        <f t="array" ref="O411">_FV(表格1[[#This Row],[代號]],"Industry")</f>
        <v>Real Estate Operations</v>
      </c>
      <c r="P411" s="3" t="str" cm="1">
        <f t="array" ref="P411">_FV(表格1[[#This Row],[代號]],"Instrument type",TRUE)</f>
        <v>Stock</v>
      </c>
      <c r="Q411" s="3" cm="1">
        <f t="array" ref="Q411">_FV(表格1[[#This Row],[代號]],"Last trade time",TRUE)</f>
        <v>44834.398981481485</v>
      </c>
      <c r="R411" s="3" cm="1">
        <f t="array" ref="R411">_FV(表格1[[#This Row],[代號]],"Low")</f>
        <v>24.25</v>
      </c>
      <c r="S411" s="3" cm="1">
        <f t="array" ref="S411">_FV(表格1[[#This Row],[代號]],"Market cap",TRUE)</f>
        <v>11689720000</v>
      </c>
      <c r="T411" s="3" t="str" cm="1">
        <f t="array" ref="T411">_FV(表格1[[#This Row],[代號]],"Name")</f>
        <v>HUNG SHENG CONSTRUCTION CO., LTD.</v>
      </c>
      <c r="U411" s="3" t="str" cm="1">
        <f t="array" ref="U411">_FV(表格1[[#This Row],[代號]],"Official name",TRUE)</f>
        <v>HUNG SHENG CONSTRUCTION CO., LTD.</v>
      </c>
    </row>
    <row r="412" spans="1:21" x14ac:dyDescent="0.25">
      <c r="A412" t="s">
        <v>412</v>
      </c>
      <c r="B412" s="2" t="e" vm="424">
        <v>#VALUE!</v>
      </c>
      <c r="C412" s="3" cm="1">
        <f t="array" ref="C412">_FV(表格1[[#This Row],[代號]],"52 week high",TRUE)</f>
        <v>36.1</v>
      </c>
      <c r="D412" s="3" cm="1">
        <f t="array" ref="D412">_FV(表格1[[#This Row],[代號]],"52 week low",TRUE)</f>
        <v>28.2</v>
      </c>
      <c r="E412" s="4" cm="1">
        <f t="array" ref="E412">_FV(表格1[[#This Row],[代號]],"Beta")</f>
        <v>0.60370000000000001</v>
      </c>
      <c r="F412" s="3" cm="1">
        <f t="array" ref="F412">_FV(表格1[[#This Row],[代號]],"Change")</f>
        <v>0</v>
      </c>
      <c r="G412" s="3" cm="1">
        <f t="array" ref="G412">_FV(表格1[[#This Row],[代號]],"Change (%)",TRUE)</f>
        <v>0</v>
      </c>
      <c r="H412" s="3" t="e" cm="1" vm="2">
        <f t="array" ref="H412">_FV(表格1[[#This Row],[代號]],"Country/region",TRUE)</f>
        <v>#VALUE!</v>
      </c>
      <c r="I412" s="3" t="str" cm="1">
        <f t="array" ref="I412">_FV(表格1[[#This Row],[代號]],"Currency")</f>
        <v>TWD</v>
      </c>
      <c r="J412" s="3" cm="1">
        <f t="array" ref="J412">_FV(表格1[[#This Row],[代號]],"Employees")</f>
        <v>714</v>
      </c>
      <c r="K412" s="3" t="str" cm="1">
        <f t="array" ref="K412">_FV(表格1[[#This Row],[代號]],"Exchange")</f>
        <v>Taiwan Stock Exchange</v>
      </c>
      <c r="L412" s="3" t="str" cm="1">
        <f t="array" ref="L412">_FV(表格1[[#This Row],[代號]],"Exchange abbreviation",TRUE)</f>
        <v>XTAI</v>
      </c>
      <c r="M412" s="3" t="str" cm="1">
        <f t="array" ref="M412">_FV(表格1[[#This Row],[代號]],"Headquarters")</f>
        <v>9F, No. 92, Section 2, Tun-Hwa South Road, Da'an District, TAIPEI, TAIPEI, 106 TW</v>
      </c>
      <c r="N412" s="3" cm="1">
        <f t="array" ref="N412">_FV(表格1[[#This Row],[代號]],"High")</f>
        <v>31.4</v>
      </c>
      <c r="O412" s="3" t="str" cm="1">
        <f t="array" ref="O412">_FV(表格1[[#This Row],[代號]],"Industry")</f>
        <v>Construction &amp; Engineering</v>
      </c>
      <c r="P412" s="3" t="str" cm="1">
        <f t="array" ref="P412">_FV(表格1[[#This Row],[代號]],"Instrument type",TRUE)</f>
        <v>Stock</v>
      </c>
      <c r="Q412" s="3" cm="1">
        <f t="array" ref="Q412">_FV(表格1[[#This Row],[代號]],"Last trade time",TRUE)</f>
        <v>44834.398981481485</v>
      </c>
      <c r="R412" s="3" cm="1">
        <f t="array" ref="R412">_FV(表格1[[#This Row],[代號]],"Low")</f>
        <v>30.7</v>
      </c>
      <c r="S412" s="3" cm="1">
        <f t="array" ref="S412">_FV(表格1[[#This Row],[代號]],"Market cap",TRUE)</f>
        <v>10594810000</v>
      </c>
      <c r="T412" s="3" t="str" cm="1">
        <f t="array" ref="T412">_FV(表格1[[#This Row],[代號]],"Name")</f>
        <v>DA-CIN CONSTRUCTION CO.,LTD.</v>
      </c>
      <c r="U412" s="3" t="str" cm="1">
        <f t="array" ref="U412">_FV(表格1[[#This Row],[代號]],"Official name",TRUE)</f>
        <v>DA-CIN CONSTRUCTION CO.,LTD.</v>
      </c>
    </row>
    <row r="413" spans="1:21" x14ac:dyDescent="0.25">
      <c r="A413" t="s">
        <v>413</v>
      </c>
      <c r="B413" s="2" t="e" vm="425">
        <v>#VALUE!</v>
      </c>
      <c r="C413" s="3" cm="1">
        <f t="array" ref="C413">_FV(表格1[[#This Row],[代號]],"52 week high",TRUE)</f>
        <v>24</v>
      </c>
      <c r="D413" s="3" cm="1">
        <f t="array" ref="D413">_FV(表格1[[#This Row],[代號]],"52 week low",TRUE)</f>
        <v>20.350000000000001</v>
      </c>
      <c r="E413" s="4" cm="1">
        <f t="array" ref="E413">_FV(表格1[[#This Row],[代號]],"Beta")</f>
        <v>0.46300000000000002</v>
      </c>
      <c r="F413" s="3" cm="1">
        <f t="array" ref="F413">_FV(表格1[[#This Row],[代號]],"Change")</f>
        <v>0.1</v>
      </c>
      <c r="G413" s="3" cm="1">
        <f t="array" ref="G413">_FV(表格1[[#This Row],[代號]],"Change (%)",TRUE)</f>
        <v>4.4640000000000001E-3</v>
      </c>
      <c r="H413" s="3" t="e" cm="1" vm="2">
        <f t="array" ref="H413">_FV(表格1[[#This Row],[代號]],"Country/region",TRUE)</f>
        <v>#VALUE!</v>
      </c>
      <c r="I413" s="3" t="str" cm="1">
        <f t="array" ref="I413">_FV(表格1[[#This Row],[代號]],"Currency")</f>
        <v>TWD</v>
      </c>
      <c r="J413" s="3" cm="1">
        <f t="array" ref="J413">_FV(表格1[[#This Row],[代號]],"Employees")</f>
        <v>31</v>
      </c>
      <c r="K413" s="3" t="str" cm="1">
        <f t="array" ref="K413">_FV(表格1[[#This Row],[代號]],"Exchange")</f>
        <v>Taiwan Stock Exchange</v>
      </c>
      <c r="L413" s="3" t="str" cm="1">
        <f t="array" ref="L413">_FV(表格1[[#This Row],[代號]],"Exchange abbreviation",TRUE)</f>
        <v>XTAI</v>
      </c>
      <c r="M413" s="3" t="str" cm="1">
        <f t="array" ref="M413">_FV(表格1[[#This Row],[代號]],"Headquarters")</f>
        <v>21F, No. 71, Section 2, Dunhua South Road, Da'an District, TAIPEI, TAIPEI, 106 TW</v>
      </c>
      <c r="N413" s="3" cm="1">
        <f t="array" ref="N413">_FV(表格1[[#This Row],[代號]],"High")</f>
        <v>22.6</v>
      </c>
      <c r="O413" s="3" t="str" cm="1">
        <f t="array" ref="O413">_FV(表格1[[#This Row],[代號]],"Industry")</f>
        <v>Real Estate Operations</v>
      </c>
      <c r="P413" s="3" t="str" cm="1">
        <f t="array" ref="P413">_FV(表格1[[#This Row],[代號]],"Instrument type",TRUE)</f>
        <v>Stock</v>
      </c>
      <c r="Q413" s="3" cm="1">
        <f t="array" ref="Q413">_FV(表格1[[#This Row],[代號]],"Last trade time",TRUE)</f>
        <v>44834.398981481485</v>
      </c>
      <c r="R413" s="3" cm="1">
        <f t="array" ref="R413">_FV(表格1[[#This Row],[代號]],"Low")</f>
        <v>22.3</v>
      </c>
      <c r="S413" s="3" cm="1">
        <f t="array" ref="S413">_FV(表格1[[#This Row],[代號]],"Market cap",TRUE)</f>
        <v>7488195000</v>
      </c>
      <c r="T413" s="3" t="str" cm="1">
        <f t="array" ref="T413">_FV(表格1[[#This Row],[代號]],"Name")</f>
        <v>Hong Pu Real Estate Development CO.,LTD.</v>
      </c>
      <c r="U413" s="3" t="str" cm="1">
        <f t="array" ref="U413">_FV(表格1[[#This Row],[代號]],"Official name",TRUE)</f>
        <v>Hong Pu Real Estate Development CO.,LTD.</v>
      </c>
    </row>
    <row r="414" spans="1:21" x14ac:dyDescent="0.25">
      <c r="A414" t="s">
        <v>414</v>
      </c>
      <c r="B414" s="2" t="e" vm="426">
        <v>#VALUE!</v>
      </c>
      <c r="C414" s="3" cm="1">
        <f t="array" ref="C414">_FV(表格1[[#This Row],[代號]],"52 week high",TRUE)</f>
        <v>11.6</v>
      </c>
      <c r="D414" s="3" cm="1">
        <f t="array" ref="D414">_FV(表格1[[#This Row],[代號]],"52 week low",TRUE)</f>
        <v>7.11</v>
      </c>
      <c r="E414" s="4" cm="1">
        <f t="array" ref="E414">_FV(表格1[[#This Row],[代號]],"Beta")</f>
        <v>0.99390000000000001</v>
      </c>
      <c r="F414" s="3" cm="1">
        <f t="array" ref="F414">_FV(表格1[[#This Row],[代號]],"Change")</f>
        <v>-0.01</v>
      </c>
      <c r="G414" s="3" cm="1">
        <f t="array" ref="G414">_FV(表格1[[#This Row],[代號]],"Change (%)",TRUE)</f>
        <v>-1.374E-3</v>
      </c>
      <c r="H414" s="3" t="e" cm="1" vm="2">
        <f t="array" ref="H414">_FV(表格1[[#This Row],[代號]],"Country/region",TRUE)</f>
        <v>#VALUE!</v>
      </c>
      <c r="I414" s="3" t="str" cm="1">
        <f t="array" ref="I414">_FV(表格1[[#This Row],[代號]],"Currency")</f>
        <v>TWD</v>
      </c>
      <c r="J414" s="3" cm="1">
        <f t="array" ref="J414">_FV(表格1[[#This Row],[代號]],"Employees")</f>
        <v>41</v>
      </c>
      <c r="K414" s="3" t="str" cm="1">
        <f t="array" ref="K414">_FV(表格1[[#This Row],[代號]],"Exchange")</f>
        <v>Taiwan Stock Exchange</v>
      </c>
      <c r="L414" s="3" t="str" cm="1">
        <f t="array" ref="L414">_FV(表格1[[#This Row],[代號]],"Exchange abbreviation",TRUE)</f>
        <v>XTAI</v>
      </c>
      <c r="M414" s="3" t="str" cm="1">
        <f t="array" ref="M414">_FV(表格1[[#This Row],[代號]],"Headquarters")</f>
        <v>36F, No.68, Section 5, Jhongsiao East Road, Sinyi District, TAIPEI, TAIPEI, 110 TW</v>
      </c>
      <c r="N414" s="3" cm="1">
        <f t="array" ref="N414">_FV(表格1[[#This Row],[代號]],"High")</f>
        <v>7.27</v>
      </c>
      <c r="O414" s="3" t="str" cm="1">
        <f t="array" ref="O414">_FV(表格1[[#This Row],[代號]],"Industry")</f>
        <v>Real Estate Operations</v>
      </c>
      <c r="P414" s="3" t="str" cm="1">
        <f t="array" ref="P414">_FV(表格1[[#This Row],[代號]],"Instrument type",TRUE)</f>
        <v>Stock</v>
      </c>
      <c r="Q414" s="3" cm="1">
        <f t="array" ref="Q414">_FV(表格1[[#This Row],[代號]],"Last trade time",TRUE)</f>
        <v>44834.398981481485</v>
      </c>
      <c r="R414" s="3" cm="1">
        <f t="array" ref="R414">_FV(表格1[[#This Row],[代號]],"Low")</f>
        <v>7.11</v>
      </c>
      <c r="S414" s="3" cm="1">
        <f t="array" ref="S414">_FV(表格1[[#This Row],[代號]],"Market cap",TRUE)</f>
        <v>2185055000</v>
      </c>
      <c r="T414" s="3" t="str" cm="1">
        <f t="array" ref="T414">_FV(表格1[[#This Row],[代號]],"Name")</f>
        <v>WE &amp; WIN Development Co., LTD</v>
      </c>
      <c r="U414" s="3" t="str" cm="1">
        <f t="array" ref="U414">_FV(表格1[[#This Row],[代號]],"Official name",TRUE)</f>
        <v>WE &amp; WIN Development Co., LTD</v>
      </c>
    </row>
    <row r="415" spans="1:21" x14ac:dyDescent="0.25">
      <c r="A415" t="s">
        <v>415</v>
      </c>
      <c r="B415" s="2" t="e" vm="427">
        <v>#VALUE!</v>
      </c>
      <c r="C415" s="3" cm="1">
        <f t="array" ref="C415">_FV(表格1[[#This Row],[代號]],"52 week high",TRUE)</f>
        <v>15.8</v>
      </c>
      <c r="D415" s="3" cm="1">
        <f t="array" ref="D415">_FV(表格1[[#This Row],[代號]],"52 week low",TRUE)</f>
        <v>11.3</v>
      </c>
      <c r="E415" s="4" cm="1">
        <f t="array" ref="E415">_FV(表格1[[#This Row],[代號]],"Beta")</f>
        <v>0.7006</v>
      </c>
      <c r="F415" s="3" cm="1">
        <f t="array" ref="F415">_FV(表格1[[#This Row],[代號]],"Change")</f>
        <v>0.05</v>
      </c>
      <c r="G415" s="3" cm="1">
        <f t="array" ref="G415">_FV(表格1[[#This Row],[代號]],"Change (%)",TRUE)</f>
        <v>3.676E-3</v>
      </c>
      <c r="H415" s="3" t="e" cm="1" vm="2">
        <f t="array" ref="H415">_FV(表格1[[#This Row],[代號]],"Country/region",TRUE)</f>
        <v>#VALUE!</v>
      </c>
      <c r="I415" s="3" t="str" cm="1">
        <f t="array" ref="I415">_FV(表格1[[#This Row],[代號]],"Currency")</f>
        <v>TWD</v>
      </c>
      <c r="J415" s="3" cm="1">
        <f t="array" ref="J415">_FV(表格1[[#This Row],[代號]],"Employees")</f>
        <v>20</v>
      </c>
      <c r="K415" s="3" t="str" cm="1">
        <f t="array" ref="K415">_FV(表格1[[#This Row],[代號]],"Exchange")</f>
        <v>Taiwan Stock Exchange</v>
      </c>
      <c r="L415" s="3" t="str" cm="1">
        <f t="array" ref="L415">_FV(表格1[[#This Row],[代號]],"Exchange abbreviation",TRUE)</f>
        <v>XTAI</v>
      </c>
      <c r="M415" s="3" t="str" cm="1">
        <f t="array" ref="M415">_FV(表格1[[#This Row],[代號]],"Headquarters")</f>
        <v>10F, No.51, Hengyang Road, Jhongjheng District, TAIPEI, TAIPEI, 100 TW</v>
      </c>
      <c r="N415" s="3" cm="1">
        <f t="array" ref="N415">_FV(表格1[[#This Row],[代號]],"High")</f>
        <v>13.65</v>
      </c>
      <c r="O415" s="3" t="str" cm="1">
        <f t="array" ref="O415">_FV(表格1[[#This Row],[代號]],"Industry")</f>
        <v>Real Estate Operations</v>
      </c>
      <c r="P415" s="3" t="str" cm="1">
        <f t="array" ref="P415">_FV(表格1[[#This Row],[代號]],"Instrument type",TRUE)</f>
        <v>Stock</v>
      </c>
      <c r="Q415" s="3" cm="1">
        <f t="array" ref="Q415">_FV(表格1[[#This Row],[代號]],"Last trade time",TRUE)</f>
        <v>44834.398981481485</v>
      </c>
      <c r="R415" s="3" cm="1">
        <f t="array" ref="R415">_FV(表格1[[#This Row],[代號]],"Low")</f>
        <v>13.55</v>
      </c>
      <c r="S415" s="3" cm="1">
        <f t="array" ref="S415">_FV(表格1[[#This Row],[代號]],"Market cap",TRUE)</f>
        <v>5984826000</v>
      </c>
      <c r="T415" s="3" t="str" cm="1">
        <f t="array" ref="T415">_FV(表格1[[#This Row],[代號]],"Name")</f>
        <v>Kee Tai Properties Co.,Ltd</v>
      </c>
      <c r="U415" s="3" t="str" cm="1">
        <f t="array" ref="U415">_FV(表格1[[#This Row],[代號]],"Official name",TRUE)</f>
        <v>Kee Tai Properties Co.,Ltd</v>
      </c>
    </row>
    <row r="416" spans="1:21" x14ac:dyDescent="0.25">
      <c r="A416" t="s">
        <v>416</v>
      </c>
      <c r="B416" s="2" t="e" vm="428">
        <v>#VALUE!</v>
      </c>
      <c r="C416" s="3" cm="1">
        <f t="array" ref="C416">_FV(表格1[[#This Row],[代號]],"52 week high",TRUE)</f>
        <v>33.4</v>
      </c>
      <c r="D416" s="3" cm="1">
        <f t="array" ref="D416">_FV(表格1[[#This Row],[代號]],"52 week low",TRUE)</f>
        <v>26.6</v>
      </c>
      <c r="E416" s="4" cm="1">
        <f t="array" ref="E416">_FV(表格1[[#This Row],[代號]],"Beta")</f>
        <v>0.1207</v>
      </c>
      <c r="F416" s="3" cm="1">
        <f t="array" ref="F416">_FV(表格1[[#This Row],[代號]],"Change")</f>
        <v>-0.1</v>
      </c>
      <c r="G416" s="3" cm="1">
        <f t="array" ref="G416">_FV(表格1[[#This Row],[代號]],"Change (%)",TRUE)</f>
        <v>-3.1250000000000002E-3</v>
      </c>
      <c r="H416" s="3" t="e" cm="1" vm="2">
        <f t="array" ref="H416">_FV(表格1[[#This Row],[代號]],"Country/region",TRUE)</f>
        <v>#VALUE!</v>
      </c>
      <c r="I416" s="3" t="str" cm="1">
        <f t="array" ref="I416">_FV(表格1[[#This Row],[代號]],"Currency")</f>
        <v>TWD</v>
      </c>
      <c r="J416" s="3" cm="1">
        <f t="array" ref="J416">_FV(表格1[[#This Row],[代號]],"Employees")</f>
        <v>72</v>
      </c>
      <c r="K416" s="3" t="str" cm="1">
        <f t="array" ref="K416">_FV(表格1[[#This Row],[代號]],"Exchange")</f>
        <v>Taiwan Stock Exchange</v>
      </c>
      <c r="L416" s="3" t="str" cm="1">
        <f t="array" ref="L416">_FV(表格1[[#This Row],[代號]],"Exchange abbreviation",TRUE)</f>
        <v>XTAI</v>
      </c>
      <c r="M416" s="3" t="str" cm="1">
        <f t="array" ref="M416">_FV(表格1[[#This Row],[代號]],"Headquarters")</f>
        <v>4F, No.239, Section 2,Taiwan Boulvard, West District, TAICHUNG, TAICHUNG, 403 TW</v>
      </c>
      <c r="N416" s="3" cm="1">
        <f t="array" ref="N416">_FV(表格1[[#This Row],[代號]],"High")</f>
        <v>32.1</v>
      </c>
      <c r="O416" s="3" t="str" cm="1">
        <f t="array" ref="O416">_FV(表格1[[#This Row],[代號]],"Industry")</f>
        <v>Real Estate Operations</v>
      </c>
      <c r="P416" s="3" t="str" cm="1">
        <f t="array" ref="P416">_FV(表格1[[#This Row],[代號]],"Instrument type",TRUE)</f>
        <v>Stock</v>
      </c>
      <c r="Q416" s="3" cm="1">
        <f t="array" ref="Q416">_FV(表格1[[#This Row],[代號]],"Last trade time",TRUE)</f>
        <v>44834.398981481485</v>
      </c>
      <c r="R416" s="3" cm="1">
        <f t="array" ref="R416">_FV(表格1[[#This Row],[代號]],"Low")</f>
        <v>31.85</v>
      </c>
      <c r="S416" s="3" cm="1">
        <f t="array" ref="S416">_FV(表格1[[#This Row],[代號]],"Market cap",TRUE)</f>
        <v>23435150000</v>
      </c>
      <c r="T416" s="3" t="str" cm="1">
        <f t="array" ref="T416">_FV(表格1[[#This Row],[代號]],"Name")</f>
        <v>SAKURA DEVELOPMENT CO.,LTD</v>
      </c>
      <c r="U416" s="3" t="str" cm="1">
        <f t="array" ref="U416">_FV(表格1[[#This Row],[代號]],"Official name",TRUE)</f>
        <v>SAKURA DEVELOPMENT CO.,LTD</v>
      </c>
    </row>
    <row r="417" spans="1:21" x14ac:dyDescent="0.25">
      <c r="A417" t="s">
        <v>417</v>
      </c>
      <c r="B417" s="2" t="e" vm="429">
        <v>#VALUE!</v>
      </c>
      <c r="C417" s="3" cm="1">
        <f t="array" ref="C417">_FV(表格1[[#This Row],[代號]],"52 week high",TRUE)</f>
        <v>94.85</v>
      </c>
      <c r="D417" s="3" cm="1">
        <f t="array" ref="D417">_FV(表格1[[#This Row],[代號]],"52 week low",TRUE)</f>
        <v>41.21</v>
      </c>
      <c r="E417" s="4" cm="1">
        <f t="array" ref="E417">_FV(表格1[[#This Row],[代號]],"Beta")</f>
        <v>1.2687999999999999</v>
      </c>
      <c r="F417" s="3" cm="1">
        <f t="array" ref="F417">_FV(表格1[[#This Row],[代號]],"Change")</f>
        <v>0.1</v>
      </c>
      <c r="G417" s="3" cm="1">
        <f t="array" ref="G417">_FV(表格1[[#This Row],[代號]],"Change (%)",TRUE)</f>
        <v>1.4060000000000001E-3</v>
      </c>
      <c r="H417" s="3" t="e" cm="1" vm="2">
        <f t="array" ref="H417">_FV(表格1[[#This Row],[代號]],"Country/region",TRUE)</f>
        <v>#VALUE!</v>
      </c>
      <c r="I417" s="3" t="str" cm="1">
        <f t="array" ref="I417">_FV(表格1[[#This Row],[代號]],"Currency")</f>
        <v>TWD</v>
      </c>
      <c r="J417" s="3" cm="1">
        <f t="array" ref="J417">_FV(表格1[[#This Row],[代號]],"Employees")</f>
        <v>8</v>
      </c>
      <c r="K417" s="3" t="str" cm="1">
        <f t="array" ref="K417">_FV(表格1[[#This Row],[代號]],"Exchange")</f>
        <v>Taiwan Stock Exchange</v>
      </c>
      <c r="L417" s="3" t="str" cm="1">
        <f t="array" ref="L417">_FV(表格1[[#This Row],[代號]],"Exchange abbreviation",TRUE)</f>
        <v>XTAI</v>
      </c>
      <c r="M417" s="3" t="str" cm="1">
        <f t="array" ref="M417">_FV(表格1[[#This Row],[代號]],"Headquarters")</f>
        <v>11F-2, No.166, Section 4, Jhongsiao East Road, Da-an District, TAIPEI, TAIPEI, 106 TW</v>
      </c>
      <c r="N417" s="3" cm="1">
        <f t="array" ref="N417">_FV(表格1[[#This Row],[代號]],"High")</f>
        <v>71.2</v>
      </c>
      <c r="O417" s="3" t="str" cm="1">
        <f t="array" ref="O417">_FV(表格1[[#This Row],[代號]],"Industry")</f>
        <v>Real Estate Operations</v>
      </c>
      <c r="P417" s="3" t="str" cm="1">
        <f t="array" ref="P417">_FV(表格1[[#This Row],[代號]],"Instrument type",TRUE)</f>
        <v>Stock</v>
      </c>
      <c r="Q417" s="3" cm="1">
        <f t="array" ref="Q417">_FV(表格1[[#This Row],[代號]],"Last trade time",TRUE)</f>
        <v>44834.398981481485</v>
      </c>
      <c r="R417" s="3" cm="1">
        <f t="array" ref="R417">_FV(表格1[[#This Row],[代號]],"Low")</f>
        <v>69.400000000000006</v>
      </c>
      <c r="S417" s="3" cm="1">
        <f t="array" ref="S417">_FV(表格1[[#This Row],[代號]],"Market cap",TRUE)</f>
        <v>18944820000</v>
      </c>
      <c r="T417" s="3" t="str" cm="1">
        <f t="array" ref="T417">_FV(表格1[[#This Row],[代號]],"Name")</f>
        <v>JSL CONSTRUCTION &amp; DEVELOPMENT CO., LTD.</v>
      </c>
      <c r="U417" s="3" t="str" cm="1">
        <f t="array" ref="U417">_FV(表格1[[#This Row],[代號]],"Official name",TRUE)</f>
        <v>JSL CONSTRUCTION &amp; DEVELOPMENT CO., LTD.</v>
      </c>
    </row>
    <row r="418" spans="1:21" x14ac:dyDescent="0.25">
      <c r="A418" t="s">
        <v>418</v>
      </c>
      <c r="B418" s="2" t="e" vm="430">
        <v>#VALUE!</v>
      </c>
      <c r="C418" s="3" cm="1">
        <f t="array" ref="C418">_FV(表格1[[#This Row],[代號]],"52 week high",TRUE)</f>
        <v>46.27</v>
      </c>
      <c r="D418" s="3" cm="1">
        <f t="array" ref="D418">_FV(表格1[[#This Row],[代號]],"52 week low",TRUE)</f>
        <v>37.799999999999997</v>
      </c>
      <c r="E418" s="4" cm="1">
        <f t="array" ref="E418">_FV(表格1[[#This Row],[代號]],"Beta")</f>
        <v>0.4264</v>
      </c>
      <c r="F418" s="3" cm="1">
        <f t="array" ref="F418">_FV(表格1[[#This Row],[代號]],"Change")</f>
        <v>0.4</v>
      </c>
      <c r="G418" s="3" cm="1">
        <f t="array" ref="G418">_FV(表格1[[#This Row],[代號]],"Change (%)",TRUE)</f>
        <v>1.0363000000000001E-2</v>
      </c>
      <c r="H418" s="3" t="e" cm="1" vm="2">
        <f t="array" ref="H418">_FV(表格1[[#This Row],[代號]],"Country/region",TRUE)</f>
        <v>#VALUE!</v>
      </c>
      <c r="I418" s="3" t="str" cm="1">
        <f t="array" ref="I418">_FV(表格1[[#This Row],[代號]],"Currency")</f>
        <v>TWD</v>
      </c>
      <c r="J418" s="3" cm="1">
        <f t="array" ref="J418">_FV(表格1[[#This Row],[代號]],"Employees")</f>
        <v>647</v>
      </c>
      <c r="K418" s="3" t="str" cm="1">
        <f t="array" ref="K418">_FV(表格1[[#This Row],[代號]],"Exchange")</f>
        <v>Taiwan Stock Exchange</v>
      </c>
      <c r="L418" s="3" t="str" cm="1">
        <f t="array" ref="L418">_FV(表格1[[#This Row],[代號]],"Exchange abbreviation",TRUE)</f>
        <v>XTAI</v>
      </c>
      <c r="M418" s="3" t="str" cm="1">
        <f t="array" ref="M418">_FV(表格1[[#This Row],[代號]],"Headquarters")</f>
        <v>10F, No.267, Lequn 2nd Road, Jhongshan District, TAIPEI, TAIPEI, 104 TW</v>
      </c>
      <c r="N418" s="3" cm="1">
        <f t="array" ref="N418">_FV(表格1[[#This Row],[代號]],"High")</f>
        <v>39</v>
      </c>
      <c r="O418" s="3" t="str" cm="1">
        <f t="array" ref="O418">_FV(表格1[[#This Row],[代號]],"Industry")</f>
        <v>Real Estate Operations</v>
      </c>
      <c r="P418" s="3" t="str" cm="1">
        <f t="array" ref="P418">_FV(表格1[[#This Row],[代號]],"Instrument type",TRUE)</f>
        <v>Stock</v>
      </c>
      <c r="Q418" s="3" cm="1">
        <f t="array" ref="Q418">_FV(表格1[[#This Row],[代號]],"Last trade time",TRUE)</f>
        <v>44834.398981481485</v>
      </c>
      <c r="R418" s="3" cm="1">
        <f t="array" ref="R418">_FV(表格1[[#This Row],[代號]],"Low")</f>
        <v>37.85</v>
      </c>
      <c r="S418" s="3" cm="1">
        <f t="array" ref="S418">_FV(表格1[[#This Row],[代號]],"Market cap",TRUE)</f>
        <v>66872290000</v>
      </c>
      <c r="T418" s="3" t="str" cm="1">
        <f t="array" ref="T418">_FV(表格1[[#This Row],[代號]],"Name")</f>
        <v>Highwealth Construction Corp.</v>
      </c>
      <c r="U418" s="3" t="str" cm="1">
        <f t="array" ref="U418">_FV(表格1[[#This Row],[代號]],"Official name",TRUE)</f>
        <v>Highwealth Construction Corp.</v>
      </c>
    </row>
    <row r="419" spans="1:21" x14ac:dyDescent="0.25">
      <c r="A419" t="s">
        <v>419</v>
      </c>
      <c r="B419" s="2" t="e" vm="431">
        <v>#VALUE!</v>
      </c>
      <c r="C419" s="3" cm="1">
        <f t="array" ref="C419">_FV(表格1[[#This Row],[代號]],"52 week high",TRUE)</f>
        <v>11.65</v>
      </c>
      <c r="D419" s="3" cm="1">
        <f t="array" ref="D419">_FV(表格1[[#This Row],[代號]],"52 week low",TRUE)</f>
        <v>7.31</v>
      </c>
      <c r="E419" s="4" cm="1">
        <f t="array" ref="E419">_FV(表格1[[#This Row],[代號]],"Beta")</f>
        <v>0.34689999999999999</v>
      </c>
      <c r="F419" s="3" cm="1">
        <f t="array" ref="F419">_FV(表格1[[#This Row],[代號]],"Change")</f>
        <v>-0.01</v>
      </c>
      <c r="G419" s="3" cm="1">
        <f t="array" ref="G419">_FV(表格1[[#This Row],[代號]],"Change (%)",TRUE)</f>
        <v>-1.1479999999999999E-3</v>
      </c>
      <c r="H419" s="3" t="e" cm="1" vm="2">
        <f t="array" ref="H419">_FV(表格1[[#This Row],[代號]],"Country/region",TRUE)</f>
        <v>#VALUE!</v>
      </c>
      <c r="I419" s="3" t="str" cm="1">
        <f t="array" ref="I419">_FV(表格1[[#This Row],[代號]],"Currency")</f>
        <v>TWD</v>
      </c>
      <c r="J419" s="3" cm="1">
        <f t="array" ref="J419">_FV(表格1[[#This Row],[代號]],"Employees")</f>
        <v>1001</v>
      </c>
      <c r="K419" s="3" t="str" cm="1">
        <f t="array" ref="K419">_FV(表格1[[#This Row],[代號]],"Exchange")</f>
        <v>Taiwan Stock Exchange</v>
      </c>
      <c r="L419" s="3" t="str" cm="1">
        <f t="array" ref="L419">_FV(表格1[[#This Row],[代號]],"Exchange abbreviation",TRUE)</f>
        <v>XTAI</v>
      </c>
      <c r="M419" s="3" t="str" cm="1">
        <f t="array" ref="M419">_FV(表格1[[#This Row],[代號]],"Headquarters")</f>
        <v>No.180, Section 3, Chongcing South Road, Zhongzheng District, TAIPEI, TAIPEI, 100 TW</v>
      </c>
      <c r="N419" s="3" cm="1">
        <f t="array" ref="N419">_FV(表格1[[#This Row],[代號]],"High")</f>
        <v>8.76</v>
      </c>
      <c r="O419" s="3" t="str" cm="1">
        <f t="array" ref="O419">_FV(表格1[[#This Row],[代號]],"Industry")</f>
        <v>Construction &amp; Engineering</v>
      </c>
      <c r="P419" s="3" t="str" cm="1">
        <f t="array" ref="P419">_FV(表格1[[#This Row],[代號]],"Instrument type",TRUE)</f>
        <v>Stock</v>
      </c>
      <c r="Q419" s="3" cm="1">
        <f t="array" ref="Q419">_FV(表格1[[#This Row],[代號]],"Last trade time",TRUE)</f>
        <v>44834.398981481485</v>
      </c>
      <c r="R419" s="3" cm="1">
        <f t="array" ref="R419">_FV(表格1[[#This Row],[代號]],"Low")</f>
        <v>8.6</v>
      </c>
      <c r="S419" s="3" cm="1">
        <f t="array" ref="S419">_FV(表格1[[#This Row],[代號]],"Market cap",TRUE)</f>
        <v>2066109000</v>
      </c>
      <c r="T419" s="3" t="str" cm="1">
        <f t="array" ref="T419">_FV(表格1[[#This Row],[代號]],"Name")</f>
        <v>HWANG CHANG GENERAL CONTRACTOR CO.,LTD</v>
      </c>
      <c r="U419" s="3" t="str" cm="1">
        <f t="array" ref="U419">_FV(表格1[[#This Row],[代號]],"Official name",TRUE)</f>
        <v>HWANG CHANG GENERAL CONTRACTOR CO.,LTD</v>
      </c>
    </row>
    <row r="420" spans="1:21" x14ac:dyDescent="0.25">
      <c r="A420" t="s">
        <v>420</v>
      </c>
      <c r="B420" s="2" t="e" vm="432">
        <v>#VALUE!</v>
      </c>
      <c r="C420" s="3" cm="1">
        <f t="array" ref="C420">_FV(表格1[[#This Row],[代號]],"52 week high",TRUE)</f>
        <v>61.5</v>
      </c>
      <c r="D420" s="3" cm="1">
        <f t="array" ref="D420">_FV(表格1[[#This Row],[代號]],"52 week low",TRUE)</f>
        <v>36.299999999999997</v>
      </c>
      <c r="E420" s="4" cm="1">
        <f t="array" ref="E420">_FV(表格1[[#This Row],[代號]],"Beta")</f>
        <v>0.93710000000000004</v>
      </c>
      <c r="F420" s="3" cm="1">
        <f t="array" ref="F420">_FV(表格1[[#This Row],[代號]],"Change")</f>
        <v>0.2</v>
      </c>
      <c r="G420" s="3" cm="1">
        <f t="array" ref="G420">_FV(表格1[[#This Row],[代號]],"Change (%)",TRUE)</f>
        <v>5.006E-3</v>
      </c>
      <c r="H420" s="3" t="e" cm="1" vm="2">
        <f t="array" ref="H420">_FV(表格1[[#This Row],[代號]],"Country/region",TRUE)</f>
        <v>#VALUE!</v>
      </c>
      <c r="I420" s="3" t="str" cm="1">
        <f t="array" ref="I420">_FV(表格1[[#This Row],[代號]],"Currency")</f>
        <v>TWD</v>
      </c>
      <c r="J420" s="3" cm="1">
        <f t="array" ref="J420">_FV(表格1[[#This Row],[代號]],"Employees")</f>
        <v>143</v>
      </c>
      <c r="K420" s="3" t="str" cm="1">
        <f t="array" ref="K420">_FV(表格1[[#This Row],[代號]],"Exchange")</f>
        <v>Taiwan Stock Exchange</v>
      </c>
      <c r="L420" s="3" t="str" cm="1">
        <f t="array" ref="L420">_FV(表格1[[#This Row],[代號]],"Exchange abbreviation",TRUE)</f>
        <v>XTAI</v>
      </c>
      <c r="M420" s="3" t="str" cm="1">
        <f t="array" ref="M420">_FV(表格1[[#This Row],[代號]],"Headquarters")</f>
        <v>8F, No.38, Bo Ai Road, Kuangfu Li, Zhongzheng District, TAIPEI, TAIPEI, 100 TW</v>
      </c>
      <c r="N420" s="3" cm="1">
        <f t="array" ref="N420">_FV(表格1[[#This Row],[代號]],"High")</f>
        <v>40.200000000000003</v>
      </c>
      <c r="O420" s="3" t="str" cm="1">
        <f t="array" ref="O420">_FV(表格1[[#This Row],[代號]],"Industry")</f>
        <v>Real Estate Operations</v>
      </c>
      <c r="P420" s="3" t="str" cm="1">
        <f t="array" ref="P420">_FV(表格1[[#This Row],[代號]],"Instrument type",TRUE)</f>
        <v>Stock</v>
      </c>
      <c r="Q420" s="3" cm="1">
        <f t="array" ref="Q420">_FV(表格1[[#This Row],[代號]],"Last trade time",TRUE)</f>
        <v>44834.398981481485</v>
      </c>
      <c r="R420" s="3" cm="1">
        <f t="array" ref="R420">_FV(表格1[[#This Row],[代號]],"Low")</f>
        <v>39.200000000000003</v>
      </c>
      <c r="S420" s="3" cm="1">
        <f t="array" ref="S420">_FV(表格1[[#This Row],[代號]],"Market cap",TRUE)</f>
        <v>13158550000</v>
      </c>
      <c r="T420" s="3" t="str" cm="1">
        <f t="array" ref="T420">_FV(表格1[[#This Row],[代號]],"Name")</f>
        <v>HUANG HSIANG CONSTRUCTION CORPORATION</v>
      </c>
      <c r="U420" s="3" t="str" cm="1">
        <f t="array" ref="U420">_FV(表格1[[#This Row],[代號]],"Official name",TRUE)</f>
        <v>HUANG HSIANG CONSTRUCTION CORPORATION</v>
      </c>
    </row>
    <row r="421" spans="1:21" x14ac:dyDescent="0.25">
      <c r="A421" t="s">
        <v>421</v>
      </c>
      <c r="B421" s="2" t="e" vm="433">
        <v>#VALUE!</v>
      </c>
      <c r="C421" s="3" cm="1">
        <f t="array" ref="C421">_FV(表格1[[#This Row],[代號]],"52 week high",TRUE)</f>
        <v>54.55</v>
      </c>
      <c r="D421" s="3" cm="1">
        <f t="array" ref="D421">_FV(表格1[[#This Row],[代號]],"52 week low",TRUE)</f>
        <v>41.41</v>
      </c>
      <c r="E421" s="4" cm="1">
        <f t="array" ref="E421">_FV(表格1[[#This Row],[代號]],"Beta")</f>
        <v>0.45319999999999999</v>
      </c>
      <c r="F421" s="3" cm="1">
        <f t="array" ref="F421">_FV(表格1[[#This Row],[代號]],"Change")</f>
        <v>0.05</v>
      </c>
      <c r="G421" s="3" cm="1">
        <f t="array" ref="G421">_FV(表格1[[#This Row],[代號]],"Change (%)",TRUE)</f>
        <v>1.0140000000000001E-3</v>
      </c>
      <c r="H421" s="3" t="e" cm="1" vm="2">
        <f t="array" ref="H421">_FV(表格1[[#This Row],[代號]],"Country/region",TRUE)</f>
        <v>#VALUE!</v>
      </c>
      <c r="I421" s="3" t="str" cm="1">
        <f t="array" ref="I421">_FV(表格1[[#This Row],[代號]],"Currency")</f>
        <v>TWD</v>
      </c>
      <c r="J421" s="3" cm="1">
        <f t="array" ref="J421">_FV(表格1[[#This Row],[代號]],"Employees")</f>
        <v>364</v>
      </c>
      <c r="K421" s="3" t="str" cm="1">
        <f t="array" ref="K421">_FV(表格1[[#This Row],[代號]],"Exchange")</f>
        <v>Taiwan Stock Exchange</v>
      </c>
      <c r="L421" s="3" t="str" cm="1">
        <f t="array" ref="L421">_FV(表格1[[#This Row],[代號]],"Exchange abbreviation",TRUE)</f>
        <v>XTAI</v>
      </c>
      <c r="M421" s="3" t="str" cm="1">
        <f t="array" ref="M421">_FV(表格1[[#This Row],[代號]],"Headquarters")</f>
        <v>6F, No.131, Section 3, Hoping East Road, TAIPEI, TAIPEI, 106 TW</v>
      </c>
      <c r="N421" s="3" cm="1">
        <f t="array" ref="N421">_FV(表格1[[#This Row],[代號]],"High")</f>
        <v>49.35</v>
      </c>
      <c r="O421" s="3" t="str" cm="1">
        <f t="array" ref="O421">_FV(表格1[[#This Row],[代號]],"Industry")</f>
        <v>Construction &amp; Engineering</v>
      </c>
      <c r="P421" s="3" t="str" cm="1">
        <f t="array" ref="P421">_FV(表格1[[#This Row],[代號]],"Instrument type",TRUE)</f>
        <v>Stock</v>
      </c>
      <c r="Q421" s="3" cm="1">
        <f t="array" ref="Q421">_FV(表格1[[#This Row],[代號]],"Last trade time",TRUE)</f>
        <v>44834.398981481485</v>
      </c>
      <c r="R421" s="3" cm="1">
        <f t="array" ref="R421">_FV(表格1[[#This Row],[代號]],"Low")</f>
        <v>48.9</v>
      </c>
      <c r="S421" s="3" cm="1">
        <f t="array" ref="S421">_FV(表格1[[#This Row],[代號]],"Market cap",TRUE)</f>
        <v>5756146000</v>
      </c>
      <c r="T421" s="3" t="str" cm="1">
        <f t="array" ref="T421">_FV(表格1[[#This Row],[代號]],"Name")</f>
        <v>KEDGE CONSTRUCTION CO., LTD.</v>
      </c>
      <c r="U421" s="3" t="str" cm="1">
        <f t="array" ref="U421">_FV(表格1[[#This Row],[代號]],"Official name",TRUE)</f>
        <v>KEDGE CONSTRUCTION CO., LTD.</v>
      </c>
    </row>
    <row r="422" spans="1:21" x14ac:dyDescent="0.25">
      <c r="A422" t="s">
        <v>422</v>
      </c>
      <c r="B422" s="2" t="e" vm="434">
        <v>#VALUE!</v>
      </c>
      <c r="C422" s="3" cm="1">
        <f t="array" ref="C422">_FV(表格1[[#This Row],[代號]],"52 week high",TRUE)</f>
        <v>11.75</v>
      </c>
      <c r="D422" s="3" cm="1">
        <f t="array" ref="D422">_FV(表格1[[#This Row],[代號]],"52 week low",TRUE)</f>
        <v>8.8699999999999992</v>
      </c>
      <c r="E422" s="4" cm="1">
        <f t="array" ref="E422">_FV(表格1[[#This Row],[代號]],"Beta")</f>
        <v>0.7752</v>
      </c>
      <c r="F422" s="3" cm="1">
        <f t="array" ref="F422">_FV(表格1[[#This Row],[代號]],"Change")</f>
        <v>0</v>
      </c>
      <c r="G422" s="3" cm="1">
        <f t="array" ref="G422">_FV(表格1[[#This Row],[代號]],"Change (%)",TRUE)</f>
        <v>0</v>
      </c>
      <c r="H422" s="3" t="e" cm="1" vm="2">
        <f t="array" ref="H422">_FV(表格1[[#This Row],[代號]],"Country/region",TRUE)</f>
        <v>#VALUE!</v>
      </c>
      <c r="I422" s="3" t="str" cm="1">
        <f t="array" ref="I422">_FV(表格1[[#This Row],[代號]],"Currency")</f>
        <v>TWD</v>
      </c>
      <c r="J422" s="3" cm="1">
        <f t="array" ref="J422">_FV(表格1[[#This Row],[代號]],"Employees")</f>
        <v>968</v>
      </c>
      <c r="K422" s="3" t="str" cm="1">
        <f t="array" ref="K422">_FV(表格1[[#This Row],[代號]],"Exchange")</f>
        <v>Taiwan Stock Exchange</v>
      </c>
      <c r="L422" s="3" t="str" cm="1">
        <f t="array" ref="L422">_FV(表格1[[#This Row],[代號]],"Exchange abbreviation",TRUE)</f>
        <v>XTAI</v>
      </c>
      <c r="M422" s="3" t="str" cm="1">
        <f t="array" ref="M422">_FV(表格1[[#This Row],[代號]],"Headquarters")</f>
        <v>14F, No.209, Section 1, Civic Boulevard, Datong District, TAIPEI, TAIPEI, 103 TW</v>
      </c>
      <c r="N422" s="3" cm="1">
        <f t="array" ref="N422">_FV(表格1[[#This Row],[代號]],"High")</f>
        <v>9.74</v>
      </c>
      <c r="O422" s="3" t="str" cm="1">
        <f t="array" ref="O422">_FV(表格1[[#This Row],[代號]],"Industry")</f>
        <v>Real Estate Operations</v>
      </c>
      <c r="P422" s="3" t="str" cm="1">
        <f t="array" ref="P422">_FV(表格1[[#This Row],[代號]],"Instrument type",TRUE)</f>
        <v>Stock</v>
      </c>
      <c r="Q422" s="3" cm="1">
        <f t="array" ref="Q422">_FV(表格1[[#This Row],[代號]],"Last trade time",TRUE)</f>
        <v>44834.398981481485</v>
      </c>
      <c r="R422" s="3" cm="1">
        <f t="array" ref="R422">_FV(表格1[[#This Row],[代號]],"Low")</f>
        <v>9.5</v>
      </c>
      <c r="S422" s="3" cm="1">
        <f t="array" ref="S422">_FV(表格1[[#This Row],[代號]],"Market cap",TRUE)</f>
        <v>8466511013</v>
      </c>
      <c r="T422" s="3" t="str" cm="1">
        <f t="array" ref="T422">_FV(表格1[[#This Row],[代號]],"Name")</f>
        <v>RADIUM LIFE TECH CO., LTD.</v>
      </c>
      <c r="U422" s="3" t="str" cm="1">
        <f t="array" ref="U422">_FV(表格1[[#This Row],[代號]],"Official name",TRUE)</f>
        <v>RADIUM LIFE TECH CO., LTD.</v>
      </c>
    </row>
    <row r="423" spans="1:21" x14ac:dyDescent="0.25">
      <c r="A423" t="s">
        <v>423</v>
      </c>
      <c r="B423" s="2" t="e" vm="435">
        <v>#VALUE!</v>
      </c>
      <c r="C423" s="3" cm="1">
        <f t="array" ref="C423">_FV(表格1[[#This Row],[代號]],"52 week high",TRUE)</f>
        <v>95.9</v>
      </c>
      <c r="D423" s="3" cm="1">
        <f t="array" ref="D423">_FV(表格1[[#This Row],[代號]],"52 week low",TRUE)</f>
        <v>84.8</v>
      </c>
      <c r="E423" s="4" cm="1">
        <f t="array" ref="E423">_FV(表格1[[#This Row],[代號]],"Beta")</f>
        <v>0.25390000000000001</v>
      </c>
      <c r="F423" s="3" cm="1">
        <f t="array" ref="F423">_FV(表格1[[#This Row],[代號]],"Change")</f>
        <v>0.9</v>
      </c>
      <c r="G423" s="3" cm="1">
        <f t="array" ref="G423">_FV(表格1[[#This Row],[代號]],"Change (%)",TRUE)</f>
        <v>1.0045E-2</v>
      </c>
      <c r="H423" s="3" t="e" cm="1" vm="2">
        <f t="array" ref="H423">_FV(表格1[[#This Row],[代號]],"Country/region",TRUE)</f>
        <v>#VALUE!</v>
      </c>
      <c r="I423" s="3" t="str" cm="1">
        <f t="array" ref="I423">_FV(表格1[[#This Row],[代號]],"Currency")</f>
        <v>TWD</v>
      </c>
      <c r="J423" s="3" cm="1">
        <f t="array" ref="J423">_FV(表格1[[#This Row],[代號]],"Employees")</f>
        <v>134</v>
      </c>
      <c r="K423" s="3" t="str" cm="1">
        <f t="array" ref="K423">_FV(表格1[[#This Row],[代號]],"Exchange")</f>
        <v>Taiwan Stock Exchange</v>
      </c>
      <c r="L423" s="3" t="str" cm="1">
        <f t="array" ref="L423">_FV(表格1[[#This Row],[代號]],"Exchange abbreviation",TRUE)</f>
        <v>XTAI</v>
      </c>
      <c r="M423" s="3" t="str" cm="1">
        <f t="array" ref="M423">_FV(表格1[[#This Row],[代號]],"Headquarters")</f>
        <v>7F, No.456, Section 4, Xin Yi Road, Xinyi District, TAIPEI, TAIPEI, 110 TW</v>
      </c>
      <c r="N423" s="3" cm="1">
        <f t="array" ref="N423">_FV(表格1[[#This Row],[代號]],"High")</f>
        <v>90.5</v>
      </c>
      <c r="O423" s="3" t="str" cm="1">
        <f t="array" ref="O423">_FV(表格1[[#This Row],[代號]],"Industry")</f>
        <v>Real Estate Operations</v>
      </c>
      <c r="P423" s="3" t="str" cm="1">
        <f t="array" ref="P423">_FV(表格1[[#This Row],[代號]],"Instrument type",TRUE)</f>
        <v>Stock</v>
      </c>
      <c r="Q423" s="3" cm="1">
        <f t="array" ref="Q423">_FV(表格1[[#This Row],[代號]],"Last trade time",TRUE)</f>
        <v>44834.398981481485</v>
      </c>
      <c r="R423" s="3" cm="1">
        <f t="array" ref="R423">_FV(表格1[[#This Row],[代號]],"Low")</f>
        <v>88.6</v>
      </c>
      <c r="S423" s="3" cm="1">
        <f t="array" ref="S423">_FV(表格1[[#This Row],[代號]],"Market cap",TRUE)</f>
        <v>25051550000</v>
      </c>
      <c r="T423" s="3" t="str" cm="1">
        <f t="array" ref="T423">_FV(表格1[[#This Row],[代號]],"Name")</f>
        <v>HUAKU DEVELOPMENT CO., LTD.</v>
      </c>
      <c r="U423" s="3" t="str" cm="1">
        <f t="array" ref="U423">_FV(表格1[[#This Row],[代號]],"Official name",TRUE)</f>
        <v>HUAKU DEVELOPMENT CO., LTD.</v>
      </c>
    </row>
    <row r="424" spans="1:21" x14ac:dyDescent="0.25">
      <c r="A424" t="s">
        <v>424</v>
      </c>
      <c r="B424" s="2" t="e" vm="436">
        <v>#VALUE!</v>
      </c>
      <c r="C424" s="3" cm="1">
        <f t="array" ref="C424">_FV(表格1[[#This Row],[代號]],"52 week high",TRUE)</f>
        <v>156</v>
      </c>
      <c r="D424" s="3" cm="1">
        <f t="array" ref="D424">_FV(表格1[[#This Row],[代號]],"52 week low",TRUE)</f>
        <v>80.5</v>
      </c>
      <c r="E424" s="4" cm="1">
        <f t="array" ref="E424">_FV(表格1[[#This Row],[代號]],"Beta")</f>
        <v>0.57840000000000003</v>
      </c>
      <c r="F424" s="3" cm="1">
        <f t="array" ref="F424">_FV(表格1[[#This Row],[代號]],"Change")</f>
        <v>-1.2</v>
      </c>
      <c r="G424" s="3" cm="1">
        <f t="array" ref="G424">_FV(表格1[[#This Row],[代號]],"Change (%)",TRUE)</f>
        <v>-1.4319999999999999E-2</v>
      </c>
      <c r="H424" s="3" t="e" cm="1" vm="2">
        <f t="array" ref="H424">_FV(表格1[[#This Row],[代號]],"Country/region",TRUE)</f>
        <v>#VALUE!</v>
      </c>
      <c r="I424" s="3" t="str" cm="1">
        <f t="array" ref="I424">_FV(表格1[[#This Row],[代號]],"Currency")</f>
        <v>TWD</v>
      </c>
      <c r="J424" s="3" cm="1">
        <f t="array" ref="J424">_FV(表格1[[#This Row],[代號]],"Employees")</f>
        <v>1010</v>
      </c>
      <c r="K424" s="3" t="str" cm="1">
        <f t="array" ref="K424">_FV(表格1[[#This Row],[代號]],"Exchange")</f>
        <v>Taiwan Stock Exchange</v>
      </c>
      <c r="L424" s="3" t="str" cm="1">
        <f t="array" ref="L424">_FV(表格1[[#This Row],[代號]],"Exchange abbreviation",TRUE)</f>
        <v>XTAI</v>
      </c>
      <c r="M424" s="3" t="str" cm="1">
        <f t="array" ref="M424">_FV(表格1[[#This Row],[代號]],"Headquarters")</f>
        <v>10F, No.308, Section 2, Bade Road, Jhongshan District, TAIPEI, TAIPEI, 104 TW</v>
      </c>
      <c r="N424" s="3" cm="1">
        <f t="array" ref="N424">_FV(表格1[[#This Row],[代號]],"High")</f>
        <v>82.8</v>
      </c>
      <c r="O424" s="3" t="str" cm="1">
        <f t="array" ref="O424">_FV(表格1[[#This Row],[代號]],"Industry")</f>
        <v>Construction &amp; Engineering</v>
      </c>
      <c r="P424" s="3" t="str" cm="1">
        <f t="array" ref="P424">_FV(表格1[[#This Row],[代號]],"Instrument type",TRUE)</f>
        <v>Stock</v>
      </c>
      <c r="Q424" s="3" cm="1">
        <f t="array" ref="Q424">_FV(表格1[[#This Row],[代號]],"Last trade time",TRUE)</f>
        <v>44834.398981481485</v>
      </c>
      <c r="R424" s="3" cm="1">
        <f t="array" ref="R424">_FV(表格1[[#This Row],[代號]],"Low")</f>
        <v>81</v>
      </c>
      <c r="S424" s="3" cm="1">
        <f t="array" ref="S424">_FV(表格1[[#This Row],[代號]],"Market cap",TRUE)</f>
        <v>15276870000</v>
      </c>
      <c r="T424" s="3" t="str" cm="1">
        <f t="array" ref="T424">_FV(表格1[[#This Row],[代號]],"Name")</f>
        <v>RUENTEX ENGINEERING &amp; CONSTRUCTION CO., LTD.</v>
      </c>
      <c r="U424" s="3" t="str" cm="1">
        <f t="array" ref="U424">_FV(表格1[[#This Row],[代號]],"Official name",TRUE)</f>
        <v>RUENTEX ENGINEERING &amp; CONSTRUCTION CO., LTD.</v>
      </c>
    </row>
    <row r="425" spans="1:21" x14ac:dyDescent="0.25">
      <c r="A425" t="s">
        <v>425</v>
      </c>
      <c r="B425" s="2" t="e" vm="437">
        <v>#VALUE!</v>
      </c>
      <c r="C425" s="3" cm="1">
        <f t="array" ref="C425">_FV(表格1[[#This Row],[代號]],"52 week high",TRUE)</f>
        <v>15.8</v>
      </c>
      <c r="D425" s="3" cm="1">
        <f t="array" ref="D425">_FV(表格1[[#This Row],[代號]],"52 week low",TRUE)</f>
        <v>7.9</v>
      </c>
      <c r="E425" s="4" cm="1">
        <f t="array" ref="E425">_FV(表格1[[#This Row],[代號]],"Beta")</f>
        <v>1.3030999999999999</v>
      </c>
      <c r="F425" s="3" cm="1">
        <f t="array" ref="F425">_FV(表格1[[#This Row],[代號]],"Change")</f>
        <v>0.08</v>
      </c>
      <c r="G425" s="3" cm="1">
        <f t="array" ref="G425">_FV(表格1[[#This Row],[代號]],"Change (%)",TRUE)</f>
        <v>9.8040000000000002E-3</v>
      </c>
      <c r="H425" s="3" t="e" cm="1" vm="2">
        <f t="array" ref="H425">_FV(表格1[[#This Row],[代號]],"Country/region",TRUE)</f>
        <v>#VALUE!</v>
      </c>
      <c r="I425" s="3" t="str" cm="1">
        <f t="array" ref="I425">_FV(表格1[[#This Row],[代號]],"Currency")</f>
        <v>TWD</v>
      </c>
      <c r="J425" s="3" cm="1">
        <f t="array" ref="J425">_FV(表格1[[#This Row],[代號]],"Employees")</f>
        <v>3435</v>
      </c>
      <c r="K425" s="3" t="str" cm="1">
        <f t="array" ref="K425">_FV(表格1[[#This Row],[代號]],"Exchange")</f>
        <v>Taiwan Stock Exchange</v>
      </c>
      <c r="L425" s="3" t="str" cm="1">
        <f t="array" ref="L425">_FV(表格1[[#This Row],[代號]],"Exchange abbreviation",TRUE)</f>
        <v>XTAI</v>
      </c>
      <c r="M425" s="3" t="str" cm="1">
        <f t="array" ref="M425">_FV(表格1[[#This Row],[代號]],"Headquarters")</f>
        <v>14F, No.237, Section 2, Fuhsing South Road, Da'an District, TAIPEI, TAIPEI, 106 TW</v>
      </c>
      <c r="N425" s="3" cm="1">
        <f t="array" ref="N425">_FV(表格1[[#This Row],[代號]],"High")</f>
        <v>8.24</v>
      </c>
      <c r="O425" s="3" t="str" cm="1">
        <f t="array" ref="O425">_FV(表格1[[#This Row],[代號]],"Industry")</f>
        <v>Freight &amp; Logistics Services</v>
      </c>
      <c r="P425" s="3" t="str" cm="1">
        <f t="array" ref="P425">_FV(表格1[[#This Row],[代號]],"Instrument type",TRUE)</f>
        <v>Stock</v>
      </c>
      <c r="Q425" s="3" cm="1">
        <f t="array" ref="Q425">_FV(表格1[[#This Row],[代號]],"Last trade time",TRUE)</f>
        <v>44834.398981481485</v>
      </c>
      <c r="R425" s="3" cm="1">
        <f t="array" ref="R425">_FV(表格1[[#This Row],[代號]],"Low")</f>
        <v>7.9</v>
      </c>
      <c r="S425" s="3" cm="1">
        <f t="array" ref="S425">_FV(表格1[[#This Row],[代號]],"Market cap",TRUE)</f>
        <v>6878555000</v>
      </c>
      <c r="T425" s="3" t="str" cm="1">
        <f t="array" ref="T425">_FV(表格1[[#This Row],[代號]],"Name")</f>
        <v>First Steamship Co., Ltd.</v>
      </c>
      <c r="U425" s="3" t="str" cm="1">
        <f t="array" ref="U425">_FV(表格1[[#This Row],[代號]],"Official name",TRUE)</f>
        <v>First Steamship Co., Ltd.</v>
      </c>
    </row>
    <row r="426" spans="1:21" x14ac:dyDescent="0.25">
      <c r="A426" t="s">
        <v>426</v>
      </c>
      <c r="B426" s="2" t="e" vm="438">
        <v>#VALUE!</v>
      </c>
      <c r="C426" s="3" cm="1">
        <f t="array" ref="C426">_FV(表格1[[#This Row],[代號]],"52 week high",TRUE)</f>
        <v>395.76</v>
      </c>
      <c r="D426" s="3" cm="1">
        <f t="array" ref="D426">_FV(表格1[[#This Row],[代號]],"52 week low",TRUE)</f>
        <v>137.5</v>
      </c>
      <c r="E426" s="4" cm="1">
        <f t="array" ref="E426">_FV(表格1[[#This Row],[代號]],"Beta")</f>
        <v>2.4685000000000001</v>
      </c>
      <c r="F426" s="3" cm="1">
        <f t="array" ref="F426">_FV(表格1[[#This Row],[代號]],"Change")</f>
        <v>2</v>
      </c>
      <c r="G426" s="3" cm="1">
        <f t="array" ref="G426">_FV(表格1[[#This Row],[代號]],"Change (%)",TRUE)</f>
        <v>1.3889E-2</v>
      </c>
      <c r="H426" s="3" t="e" cm="1" vm="2">
        <f t="array" ref="H426">_FV(表格1[[#This Row],[代號]],"Country/region",TRUE)</f>
        <v>#VALUE!</v>
      </c>
      <c r="I426" s="3" t="str" cm="1">
        <f t="array" ref="I426">_FV(表格1[[#This Row],[代號]],"Currency")</f>
        <v>TWD</v>
      </c>
      <c r="J426" s="3" cm="1">
        <f t="array" ref="J426">_FV(表格1[[#This Row],[代號]],"Employees")</f>
        <v>4966</v>
      </c>
      <c r="K426" s="3" t="str" cm="1">
        <f t="array" ref="K426">_FV(表格1[[#This Row],[代號]],"Exchange")</f>
        <v>Taiwan Stock Exchange</v>
      </c>
      <c r="L426" s="3" t="str" cm="1">
        <f t="array" ref="L426">_FV(表格1[[#This Row],[代號]],"Exchange abbreviation",TRUE)</f>
        <v>XTAI</v>
      </c>
      <c r="M426" s="3" t="str" cm="1">
        <f t="array" ref="M426">_FV(表格1[[#This Row],[代號]],"Headquarters")</f>
        <v>No.166, Section 2, Minsheng East Road, Jhongshan District, TAIPEI, TAIPEI, 104 TW</v>
      </c>
      <c r="N426" s="3" cm="1">
        <f t="array" ref="N426">_FV(表格1[[#This Row],[代號]],"High")</f>
        <v>147</v>
      </c>
      <c r="O426" s="3" t="str" cm="1">
        <f t="array" ref="O426">_FV(表格1[[#This Row],[代號]],"Industry")</f>
        <v>Freight &amp; Logistics Services</v>
      </c>
      <c r="P426" s="3" t="str" cm="1">
        <f t="array" ref="P426">_FV(表格1[[#This Row],[代號]],"Instrument type",TRUE)</f>
        <v>Stock</v>
      </c>
      <c r="Q426" s="3" cm="1">
        <f t="array" ref="Q426">_FV(表格1[[#This Row],[代號]],"Last trade time",TRUE)</f>
        <v>44834.398981481485</v>
      </c>
      <c r="R426" s="3" cm="1">
        <f t="array" ref="R426">_FV(表格1[[#This Row],[代號]],"Low")</f>
        <v>137.5</v>
      </c>
      <c r="S426" s="3" cm="1">
        <f t="array" ref="S426">_FV(表格1[[#This Row],[代號]],"Market cap",TRUE)</f>
        <v>308997300000</v>
      </c>
      <c r="T426" s="3" t="str" cm="1">
        <f t="array" ref="T426">_FV(表格1[[#This Row],[代號]],"Name")</f>
        <v>EVERGREEN MARINE CORP. (TAIWAN) LTD.</v>
      </c>
      <c r="U426" s="3" t="str" cm="1">
        <f t="array" ref="U426">_FV(表格1[[#This Row],[代號]],"Official name",TRUE)</f>
        <v>EVERGREEN MARINE CORP. (TAIWAN) LTD.</v>
      </c>
    </row>
    <row r="427" spans="1:21" x14ac:dyDescent="0.25">
      <c r="A427" t="s">
        <v>427</v>
      </c>
      <c r="B427" s="2" t="e" vm="439">
        <v>#VALUE!</v>
      </c>
      <c r="C427" s="3" cm="1">
        <f t="array" ref="C427">_FV(表格1[[#This Row],[代號]],"52 week high",TRUE)</f>
        <v>39.85</v>
      </c>
      <c r="D427" s="3" cm="1">
        <f t="array" ref="D427">_FV(表格1[[#This Row],[代號]],"52 week low",TRUE)</f>
        <v>17.600000000000001</v>
      </c>
      <c r="E427" s="4" cm="1">
        <f t="array" ref="E427">_FV(表格1[[#This Row],[代號]],"Beta")</f>
        <v>1.8565</v>
      </c>
      <c r="F427" s="3" cm="1">
        <f t="array" ref="F427">_FV(表格1[[#This Row],[代號]],"Change")</f>
        <v>-0.3</v>
      </c>
      <c r="G427" s="3" cm="1">
        <f t="array" ref="G427">_FV(表格1[[#This Row],[代號]],"Change (%)",TRUE)</f>
        <v>-1.6215999999999998E-2</v>
      </c>
      <c r="H427" s="3" t="e" cm="1" vm="2">
        <f t="array" ref="H427">_FV(表格1[[#This Row],[代號]],"Country/region",TRUE)</f>
        <v>#VALUE!</v>
      </c>
      <c r="I427" s="3" t="str" cm="1">
        <f t="array" ref="I427">_FV(表格1[[#This Row],[代號]],"Currency")</f>
        <v>TWD</v>
      </c>
      <c r="J427" s="3" cm="1">
        <f t="array" ref="J427">_FV(表格1[[#This Row],[代號]],"Employees")</f>
        <v>510</v>
      </c>
      <c r="K427" s="3" t="str" cm="1">
        <f t="array" ref="K427">_FV(表格1[[#This Row],[代號]],"Exchange")</f>
        <v>Taiwan Stock Exchange</v>
      </c>
      <c r="L427" s="3" t="str" cm="1">
        <f t="array" ref="L427">_FV(表格1[[#This Row],[代號]],"Exchange abbreviation",TRUE)</f>
        <v>XTAI</v>
      </c>
      <c r="M427" s="3" t="str" cm="1">
        <f t="array" ref="M427">_FV(表格1[[#This Row],[代號]],"Headquarters")</f>
        <v>14F, No.368, Section 1, Fu Hsing South Road, Da'an District, TAIPEI, TAIPEI, 106 TW</v>
      </c>
      <c r="N427" s="3" cm="1">
        <f t="array" ref="N427">_FV(表格1[[#This Row],[代號]],"High")</f>
        <v>18.25</v>
      </c>
      <c r="O427" s="3" t="str" cm="1">
        <f t="array" ref="O427">_FV(表格1[[#This Row],[代號]],"Industry")</f>
        <v>Freight &amp; Logistics Services</v>
      </c>
      <c r="P427" s="3" t="str" cm="1">
        <f t="array" ref="P427">_FV(表格1[[#This Row],[代號]],"Instrument type",TRUE)</f>
        <v>Stock</v>
      </c>
      <c r="Q427" s="3" cm="1">
        <f t="array" ref="Q427">_FV(表格1[[#This Row],[代號]],"Last trade time",TRUE)</f>
        <v>44834.398981481485</v>
      </c>
      <c r="R427" s="3" cm="1">
        <f t="array" ref="R427">_FV(表格1[[#This Row],[代號]],"Low")</f>
        <v>17.600000000000001</v>
      </c>
      <c r="S427" s="3" cm="1">
        <f t="array" ref="S427">_FV(表格1[[#This Row],[代號]],"Market cap",TRUE)</f>
        <v>10653430000</v>
      </c>
      <c r="T427" s="3" t="str" cm="1">
        <f t="array" ref="T427">_FV(表格1[[#This Row],[代號]],"Name")</f>
        <v>SINCERE NAVIGATION CORPORATION</v>
      </c>
      <c r="U427" s="3" t="str" cm="1">
        <f t="array" ref="U427">_FV(表格1[[#This Row],[代號]],"Official name",TRUE)</f>
        <v>SINCERE NAVIGATION CORPORATION</v>
      </c>
    </row>
    <row r="428" spans="1:21" x14ac:dyDescent="0.25">
      <c r="A428" t="s">
        <v>428</v>
      </c>
      <c r="B428" s="2" t="e" vm="440">
        <v>#VALUE!</v>
      </c>
      <c r="C428" s="3" cm="1">
        <f t="array" ref="C428">_FV(表格1[[#This Row],[代號]],"52 week high",TRUE)</f>
        <v>75.3</v>
      </c>
      <c r="D428" s="3" cm="1">
        <f t="array" ref="D428">_FV(表格1[[#This Row],[代號]],"52 week low",TRUE)</f>
        <v>35.15</v>
      </c>
      <c r="E428" s="4" cm="1">
        <f t="array" ref="E428">_FV(表格1[[#This Row],[代號]],"Beta")</f>
        <v>1.3984000000000001</v>
      </c>
      <c r="F428" s="3" cm="1">
        <f t="array" ref="F428">_FV(表格1[[#This Row],[代號]],"Change")</f>
        <v>-0.3</v>
      </c>
      <c r="G428" s="3" cm="1">
        <f t="array" ref="G428">_FV(表格1[[#This Row],[代號]],"Change (%)",TRUE)</f>
        <v>-8.1519999999999995E-3</v>
      </c>
      <c r="H428" s="3" t="e" cm="1" vm="2">
        <f t="array" ref="H428">_FV(表格1[[#This Row],[代號]],"Country/region",TRUE)</f>
        <v>#VALUE!</v>
      </c>
      <c r="I428" s="3" t="str" cm="1">
        <f t="array" ref="I428">_FV(表格1[[#This Row],[代號]],"Currency")</f>
        <v>TWD</v>
      </c>
      <c r="J428" s="3" cm="1">
        <f t="array" ref="J428">_FV(表格1[[#This Row],[代號]],"Employees")</f>
        <v>858</v>
      </c>
      <c r="K428" s="3" t="str" cm="1">
        <f t="array" ref="K428">_FV(表格1[[#This Row],[代號]],"Exchange")</f>
        <v>Taiwan Stock Exchange</v>
      </c>
      <c r="L428" s="3" t="str" cm="1">
        <f t="array" ref="L428">_FV(表格1[[#This Row],[代號]],"Exchange abbreviation",TRUE)</f>
        <v>XTAI</v>
      </c>
      <c r="M428" s="3" t="str" cm="1">
        <f t="array" ref="M428">_FV(表格1[[#This Row],[代號]],"Headquarters")</f>
        <v>29F, No. 207, Section 2, Tun Hwa South Road, Da'an District, TAIPEI, TAIPEI, 106 TW</v>
      </c>
      <c r="N428" s="3" cm="1">
        <f t="array" ref="N428">_FV(表格1[[#This Row],[代號]],"High")</f>
        <v>36.700000000000003</v>
      </c>
      <c r="O428" s="3" t="str" cm="1">
        <f t="array" ref="O428">_FV(表格1[[#This Row],[代號]],"Industry")</f>
        <v>Freight &amp; Logistics Services</v>
      </c>
      <c r="P428" s="3" t="str" cm="1">
        <f t="array" ref="P428">_FV(表格1[[#This Row],[代號]],"Instrument type",TRUE)</f>
        <v>Stock</v>
      </c>
      <c r="Q428" s="3" cm="1">
        <f t="array" ref="Q428">_FV(表格1[[#This Row],[代號]],"Last trade time",TRUE)</f>
        <v>44834.398981481485</v>
      </c>
      <c r="R428" s="3" cm="1">
        <f t="array" ref="R428">_FV(表格1[[#This Row],[代號]],"Low")</f>
        <v>35.15</v>
      </c>
      <c r="S428" s="3" cm="1">
        <f t="array" ref="S428">_FV(表格1[[#This Row],[代號]],"Market cap",TRUE)</f>
        <v>30844530000</v>
      </c>
      <c r="T428" s="3" t="str" cm="1">
        <f t="array" ref="T428">_FV(表格1[[#This Row],[代號]],"Name")</f>
        <v>U-MING MARINE TRANSPORT CORP.</v>
      </c>
      <c r="U428" s="3" t="str" cm="1">
        <f t="array" ref="U428">_FV(表格1[[#This Row],[代號]],"Official name",TRUE)</f>
        <v>U-MING MARINE TRANSPORT CORP.</v>
      </c>
    </row>
    <row r="429" spans="1:21" x14ac:dyDescent="0.25">
      <c r="A429" t="s">
        <v>429</v>
      </c>
      <c r="B429" s="2" t="e" vm="441">
        <v>#VALUE!</v>
      </c>
      <c r="C429" s="3" cm="1">
        <f t="array" ref="C429">_FV(表格1[[#This Row],[代號]],"52 week high",TRUE)</f>
        <v>43.95</v>
      </c>
      <c r="D429" s="3" cm="1">
        <f t="array" ref="D429">_FV(表格1[[#This Row],[代號]],"52 week low",TRUE)</f>
        <v>25.85</v>
      </c>
      <c r="E429" s="4" cm="1">
        <f t="array" ref="E429">_FV(表格1[[#This Row],[代號]],"Beta")</f>
        <v>1.3638999999999999</v>
      </c>
      <c r="F429" s="3" cm="1">
        <f t="array" ref="F429">_FV(表格1[[#This Row],[代號]],"Change")</f>
        <v>-0.15</v>
      </c>
      <c r="G429" s="3" cm="1">
        <f t="array" ref="G429">_FV(表格1[[#This Row],[代號]],"Change (%)",TRUE)</f>
        <v>-4.7320000000000001E-3</v>
      </c>
      <c r="H429" s="3" t="e" cm="1" vm="2">
        <f t="array" ref="H429">_FV(表格1[[#This Row],[代號]],"Country/region",TRUE)</f>
        <v>#VALUE!</v>
      </c>
      <c r="I429" s="3" t="str" cm="1">
        <f t="array" ref="I429">_FV(表格1[[#This Row],[代號]],"Currency")</f>
        <v>TWD</v>
      </c>
      <c r="J429" s="3" cm="1">
        <f t="array" ref="J429">_FV(表格1[[#This Row],[代號]],"Employees")</f>
        <v>1371</v>
      </c>
      <c r="K429" s="3" t="str" cm="1">
        <f t="array" ref="K429">_FV(表格1[[#This Row],[代號]],"Exchange")</f>
        <v>Taiwan Stock Exchange</v>
      </c>
      <c r="L429" s="3" t="str" cm="1">
        <f t="array" ref="L429">_FV(表格1[[#This Row],[代號]],"Exchange abbreviation",TRUE)</f>
        <v>XTAI</v>
      </c>
      <c r="M429" s="3" t="str" cm="1">
        <f t="array" ref="M429">_FV(表格1[[#This Row],[代號]],"Headquarters")</f>
        <v>No. 899, Ching Kuo Road, TAOYUAN, TAOYUAN, 330 TW</v>
      </c>
      <c r="N429" s="3" cm="1">
        <f t="array" ref="N429">_FV(表格1[[#This Row],[代號]],"High")</f>
        <v>31.6</v>
      </c>
      <c r="O429" s="3" t="str" cm="1">
        <f t="array" ref="O429">_FV(表格1[[#This Row],[代號]],"Industry")</f>
        <v>Freight &amp; Logistics Services</v>
      </c>
      <c r="P429" s="3" t="str" cm="1">
        <f t="array" ref="P429">_FV(表格1[[#This Row],[代號]],"Instrument type",TRUE)</f>
        <v>Stock</v>
      </c>
      <c r="Q429" s="3" cm="1">
        <f t="array" ref="Q429">_FV(表格1[[#This Row],[代號]],"Last trade time",TRUE)</f>
        <v>44834.398981481485</v>
      </c>
      <c r="R429" s="3" cm="1">
        <f t="array" ref="R429">_FV(表格1[[#This Row],[代號]],"Low")</f>
        <v>30.35</v>
      </c>
      <c r="S429" s="3" cm="1">
        <f t="array" ref="S429">_FV(表格1[[#This Row],[代號]],"Market cap",TRUE)</f>
        <v>33668300000</v>
      </c>
      <c r="T429" s="3" t="str" cm="1">
        <f t="array" ref="T429">_FV(表格1[[#This Row],[代號]],"Name")</f>
        <v>EVERGREEN INTERNATIONAL STORAGE &amp; TRANSPORT CORPORATION</v>
      </c>
      <c r="U429" s="3" t="str" cm="1">
        <f t="array" ref="U429">_FV(表格1[[#This Row],[代號]],"Official name",TRUE)</f>
        <v>EVERGREEN INTERNATIONAL STORAGE &amp; TRANSPORT CORPORATION</v>
      </c>
    </row>
    <row r="430" spans="1:21" x14ac:dyDescent="0.25">
      <c r="A430" t="s">
        <v>430</v>
      </c>
      <c r="B430" s="2" t="e" vm="442">
        <v>#VALUE!</v>
      </c>
      <c r="C430" s="3" cm="1">
        <f t="array" ref="C430">_FV(表格1[[#This Row],[代號]],"52 week high",TRUE)</f>
        <v>56.9</v>
      </c>
      <c r="D430" s="3" cm="1">
        <f t="array" ref="D430">_FV(表格1[[#This Row],[代號]],"52 week low",TRUE)</f>
        <v>36.200000000000003</v>
      </c>
      <c r="E430" s="4" cm="1">
        <f t="array" ref="E430">_FV(表格1[[#This Row],[代號]],"Beta")</f>
        <v>0.40749999999999997</v>
      </c>
      <c r="F430" s="3" cm="1">
        <f t="array" ref="F430">_FV(表格1[[#This Row],[代號]],"Change")</f>
        <v>-0.15</v>
      </c>
      <c r="G430" s="3" cm="1">
        <f t="array" ref="G430">_FV(表格1[[#This Row],[代號]],"Change (%)",TRUE)</f>
        <v>-3.9579999999999997E-3</v>
      </c>
      <c r="H430" s="3" t="e" cm="1" vm="2">
        <f t="array" ref="H430">_FV(表格1[[#This Row],[代號]],"Country/region",TRUE)</f>
        <v>#VALUE!</v>
      </c>
      <c r="I430" s="3" t="str" cm="1">
        <f t="array" ref="I430">_FV(表格1[[#This Row],[代號]],"Currency")</f>
        <v>TWD</v>
      </c>
      <c r="J430" s="3" cm="1">
        <f t="array" ref="J430">_FV(表格1[[#This Row],[代號]],"Employees")</f>
        <v>4255</v>
      </c>
      <c r="K430" s="3" t="str" cm="1">
        <f t="array" ref="K430">_FV(表格1[[#This Row],[代號]],"Exchange")</f>
        <v>Taiwan Stock Exchange</v>
      </c>
      <c r="L430" s="3" t="str" cm="1">
        <f t="array" ref="L430">_FV(表格1[[#This Row],[代號]],"Exchange abbreviation",TRUE)</f>
        <v>XTAI</v>
      </c>
      <c r="M430" s="3" t="str" cm="1">
        <f t="array" ref="M430">_FV(表格1[[#This Row],[代號]],"Headquarters")</f>
        <v>14F, No. 50, Section 1, Xinsheng South Road, Zhongzheng District, TAIPEI, TAIPEI, 100 TW</v>
      </c>
      <c r="N430" s="3" cm="1">
        <f t="array" ref="N430">_FV(表格1[[#This Row],[代號]],"High")</f>
        <v>37.9</v>
      </c>
      <c r="O430" s="3" t="str" cm="1">
        <f t="array" ref="O430">_FV(表格1[[#This Row],[代號]],"Industry")</f>
        <v>Freight &amp; Logistics Services</v>
      </c>
      <c r="P430" s="3" t="str" cm="1">
        <f t="array" ref="P430">_FV(表格1[[#This Row],[代號]],"Instrument type",TRUE)</f>
        <v>Stock</v>
      </c>
      <c r="Q430" s="3" cm="1">
        <f t="array" ref="Q430">_FV(表格1[[#This Row],[代號]],"Last trade time",TRUE)</f>
        <v>44834.398981481485</v>
      </c>
      <c r="R430" s="3" cm="1">
        <f t="array" ref="R430">_FV(表格1[[#This Row],[代號]],"Low")</f>
        <v>36.85</v>
      </c>
      <c r="S430" s="3" cm="1">
        <f t="array" ref="S430">_FV(表格1[[#This Row],[代號]],"Market cap",TRUE)</f>
        <v>17629270000</v>
      </c>
      <c r="T430" s="3" t="str" cm="1">
        <f t="array" ref="T430">_FV(表格1[[#This Row],[代號]],"Name")</f>
        <v>Kerry TJ Logistics Company Limited</v>
      </c>
      <c r="U430" s="3" t="str" cm="1">
        <f t="array" ref="U430">_FV(表格1[[#This Row],[代號]],"Official name",TRUE)</f>
        <v>Kerry TJ Logistics Company Limited</v>
      </c>
    </row>
    <row r="431" spans="1:21" x14ac:dyDescent="0.25">
      <c r="A431" t="s">
        <v>431</v>
      </c>
      <c r="B431" s="2" t="e" vm="443">
        <v>#VALUE!</v>
      </c>
      <c r="C431" s="3" cm="1">
        <f t="array" ref="C431">_FV(表格1[[#This Row],[代號]],"52 week high",TRUE)</f>
        <v>137.5</v>
      </c>
      <c r="D431" s="3" cm="1">
        <f t="array" ref="D431">_FV(表格1[[#This Row],[代號]],"52 week low",TRUE)</f>
        <v>57.9</v>
      </c>
      <c r="E431" s="4" cm="1">
        <f t="array" ref="E431">_FV(表格1[[#This Row],[代號]],"Beta")</f>
        <v>2.7652999999999999</v>
      </c>
      <c r="F431" s="3" cm="1">
        <f t="array" ref="F431">_FV(表格1[[#This Row],[代號]],"Change")</f>
        <v>1.6</v>
      </c>
      <c r="G431" s="3" cm="1">
        <f t="array" ref="G431">_FV(表格1[[#This Row],[代號]],"Change (%)",TRUE)</f>
        <v>2.6710999999999999E-2</v>
      </c>
      <c r="H431" s="3" t="e" cm="1" vm="2">
        <f t="array" ref="H431">_FV(表格1[[#This Row],[代號]],"Country/region",TRUE)</f>
        <v>#VALUE!</v>
      </c>
      <c r="I431" s="3" t="str" cm="1">
        <f t="array" ref="I431">_FV(表格1[[#This Row],[代號]],"Currency")</f>
        <v>TWD</v>
      </c>
      <c r="J431" s="3" cm="1">
        <f t="array" ref="J431">_FV(表格1[[#This Row],[代號]],"Employees")</f>
        <v>4858</v>
      </c>
      <c r="K431" s="3" t="str" cm="1">
        <f t="array" ref="K431">_FV(表格1[[#This Row],[代號]],"Exchange")</f>
        <v>Taiwan Stock Exchange</v>
      </c>
      <c r="L431" s="3" t="str" cm="1">
        <f t="array" ref="L431">_FV(表格1[[#This Row],[代號]],"Exchange abbreviation",TRUE)</f>
        <v>XTAI</v>
      </c>
      <c r="M431" s="3" t="str" cm="1">
        <f t="array" ref="M431">_FV(表格1[[#This Row],[代號]],"Headquarters")</f>
        <v>No.271, Mingde 1st Road, Chidu District, KEELUNG, KEELUNG, 206 TW</v>
      </c>
      <c r="N431" s="3" cm="1">
        <f t="array" ref="N431">_FV(表格1[[#This Row],[代號]],"High")</f>
        <v>61.7</v>
      </c>
      <c r="O431" s="3" t="str" cm="1">
        <f t="array" ref="O431">_FV(表格1[[#This Row],[代號]],"Industry")</f>
        <v>Freight &amp; Logistics Services</v>
      </c>
      <c r="P431" s="3" t="str" cm="1">
        <f t="array" ref="P431">_FV(表格1[[#This Row],[代號]],"Instrument type",TRUE)</f>
        <v>Stock</v>
      </c>
      <c r="Q431" s="3" cm="1">
        <f t="array" ref="Q431">_FV(表格1[[#This Row],[代號]],"Last trade time",TRUE)</f>
        <v>44834.398981481485</v>
      </c>
      <c r="R431" s="3" cm="1">
        <f t="array" ref="R431">_FV(表格1[[#This Row],[代號]],"Low")</f>
        <v>57.9</v>
      </c>
      <c r="S431" s="3" cm="1">
        <f t="array" ref="S431">_FV(表格1[[#This Row],[代號]],"Market cap",TRUE)</f>
        <v>214764400000</v>
      </c>
      <c r="T431" s="3" t="str" cm="1">
        <f t="array" ref="T431">_FV(表格1[[#This Row],[代號]],"Name")</f>
        <v>YANG MING MARINE TRANSPORT CORPORATION</v>
      </c>
      <c r="U431" s="3" t="str" cm="1">
        <f t="array" ref="U431">_FV(表格1[[#This Row],[代號]],"Official name",TRUE)</f>
        <v>YANG MING MARINE TRANSPORT CORPORATION</v>
      </c>
    </row>
    <row r="432" spans="1:21" x14ac:dyDescent="0.25">
      <c r="A432" t="s">
        <v>432</v>
      </c>
      <c r="B432" s="2" t="e" vm="444">
        <v>#VALUE!</v>
      </c>
      <c r="C432" s="3" cm="1">
        <f t="array" ref="C432">_FV(表格1[[#This Row],[代號]],"52 week high",TRUE)</f>
        <v>31.95</v>
      </c>
      <c r="D432" s="3" cm="1">
        <f t="array" ref="D432">_FV(表格1[[#This Row],[代號]],"52 week low",TRUE)</f>
        <v>16.05</v>
      </c>
      <c r="E432" s="4" cm="1">
        <f t="array" ref="E432">_FV(表格1[[#This Row],[代號]],"Beta")</f>
        <v>1.3626</v>
      </c>
      <c r="F432" s="3" cm="1">
        <f t="array" ref="F432">_FV(表格1[[#This Row],[代號]],"Change")</f>
        <v>0.15</v>
      </c>
      <c r="G432" s="3" cm="1">
        <f t="array" ref="G432">_FV(表格1[[#This Row],[代號]],"Change (%)",TRUE)</f>
        <v>7.6920000000000001E-3</v>
      </c>
      <c r="H432" s="3" t="e" cm="1" vm="2">
        <f t="array" ref="H432">_FV(表格1[[#This Row],[代號]],"Country/region",TRUE)</f>
        <v>#VALUE!</v>
      </c>
      <c r="I432" s="3" t="str" cm="1">
        <f t="array" ref="I432">_FV(表格1[[#This Row],[代號]],"Currency")</f>
        <v>TWD</v>
      </c>
      <c r="J432" s="3" cm="1">
        <f t="array" ref="J432">_FV(表格1[[#This Row],[代號]],"Employees")</f>
        <v>16731</v>
      </c>
      <c r="K432" s="3" t="str" cm="1">
        <f t="array" ref="K432">_FV(表格1[[#This Row],[代號]],"Exchange")</f>
        <v>Taiwan Stock Exchange</v>
      </c>
      <c r="L432" s="3" t="str" cm="1">
        <f t="array" ref="L432">_FV(表格1[[#This Row],[代號]],"Exchange abbreviation",TRUE)</f>
        <v>XTAI</v>
      </c>
      <c r="M432" s="3" t="str" cm="1">
        <f t="array" ref="M432">_FV(表格1[[#This Row],[代號]],"Headquarters")</f>
        <v>No.1, Hangzhan South Road, Dayuan District, TAOYUAN, TAOYUAN, 337 TW</v>
      </c>
      <c r="N432" s="3" cm="1">
        <f t="array" ref="N432">_FV(表格1[[#This Row],[代號]],"High")</f>
        <v>19.8</v>
      </c>
      <c r="O432" s="3" t="str" cm="1">
        <f t="array" ref="O432">_FV(表格1[[#This Row],[代號]],"Industry")</f>
        <v>Passenger Transportation Services</v>
      </c>
      <c r="P432" s="3" t="str" cm="1">
        <f t="array" ref="P432">_FV(表格1[[#This Row],[代號]],"Instrument type",TRUE)</f>
        <v>Stock</v>
      </c>
      <c r="Q432" s="3" cm="1">
        <f t="array" ref="Q432">_FV(表格1[[#This Row],[代號]],"Last trade time",TRUE)</f>
        <v>44834.398981481485</v>
      </c>
      <c r="R432" s="3" cm="1">
        <f t="array" ref="R432">_FV(表格1[[#This Row],[代號]],"Low")</f>
        <v>18.649999999999999</v>
      </c>
      <c r="S432" s="3" cm="1">
        <f t="array" ref="S432">_FV(表格1[[#This Row],[代號]],"Market cap",TRUE)</f>
        <v>118166000000</v>
      </c>
      <c r="T432" s="3" t="str" cm="1">
        <f t="array" ref="T432">_FV(表格1[[#This Row],[代號]],"Name")</f>
        <v>China Airlines Ltd.</v>
      </c>
      <c r="U432" s="3" t="str" cm="1">
        <f t="array" ref="U432">_FV(表格1[[#This Row],[代號]],"Official name",TRUE)</f>
        <v>China Airlines Ltd.</v>
      </c>
    </row>
    <row r="433" spans="1:21" x14ac:dyDescent="0.25">
      <c r="A433" t="s">
        <v>433</v>
      </c>
      <c r="B433" s="2" t="e" vm="445">
        <v>#VALUE!</v>
      </c>
      <c r="C433" s="3" cm="1">
        <f t="array" ref="C433">_FV(表格1[[#This Row],[代號]],"52 week high",TRUE)</f>
        <v>24.59</v>
      </c>
      <c r="D433" s="3" cm="1">
        <f t="array" ref="D433">_FV(表格1[[#This Row],[代號]],"52 week low",TRUE)</f>
        <v>12.7</v>
      </c>
      <c r="E433" s="4" cm="1">
        <f t="array" ref="E433">_FV(表格1[[#This Row],[代號]],"Beta")</f>
        <v>1.9326000000000001</v>
      </c>
      <c r="F433" s="3" cm="1">
        <f t="array" ref="F433">_FV(表格1[[#This Row],[代號]],"Change")</f>
        <v>0.4</v>
      </c>
      <c r="G433" s="3" cm="1">
        <f t="array" ref="G433">_FV(表格1[[#This Row],[代號]],"Change (%)",TRUE)</f>
        <v>3.0074999999999998E-2</v>
      </c>
      <c r="H433" s="3" t="e" cm="1" vm="2">
        <f t="array" ref="H433">_FV(表格1[[#This Row],[代號]],"Country/region",TRUE)</f>
        <v>#VALUE!</v>
      </c>
      <c r="I433" s="3" t="str" cm="1">
        <f t="array" ref="I433">_FV(表格1[[#This Row],[代號]],"Currency")</f>
        <v>TWD</v>
      </c>
      <c r="J433" s="3" cm="1">
        <f t="array" ref="J433">_FV(表格1[[#This Row],[代號]],"Employees")</f>
        <v>552</v>
      </c>
      <c r="K433" s="3" t="str" cm="1">
        <f t="array" ref="K433">_FV(表格1[[#This Row],[代號]],"Exchange")</f>
        <v>Taiwan Stock Exchange</v>
      </c>
      <c r="L433" s="3" t="str" cm="1">
        <f t="array" ref="L433">_FV(表格1[[#This Row],[代號]],"Exchange abbreviation",TRUE)</f>
        <v>XTAI</v>
      </c>
      <c r="M433" s="3" t="str" cm="1">
        <f t="array" ref="M433">_FV(表格1[[#This Row],[代號]],"Headquarters")</f>
        <v>12F, No.33, Section 2, Chien Kuo North Road, Jhongshan District, TAIPEI, TAIPEI, 104 TW</v>
      </c>
      <c r="N433" s="3" cm="1">
        <f t="array" ref="N433">_FV(表格1[[#This Row],[代號]],"High")</f>
        <v>13.7</v>
      </c>
      <c r="O433" s="3" t="str" cm="1">
        <f t="array" ref="O433">_FV(表格1[[#This Row],[代號]],"Industry")</f>
        <v>Freight &amp; Logistics Services</v>
      </c>
      <c r="P433" s="3" t="str" cm="1">
        <f t="array" ref="P433">_FV(表格1[[#This Row],[代號]],"Instrument type",TRUE)</f>
        <v>Stock</v>
      </c>
      <c r="Q433" s="3" cm="1">
        <f t="array" ref="Q433">_FV(表格1[[#This Row],[代號]],"Last trade time",TRUE)</f>
        <v>44834.398981481485</v>
      </c>
      <c r="R433" s="3" cm="1">
        <f t="array" ref="R433">_FV(表格1[[#This Row],[代號]],"Low")</f>
        <v>12.85</v>
      </c>
      <c r="S433" s="3" cm="1">
        <f t="array" ref="S433">_FV(表格1[[#This Row],[代號]],"Market cap",TRUE)</f>
        <v>2589331000</v>
      </c>
      <c r="T433" s="3" t="str" cm="1">
        <f t="array" ref="T433">_FV(表格1[[#This Row],[代號]],"Name")</f>
        <v>TZE SHIN INTERNATIONAL CO., LTD.</v>
      </c>
      <c r="U433" s="3" t="str" cm="1">
        <f t="array" ref="U433">_FV(表格1[[#This Row],[代號]],"Official name",TRUE)</f>
        <v>TZE SHIN INTERNATIONAL CO., LTD.</v>
      </c>
    </row>
    <row r="434" spans="1:21" x14ac:dyDescent="0.25">
      <c r="A434" t="s">
        <v>434</v>
      </c>
      <c r="B434" s="2" t="e" vm="446">
        <v>#VALUE!</v>
      </c>
      <c r="C434" s="3" cm="1">
        <f t="array" ref="C434">_FV(表格1[[#This Row],[代號]],"52 week high",TRUE)</f>
        <v>75.599999999999994</v>
      </c>
      <c r="D434" s="3" cm="1">
        <f t="array" ref="D434">_FV(表格1[[#This Row],[代號]],"52 week low",TRUE)</f>
        <v>30.75</v>
      </c>
      <c r="E434" s="4" cm="1">
        <f t="array" ref="E434">_FV(表格1[[#This Row],[代號]],"Beta")</f>
        <v>1.6543000000000001</v>
      </c>
      <c r="F434" s="3" cm="1">
        <f t="array" ref="F434">_FV(表格1[[#This Row],[代號]],"Change")</f>
        <v>0.8</v>
      </c>
      <c r="G434" s="3" cm="1">
        <f t="array" ref="G434">_FV(表格1[[#This Row],[代號]],"Change (%)",TRUE)</f>
        <v>2.5078E-2</v>
      </c>
      <c r="H434" s="3" t="e" cm="1" vm="2">
        <f t="array" ref="H434">_FV(表格1[[#This Row],[代號]],"Country/region",TRUE)</f>
        <v>#VALUE!</v>
      </c>
      <c r="I434" s="3" t="str" cm="1">
        <f t="array" ref="I434">_FV(表格1[[#This Row],[代號]],"Currency")</f>
        <v>TWD</v>
      </c>
      <c r="J434" s="3" cm="1">
        <f t="array" ref="J434">_FV(表格1[[#This Row],[代號]],"Employees")</f>
        <v>427</v>
      </c>
      <c r="K434" s="3" t="str" cm="1">
        <f t="array" ref="K434">_FV(表格1[[#This Row],[代號]],"Exchange")</f>
        <v>Taiwan Stock Exchange</v>
      </c>
      <c r="L434" s="3" t="str" cm="1">
        <f t="array" ref="L434">_FV(表格1[[#This Row],[代號]],"Exchange abbreviation",TRUE)</f>
        <v>XTAI</v>
      </c>
      <c r="M434" s="3" t="str" cm="1">
        <f t="array" ref="M434">_FV(表格1[[#This Row],[代號]],"Headquarters")</f>
        <v>9F, No. 15, Section 1, Chi-Nan Road, TAIPEI, TAIPEI, 100 TW</v>
      </c>
      <c r="N434" s="3" cm="1">
        <f t="array" ref="N434">_FV(表格1[[#This Row],[代號]],"High")</f>
        <v>32.75</v>
      </c>
      <c r="O434" s="3" t="str" cm="1">
        <f t="array" ref="O434">_FV(表格1[[#This Row],[代號]],"Industry")</f>
        <v>Freight &amp; Logistics Services</v>
      </c>
      <c r="P434" s="3" t="str" cm="1">
        <f t="array" ref="P434">_FV(表格1[[#This Row],[代號]],"Instrument type",TRUE)</f>
        <v>Stock</v>
      </c>
      <c r="Q434" s="3" cm="1">
        <f t="array" ref="Q434">_FV(表格1[[#This Row],[代號]],"Last trade time",TRUE)</f>
        <v>44834.398981481485</v>
      </c>
      <c r="R434" s="3" cm="1">
        <f t="array" ref="R434">_FV(表格1[[#This Row],[代號]],"Low")</f>
        <v>30.75</v>
      </c>
      <c r="S434" s="3" cm="1">
        <f t="array" ref="S434">_FV(表格1[[#This Row],[代號]],"Market cap",TRUE)</f>
        <v>6457746000</v>
      </c>
      <c r="T434" s="3" t="str" cm="1">
        <f t="array" ref="T434">_FV(表格1[[#This Row],[代號]],"Name")</f>
        <v>Chinese Maritime Transport Ltd.</v>
      </c>
      <c r="U434" s="3" t="str" cm="1">
        <f t="array" ref="U434">_FV(表格1[[#This Row],[代號]],"Official name",TRUE)</f>
        <v>Chinese Maritime Transport Ltd.</v>
      </c>
    </row>
    <row r="435" spans="1:21" x14ac:dyDescent="0.25">
      <c r="A435" t="s">
        <v>435</v>
      </c>
      <c r="B435" s="2" t="e" vm="447">
        <v>#VALUE!</v>
      </c>
      <c r="C435" s="3" cm="1">
        <f t="array" ref="C435">_FV(表格1[[#This Row],[代號]],"52 week high",TRUE)</f>
        <v>43.25</v>
      </c>
      <c r="D435" s="3" cm="1">
        <f t="array" ref="D435">_FV(表格1[[#This Row],[代號]],"52 week low",TRUE)</f>
        <v>22.4</v>
      </c>
      <c r="E435" s="4" cm="1">
        <f t="array" ref="E435">_FV(表格1[[#This Row],[代號]],"Beta")</f>
        <v>1.3384</v>
      </c>
      <c r="F435" s="3" cm="1">
        <f t="array" ref="F435">_FV(表格1[[#This Row],[代號]],"Change")</f>
        <v>0.25</v>
      </c>
      <c r="G435" s="3" cm="1">
        <f t="array" ref="G435">_FV(表格1[[#This Row],[代號]],"Change (%)",TRUE)</f>
        <v>9.2420000000000002E-3</v>
      </c>
      <c r="H435" s="3" t="e" cm="1" vm="2">
        <f t="array" ref="H435">_FV(表格1[[#This Row],[代號]],"Country/region",TRUE)</f>
        <v>#VALUE!</v>
      </c>
      <c r="I435" s="3" t="str" cm="1">
        <f t="array" ref="I435">_FV(表格1[[#This Row],[代號]],"Currency")</f>
        <v>TWD</v>
      </c>
      <c r="J435" s="3" cm="1">
        <f t="array" ref="J435">_FV(表格1[[#This Row],[代號]],"Employees")</f>
        <v>1062</v>
      </c>
      <c r="K435" s="3" t="str" cm="1">
        <f t="array" ref="K435">_FV(表格1[[#This Row],[代號]],"Exchange")</f>
        <v>Taiwan Stock Exchange</v>
      </c>
      <c r="L435" s="3" t="str" cm="1">
        <f t="array" ref="L435">_FV(表格1[[#This Row],[代號]],"Exchange abbreviation",TRUE)</f>
        <v>XTAI</v>
      </c>
      <c r="M435" s="3" t="str" cm="1">
        <f t="array" ref="M435">_FV(表格1[[#This Row],[代號]],"Headquarters")</f>
        <v>No.275, Section 3, Tatung Road, Hsichih District, NEW TAIPEI, NEW TAIPEI, 221 TW</v>
      </c>
      <c r="N435" s="3" cm="1">
        <f t="array" ref="N435">_FV(表格1[[#This Row],[代號]],"High")</f>
        <v>27.35</v>
      </c>
      <c r="O435" s="3" t="str" cm="1">
        <f t="array" ref="O435">_FV(表格1[[#This Row],[代號]],"Industry")</f>
        <v>Transport Infrastructure</v>
      </c>
      <c r="P435" s="3" t="str" cm="1">
        <f t="array" ref="P435">_FV(表格1[[#This Row],[代號]],"Instrument type",TRUE)</f>
        <v>Stock</v>
      </c>
      <c r="Q435" s="3" cm="1">
        <f t="array" ref="Q435">_FV(表格1[[#This Row],[代號]],"Last trade time",TRUE)</f>
        <v>44834.398981481485</v>
      </c>
      <c r="R435" s="3" cm="1">
        <f t="array" ref="R435">_FV(表格1[[#This Row],[代號]],"Low")</f>
        <v>25.6</v>
      </c>
      <c r="S435" s="3" cm="1">
        <f t="array" ref="S435">_FV(表格1[[#This Row],[代號]],"Market cap",TRUE)</f>
        <v>4051960000</v>
      </c>
      <c r="T435" s="3" t="str" cm="1">
        <f t="array" ref="T435">_FV(表格1[[#This Row],[代號]],"Name")</f>
        <v>CHINA CONTAINER TERMINAL CORP</v>
      </c>
      <c r="U435" s="3" t="str" cm="1">
        <f t="array" ref="U435">_FV(表格1[[#This Row],[代號]],"Official name",TRUE)</f>
        <v>CHINA CONTAINER TERMINAL CORP</v>
      </c>
    </row>
    <row r="436" spans="1:21" x14ac:dyDescent="0.25">
      <c r="A436" t="s">
        <v>436</v>
      </c>
      <c r="B436" s="2" t="e" vm="448">
        <v>#VALUE!</v>
      </c>
      <c r="C436" s="3" cm="1">
        <f t="array" ref="C436">_FV(表格1[[#This Row],[代號]],"52 week high",TRUE)</f>
        <v>45.6</v>
      </c>
      <c r="D436" s="3" cm="1">
        <f t="array" ref="D436">_FV(表格1[[#This Row],[代號]],"52 week low",TRUE)</f>
        <v>19</v>
      </c>
      <c r="E436" s="4" cm="1">
        <f t="array" ref="E436">_FV(表格1[[#This Row],[代號]],"Beta")</f>
        <v>1.21</v>
      </c>
      <c r="F436" s="3" cm="1">
        <f t="array" ref="F436">_FV(表格1[[#This Row],[代號]],"Change")</f>
        <v>-0.05</v>
      </c>
      <c r="G436" s="3" cm="1">
        <f t="array" ref="G436">_FV(表格1[[#This Row],[代號]],"Change (%)",TRUE)</f>
        <v>-2.513E-3</v>
      </c>
      <c r="H436" s="3" t="e" cm="1" vm="2">
        <f t="array" ref="H436">_FV(表格1[[#This Row],[代號]],"Country/region",TRUE)</f>
        <v>#VALUE!</v>
      </c>
      <c r="I436" s="3" t="str" cm="1">
        <f t="array" ref="I436">_FV(表格1[[#This Row],[代號]],"Currency")</f>
        <v>TWD</v>
      </c>
      <c r="J436" s="3" cm="1">
        <f t="array" ref="J436">_FV(表格1[[#This Row],[代號]],"Employees")</f>
        <v>2162</v>
      </c>
      <c r="K436" s="3" t="str" cm="1">
        <f t="array" ref="K436">_FV(表格1[[#This Row],[代號]],"Exchange")</f>
        <v>Taiwan Stock Exchange</v>
      </c>
      <c r="L436" s="3" t="str" cm="1">
        <f t="array" ref="L436">_FV(表格1[[#This Row],[代號]],"Exchange abbreviation",TRUE)</f>
        <v>XTAI</v>
      </c>
      <c r="M436" s="3" t="str" cm="1">
        <f t="array" ref="M436">_FV(表格1[[#This Row],[代號]],"Headquarters")</f>
        <v>8F, No.368, Section 1, Fu Hsing South Road, Da-an District, TAIPEI, TAIPEI, 106 TW</v>
      </c>
      <c r="N436" s="3" cm="1">
        <f t="array" ref="N436">_FV(表格1[[#This Row],[代號]],"High")</f>
        <v>19.899999999999999</v>
      </c>
      <c r="O436" s="3" t="str" cm="1">
        <f t="array" ref="O436">_FV(表格1[[#This Row],[代號]],"Industry")</f>
        <v>Diversified Retail</v>
      </c>
      <c r="P436" s="3" t="str" cm="1">
        <f t="array" ref="P436">_FV(表格1[[#This Row],[代號]],"Instrument type",TRUE)</f>
        <v>Stock</v>
      </c>
      <c r="Q436" s="3" cm="1">
        <f t="array" ref="Q436">_FV(表格1[[#This Row],[代號]],"Last trade time",TRUE)</f>
        <v>44834.398981481485</v>
      </c>
      <c r="R436" s="3" cm="1">
        <f t="array" ref="R436">_FV(表格1[[#This Row],[代號]],"Low")</f>
        <v>19.05</v>
      </c>
      <c r="S436" s="3" cm="1">
        <f t="array" ref="S436">_FV(表格1[[#This Row],[代號]],"Market cap",TRUE)</f>
        <v>9449699000</v>
      </c>
      <c r="T436" s="3" t="str" cm="1">
        <f t="array" ref="T436">_FV(表格1[[#This Row],[代號]],"Name")</f>
        <v>EASTERN MEDIA INTERNATIONAL CORPORATION</v>
      </c>
      <c r="U436" s="3" t="str" cm="1">
        <f t="array" ref="U436">_FV(表格1[[#This Row],[代號]],"Official name",TRUE)</f>
        <v>EASTERN MEDIA INTERNATIONAL CORPORATION</v>
      </c>
    </row>
    <row r="437" spans="1:21" x14ac:dyDescent="0.25">
      <c r="A437" t="s">
        <v>437</v>
      </c>
      <c r="B437" s="2" t="e" vm="449">
        <v>#VALUE!</v>
      </c>
      <c r="C437" s="3" cm="1">
        <f t="array" ref="C437">_FV(表格1[[#This Row],[代號]],"52 week high",TRUE)</f>
        <v>192.17</v>
      </c>
      <c r="D437" s="3" cm="1">
        <f t="array" ref="D437">_FV(表格1[[#This Row],[代號]],"52 week low",TRUE)</f>
        <v>63.5</v>
      </c>
      <c r="E437" s="4" cm="1">
        <f t="array" ref="E437">_FV(表格1[[#This Row],[代號]],"Beta")</f>
        <v>2.2265999999999999</v>
      </c>
      <c r="F437" s="3" cm="1">
        <f t="array" ref="F437">_FV(表格1[[#This Row],[代號]],"Change")</f>
        <v>0.3</v>
      </c>
      <c r="G437" s="3" cm="1">
        <f t="array" ref="G437">_FV(表格1[[#This Row],[代號]],"Change (%)",TRUE)</f>
        <v>4.5110000000000003E-3</v>
      </c>
      <c r="H437" s="3" t="e" cm="1" vm="2">
        <f t="array" ref="H437">_FV(表格1[[#This Row],[代號]],"Country/region",TRUE)</f>
        <v>#VALUE!</v>
      </c>
      <c r="I437" s="3" t="str" cm="1">
        <f t="array" ref="I437">_FV(表格1[[#This Row],[代號]],"Currency")</f>
        <v>TWD</v>
      </c>
      <c r="J437" s="3" cm="1">
        <f t="array" ref="J437">_FV(表格1[[#This Row],[代號]],"Employees")</f>
        <v>3935</v>
      </c>
      <c r="K437" s="3" t="str" cm="1">
        <f t="array" ref="K437">_FV(表格1[[#This Row],[代號]],"Exchange")</f>
        <v>Taiwan Stock Exchange</v>
      </c>
      <c r="L437" s="3" t="str" cm="1">
        <f t="array" ref="L437">_FV(表格1[[#This Row],[代號]],"Exchange abbreviation",TRUE)</f>
        <v>XTAI</v>
      </c>
      <c r="M437" s="3" t="str" cm="1">
        <f t="array" ref="M437">_FV(表格1[[#This Row],[代號]],"Headquarters")</f>
        <v>10F, No.136, Sung Chiang Road, Jhongshan District, TAIPEI, TAIPEI, 104 TW</v>
      </c>
      <c r="N437" s="3" cm="1">
        <f t="array" ref="N437">_FV(表格1[[#This Row],[代號]],"High")</f>
        <v>67.099999999999994</v>
      </c>
      <c r="O437" s="3" t="str" cm="1">
        <f t="array" ref="O437">_FV(表格1[[#This Row],[代號]],"Industry")</f>
        <v>Freight &amp; Logistics Services</v>
      </c>
      <c r="P437" s="3" t="str" cm="1">
        <f t="array" ref="P437">_FV(表格1[[#This Row],[代號]],"Instrument type",TRUE)</f>
        <v>Stock</v>
      </c>
      <c r="Q437" s="3" cm="1">
        <f t="array" ref="Q437">_FV(表格1[[#This Row],[代號]],"Last trade time",TRUE)</f>
        <v>44834.398981481485</v>
      </c>
      <c r="R437" s="3" cm="1">
        <f t="array" ref="R437">_FV(表格1[[#This Row],[代號]],"Low")</f>
        <v>63.5</v>
      </c>
      <c r="S437" s="3" cm="1">
        <f t="array" ref="S437">_FV(表格1[[#This Row],[代號]],"Market cap",TRUE)</f>
        <v>187450600000</v>
      </c>
      <c r="T437" s="3" t="str" cm="1">
        <f t="array" ref="T437">_FV(表格1[[#This Row],[代號]],"Name")</f>
        <v>WAN HAI LINES LTD.</v>
      </c>
      <c r="U437" s="3" t="str" cm="1">
        <f t="array" ref="U437">_FV(表格1[[#This Row],[代號]],"Official name",TRUE)</f>
        <v>WAN HAI LINES LTD.</v>
      </c>
    </row>
    <row r="438" spans="1:21" x14ac:dyDescent="0.25">
      <c r="A438" t="s">
        <v>438</v>
      </c>
      <c r="B438" s="2" t="e" vm="450">
        <v>#VALUE!</v>
      </c>
      <c r="C438" s="3" cm="1">
        <f t="array" ref="C438">_FV(表格1[[#This Row],[代號]],"52 week high",TRUE)</f>
        <v>40.5</v>
      </c>
      <c r="D438" s="3" cm="1">
        <f t="array" ref="D438">_FV(表格1[[#This Row],[代號]],"52 week low",TRUE)</f>
        <v>32.950000000000003</v>
      </c>
      <c r="E438" s="4" cm="1">
        <f t="array" ref="E438">_FV(表格1[[#This Row],[代號]],"Beta")</f>
        <v>0.36399999999999999</v>
      </c>
      <c r="F438" s="3" cm="1">
        <f t="array" ref="F438">_FV(表格1[[#This Row],[代號]],"Change")</f>
        <v>0.05</v>
      </c>
      <c r="G438" s="3" cm="1">
        <f t="array" ref="G438">_FV(表格1[[#This Row],[代號]],"Change (%)",TRUE)</f>
        <v>1.49E-3</v>
      </c>
      <c r="H438" s="3" t="e" cm="1" vm="2">
        <f t="array" ref="H438">_FV(表格1[[#This Row],[代號]],"Country/region",TRUE)</f>
        <v>#VALUE!</v>
      </c>
      <c r="I438" s="3" t="str" cm="1">
        <f t="array" ref="I438">_FV(表格1[[#This Row],[代號]],"Currency")</f>
        <v>TWD</v>
      </c>
      <c r="J438" s="3" cm="1">
        <f t="array" ref="J438">_FV(表格1[[#This Row],[代號]],"Employees")</f>
        <v>1591</v>
      </c>
      <c r="K438" s="3" t="str" cm="1">
        <f t="array" ref="K438">_FV(表格1[[#This Row],[代號]],"Exchange")</f>
        <v>Taiwan Stock Exchange</v>
      </c>
      <c r="L438" s="3" t="str" cm="1">
        <f t="array" ref="L438">_FV(表格1[[#This Row],[代號]],"Exchange abbreviation",TRUE)</f>
        <v>XTAI</v>
      </c>
      <c r="M438" s="3" t="str" cm="1">
        <f t="array" ref="M438">_FV(表格1[[#This Row],[代號]],"Headquarters")</f>
        <v>1F, No.1-2, Section 1, MN-Sheng Road, Panchiao District, NEW TAIPEI, NEW TAIPEI, 220 TW</v>
      </c>
      <c r="N438" s="3" cm="1">
        <f t="array" ref="N438">_FV(表格1[[#This Row],[代號]],"High")</f>
        <v>33.6</v>
      </c>
      <c r="O438" s="3" t="str" cm="1">
        <f t="array" ref="O438">_FV(表格1[[#This Row],[代號]],"Industry")</f>
        <v>Freight &amp; Logistics Services</v>
      </c>
      <c r="P438" s="3" t="str" cm="1">
        <f t="array" ref="P438">_FV(表格1[[#This Row],[代號]],"Instrument type",TRUE)</f>
        <v>Stock</v>
      </c>
      <c r="Q438" s="3" cm="1">
        <f t="array" ref="Q438">_FV(表格1[[#This Row],[代號]],"Last trade time",TRUE)</f>
        <v>44834.398981481485</v>
      </c>
      <c r="R438" s="3" cm="1">
        <f t="array" ref="R438">_FV(表格1[[#This Row],[代號]],"Low")</f>
        <v>33.299999999999997</v>
      </c>
      <c r="S438" s="3" cm="1">
        <f t="array" ref="S438">_FV(表格1[[#This Row],[代號]],"Market cap",TRUE)</f>
        <v>4612669000</v>
      </c>
      <c r="T438" s="3" t="str" cm="1">
        <f t="array" ref="T438">_FV(表格1[[#This Row],[代號]],"Name")</f>
        <v>SHAN-LOONG TRANSPORTATION CO.,LTD</v>
      </c>
      <c r="U438" s="3" t="str" cm="1">
        <f t="array" ref="U438">_FV(表格1[[#This Row],[代號]],"Official name",TRUE)</f>
        <v>SHAN-LOONG TRANSPORTATION CO.,LTD</v>
      </c>
    </row>
    <row r="439" spans="1:21" x14ac:dyDescent="0.25">
      <c r="A439" t="s">
        <v>439</v>
      </c>
      <c r="B439" s="2" t="e" vm="451">
        <v>#VALUE!</v>
      </c>
      <c r="C439" s="3" cm="1">
        <f t="array" ref="C439">_FV(表格1[[#This Row],[代號]],"52 week high",TRUE)</f>
        <v>46.3</v>
      </c>
      <c r="D439" s="3" cm="1">
        <f t="array" ref="D439">_FV(表格1[[#This Row],[代號]],"52 week low",TRUE)</f>
        <v>24</v>
      </c>
      <c r="E439" s="4" cm="1">
        <f t="array" ref="E439">_FV(表格1[[#This Row],[代號]],"Beta")</f>
        <v>1.4761</v>
      </c>
      <c r="F439" s="3" cm="1">
        <f t="array" ref="F439">_FV(表格1[[#This Row],[代號]],"Change")</f>
        <v>-0.15</v>
      </c>
      <c r="G439" s="3" cm="1">
        <f t="array" ref="G439">_FV(表格1[[#This Row],[代號]],"Change (%)",TRUE)</f>
        <v>-6.0360000000000006E-3</v>
      </c>
      <c r="H439" s="3" t="e" cm="1" vm="2">
        <f t="array" ref="H439">_FV(表格1[[#This Row],[代號]],"Country/region",TRUE)</f>
        <v>#VALUE!</v>
      </c>
      <c r="I439" s="3" t="str" cm="1">
        <f t="array" ref="I439">_FV(表格1[[#This Row],[代號]],"Currency")</f>
        <v>TWD</v>
      </c>
      <c r="J439" s="3" cm="1">
        <f t="array" ref="J439">_FV(表格1[[#This Row],[代號]],"Employees")</f>
        <v>646</v>
      </c>
      <c r="K439" s="3" t="str" cm="1">
        <f t="array" ref="K439">_FV(表格1[[#This Row],[代號]],"Exchange")</f>
        <v>Taiwan Stock Exchange</v>
      </c>
      <c r="L439" s="3" t="str" cm="1">
        <f t="array" ref="L439">_FV(表格1[[#This Row],[代號]],"Exchange abbreviation",TRUE)</f>
        <v>XTAI</v>
      </c>
      <c r="M439" s="3" t="str" cm="1">
        <f t="array" ref="M439">_FV(表格1[[#This Row],[代號]],"Headquarters")</f>
        <v>2-6F, No.29, Section 2, Chi Nan Road, Jhongjheng District, TAIPEI, TAIPEI, 100 TW</v>
      </c>
      <c r="N439" s="3" cm="1">
        <f t="array" ref="N439">_FV(表格1[[#This Row],[代號]],"High")</f>
        <v>24.75</v>
      </c>
      <c r="O439" s="3" t="str" cm="1">
        <f t="array" ref="O439">_FV(表格1[[#This Row],[代號]],"Industry")</f>
        <v>Freight &amp; Logistics Services</v>
      </c>
      <c r="P439" s="3" t="str" cm="1">
        <f t="array" ref="P439">_FV(表格1[[#This Row],[代號]],"Instrument type",TRUE)</f>
        <v>Stock</v>
      </c>
      <c r="Q439" s="3" cm="1">
        <f t="array" ref="Q439">_FV(表格1[[#This Row],[代號]],"Last trade time",TRUE)</f>
        <v>44834.398981481485</v>
      </c>
      <c r="R439" s="3" cm="1">
        <f t="array" ref="R439">_FV(表格1[[#This Row],[代號]],"Low")</f>
        <v>24</v>
      </c>
      <c r="S439" s="3" cm="1">
        <f t="array" ref="S439">_FV(表格1[[#This Row],[代號]],"Market cap",TRUE)</f>
        <v>10307170000</v>
      </c>
      <c r="T439" s="3" t="str" cm="1">
        <f t="array" ref="T439">_FV(表格1[[#This Row],[代號]],"Name")</f>
        <v>TAIWAN NAVIGATION CO., LTD.</v>
      </c>
      <c r="U439" s="3" t="str" cm="1">
        <f t="array" ref="U439">_FV(表格1[[#This Row],[代號]],"Official name",TRUE)</f>
        <v>TAIWAN NAVIGATION CO., LTD.</v>
      </c>
    </row>
    <row r="440" spans="1:21" x14ac:dyDescent="0.25">
      <c r="A440" t="s">
        <v>440</v>
      </c>
      <c r="B440" s="2" t="e" vm="452">
        <v>#VALUE!</v>
      </c>
      <c r="C440" s="3" cm="1">
        <f t="array" ref="C440">_FV(表格1[[#This Row],[代號]],"52 week high",TRUE)</f>
        <v>37.6</v>
      </c>
      <c r="D440" s="3" cm="1">
        <f t="array" ref="D440">_FV(表格1[[#This Row],[代號]],"52 week low",TRUE)</f>
        <v>18</v>
      </c>
      <c r="E440" s="4" cm="1">
        <f t="array" ref="E440">_FV(表格1[[#This Row],[代號]],"Beta")</f>
        <v>1.2548999999999999</v>
      </c>
      <c r="F440" s="3" cm="1">
        <f t="array" ref="F440">_FV(表格1[[#This Row],[代號]],"Change")</f>
        <v>-0.6</v>
      </c>
      <c r="G440" s="3" cm="1">
        <f t="array" ref="G440">_FV(表格1[[#This Row],[代號]],"Change (%)",TRUE)</f>
        <v>-2.0833000000000001E-2</v>
      </c>
      <c r="H440" s="3" t="e" cm="1" vm="2">
        <f t="array" ref="H440">_FV(表格1[[#This Row],[代號]],"Country/region",TRUE)</f>
        <v>#VALUE!</v>
      </c>
      <c r="I440" s="3" t="str" cm="1">
        <f t="array" ref="I440">_FV(表格1[[#This Row],[代號]],"Currency")</f>
        <v>TWD</v>
      </c>
      <c r="J440" s="3" cm="1">
        <f t="array" ref="J440">_FV(表格1[[#This Row],[代號]],"Employees")</f>
        <v>11659</v>
      </c>
      <c r="K440" s="3" t="str" cm="1">
        <f t="array" ref="K440">_FV(表格1[[#This Row],[代號]],"Exchange")</f>
        <v>Taiwan Stock Exchange</v>
      </c>
      <c r="L440" s="3" t="str" cm="1">
        <f t="array" ref="L440">_FV(表格1[[#This Row],[代號]],"Exchange abbreviation",TRUE)</f>
        <v>XTAI</v>
      </c>
      <c r="M440" s="3" t="str" cm="1">
        <f t="array" ref="M440">_FV(表格1[[#This Row],[代號]],"Headquarters")</f>
        <v>No.376, Section 1, Hsin-Nan Road, Luchu District, TAOYUAN, TAOYUAN, 338 TW</v>
      </c>
      <c r="N440" s="3" cm="1">
        <f t="array" ref="N440">_FV(表格1[[#This Row],[代號]],"High")</f>
        <v>28.6</v>
      </c>
      <c r="O440" s="3" t="str" cm="1">
        <f t="array" ref="O440">_FV(表格1[[#This Row],[代號]],"Industry")</f>
        <v>Passenger Transportation Services</v>
      </c>
      <c r="P440" s="3" t="str" cm="1">
        <f t="array" ref="P440">_FV(表格1[[#This Row],[代號]],"Instrument type",TRUE)</f>
        <v>Stock</v>
      </c>
      <c r="Q440" s="3" cm="1">
        <f t="array" ref="Q440">_FV(表格1[[#This Row],[代號]],"Last trade time",TRUE)</f>
        <v>44834.398981481485</v>
      </c>
      <c r="R440" s="3" cm="1">
        <f t="array" ref="R440">_FV(表格1[[#This Row],[代號]],"Low")</f>
        <v>26.9</v>
      </c>
      <c r="S440" s="3" cm="1">
        <f t="array" ref="S440">_FV(表格1[[#This Row],[代號]],"Market cap",TRUE)</f>
        <v>150763600000</v>
      </c>
      <c r="T440" s="3" t="str" cm="1">
        <f t="array" ref="T440">_FV(表格1[[#This Row],[代號]],"Name")</f>
        <v>EVA AIRWAYS CORPORATION</v>
      </c>
      <c r="U440" s="3" t="str" cm="1">
        <f t="array" ref="U440">_FV(表格1[[#This Row],[代號]],"Official name",TRUE)</f>
        <v>EVA AIRWAYS CORPORATION</v>
      </c>
    </row>
    <row r="441" spans="1:21" x14ac:dyDescent="0.25">
      <c r="A441" t="s">
        <v>441</v>
      </c>
      <c r="B441" s="2" t="e" vm="453">
        <v>#VALUE!</v>
      </c>
      <c r="C441" s="3" cm="1">
        <f t="array" ref="C441">_FV(表格1[[#This Row],[代號]],"52 week high",TRUE)</f>
        <v>19.350000000000001</v>
      </c>
      <c r="D441" s="3" cm="1">
        <f t="array" ref="D441">_FV(表格1[[#This Row],[代號]],"52 week low",TRUE)</f>
        <v>14.88</v>
      </c>
      <c r="E441" s="4" cm="1">
        <f t="array" ref="E441">_FV(表格1[[#This Row],[代號]],"Beta")</f>
        <v>1.0421</v>
      </c>
      <c r="F441" s="3" cm="1">
        <f t="array" ref="F441">_FV(表格1[[#This Row],[代號]],"Change")</f>
        <v>0</v>
      </c>
      <c r="G441" s="3" cm="1">
        <f t="array" ref="G441">_FV(表格1[[#This Row],[代號]],"Change (%)",TRUE)</f>
        <v>0</v>
      </c>
      <c r="H441" s="3" t="e" cm="1" vm="2">
        <f t="array" ref="H441">_FV(表格1[[#This Row],[代號]],"Country/region",TRUE)</f>
        <v>#VALUE!</v>
      </c>
      <c r="I441" s="3" t="str" cm="1">
        <f t="array" ref="I441">_FV(表格1[[#This Row],[代號]],"Currency")</f>
        <v>TWD</v>
      </c>
      <c r="J441" s="3" cm="1">
        <f t="array" ref="J441">_FV(表格1[[#This Row],[代號]],"Employees")</f>
        <v>1100</v>
      </c>
      <c r="K441" s="3" t="str" cm="1">
        <f t="array" ref="K441">_FV(表格1[[#This Row],[代號]],"Exchange")</f>
        <v>Taiwan Stock Exchange</v>
      </c>
      <c r="L441" s="3" t="str" cm="1">
        <f t="array" ref="L441">_FV(表格1[[#This Row],[代號]],"Exchange abbreviation",TRUE)</f>
        <v>XTAI</v>
      </c>
      <c r="M441" s="3" t="str" cm="1">
        <f t="array" ref="M441">_FV(表格1[[#This Row],[代號]],"Headquarters")</f>
        <v>No.1050, Jichang Road, Ren Ai Li, Rende District, TAINAN, TAINAN, 717 TW</v>
      </c>
      <c r="N441" s="3" cm="1">
        <f t="array" ref="N441">_FV(表格1[[#This Row],[代號]],"High")</f>
        <v>16.850000000000001</v>
      </c>
      <c r="O441" s="3" t="str" cm="1">
        <f t="array" ref="O441">_FV(表格1[[#This Row],[代號]],"Industry")</f>
        <v>Transport Infrastructure</v>
      </c>
      <c r="P441" s="3" t="str" cm="1">
        <f t="array" ref="P441">_FV(表格1[[#This Row],[代號]],"Instrument type",TRUE)</f>
        <v>Stock</v>
      </c>
      <c r="Q441" s="3" cm="1">
        <f t="array" ref="Q441">_FV(表格1[[#This Row],[代號]],"Last trade time",TRUE)</f>
        <v>44834.398981481485</v>
      </c>
      <c r="R441" s="3" cm="1">
        <f t="array" ref="R441">_FV(表格1[[#This Row],[代號]],"Low")</f>
        <v>16.600000000000001</v>
      </c>
      <c r="S441" s="3" cm="1">
        <f t="array" ref="S441">_FV(表格1[[#This Row],[代號]],"Market cap",TRUE)</f>
        <v>2538219970</v>
      </c>
      <c r="T441" s="3" t="str" cm="1">
        <f t="array" ref="T441">_FV(表格1[[#This Row],[代號]],"Name")</f>
        <v>Air Asia Company Limited</v>
      </c>
      <c r="U441" s="3" t="str" cm="1">
        <f t="array" ref="U441">_FV(表格1[[#This Row],[代號]],"Official name",TRUE)</f>
        <v>Air Asia Company Limited</v>
      </c>
    </row>
    <row r="442" spans="1:21" x14ac:dyDescent="0.25">
      <c r="A442" t="s">
        <v>442</v>
      </c>
      <c r="B442" s="2" t="e" vm="454">
        <v>#VALUE!</v>
      </c>
      <c r="C442" s="3" cm="1">
        <f t="array" ref="C442">_FV(表格1[[#This Row],[代號]],"52 week high",TRUE)</f>
        <v>30.7</v>
      </c>
      <c r="D442" s="3" cm="1">
        <f t="array" ref="D442">_FV(表格1[[#This Row],[代號]],"52 week low",TRUE)</f>
        <v>26.2</v>
      </c>
      <c r="E442" s="4" cm="1">
        <f t="array" ref="E442">_FV(表格1[[#This Row],[代號]],"Beta")</f>
        <v>0.39550000000000002</v>
      </c>
      <c r="F442" s="3" cm="1">
        <f t="array" ref="F442">_FV(表格1[[#This Row],[代號]],"Change")</f>
        <v>0.25</v>
      </c>
      <c r="G442" s="3" cm="1">
        <f t="array" ref="G442">_FV(表格1[[#This Row],[代號]],"Change (%)",TRUE)</f>
        <v>8.8500000000000002E-3</v>
      </c>
      <c r="H442" s="3" t="e" cm="1" vm="2">
        <f t="array" ref="H442">_FV(表格1[[#This Row],[代號]],"Country/region",TRUE)</f>
        <v>#VALUE!</v>
      </c>
      <c r="I442" s="3" t="str" cm="1">
        <f t="array" ref="I442">_FV(表格1[[#This Row],[代號]],"Currency")</f>
        <v>TWD</v>
      </c>
      <c r="J442" s="3" cm="1">
        <f t="array" ref="J442">_FV(表格1[[#This Row],[代號]],"Employees")</f>
        <v>4608</v>
      </c>
      <c r="K442" s="3" t="str" cm="1">
        <f t="array" ref="K442">_FV(表格1[[#This Row],[代號]],"Exchange")</f>
        <v>Taiwan Stock Exchange</v>
      </c>
      <c r="L442" s="3" t="str" cm="1">
        <f t="array" ref="L442">_FV(表格1[[#This Row],[代號]],"Exchange abbreviation",TRUE)</f>
        <v>XTAI</v>
      </c>
      <c r="M442" s="3" t="str" cm="1">
        <f t="array" ref="M442">_FV(表格1[[#This Row],[代號]],"Headquarters")</f>
        <v>13F, No.66, Jingmao 2nd Road, Nangang District, TAIPEI, TAIPEI, 115 TW</v>
      </c>
      <c r="N442" s="3" cm="1">
        <f t="array" ref="N442">_FV(表格1[[#This Row],[代號]],"High")</f>
        <v>28.5</v>
      </c>
      <c r="O442" s="3" t="str" cm="1">
        <f t="array" ref="O442">_FV(表格1[[#This Row],[代號]],"Industry")</f>
        <v>Passenger Transportation Services</v>
      </c>
      <c r="P442" s="3" t="str" cm="1">
        <f t="array" ref="P442">_FV(表格1[[#This Row],[代號]],"Instrument type",TRUE)</f>
        <v>Stock</v>
      </c>
      <c r="Q442" s="3" cm="1">
        <f t="array" ref="Q442">_FV(表格1[[#This Row],[代號]],"Last trade time",TRUE)</f>
        <v>44834.398981481485</v>
      </c>
      <c r="R442" s="3" cm="1">
        <f t="array" ref="R442">_FV(表格1[[#This Row],[代號]],"Low")</f>
        <v>27.9</v>
      </c>
      <c r="S442" s="3" cm="1">
        <f t="array" ref="S442">_FV(表格1[[#This Row],[代號]],"Market cap",TRUE)</f>
        <v>160406400000</v>
      </c>
      <c r="T442" s="3" t="str" cm="1">
        <f t="array" ref="T442">_FV(表格1[[#This Row],[代號]],"Name")</f>
        <v>Taiwan High Speed Rail Corporation</v>
      </c>
      <c r="U442" s="3" t="str" cm="1">
        <f t="array" ref="U442">_FV(表格1[[#This Row],[代號]],"Official name",TRUE)</f>
        <v>Taiwan High Speed Rail Corporation</v>
      </c>
    </row>
    <row r="443" spans="1:21" x14ac:dyDescent="0.25">
      <c r="A443" t="s">
        <v>443</v>
      </c>
      <c r="B443" s="2" t="e" vm="455">
        <v>#VALUE!</v>
      </c>
      <c r="C443" s="3" cm="1">
        <f t="array" ref="C443">_FV(表格1[[#This Row],[代號]],"52 week high",TRUE)</f>
        <v>39.5</v>
      </c>
      <c r="D443" s="3" cm="1">
        <f t="array" ref="D443">_FV(表格1[[#This Row],[代號]],"52 week low",TRUE)</f>
        <v>27.8</v>
      </c>
      <c r="E443" s="4" cm="1">
        <f t="array" ref="E443">_FV(表格1[[#This Row],[代號]],"Beta")</f>
        <v>0.40110000000000001</v>
      </c>
      <c r="F443" s="3" cm="1">
        <f t="array" ref="F443">_FV(表格1[[#This Row],[代號]],"Change")</f>
        <v>-0.2</v>
      </c>
      <c r="G443" s="3" cm="1">
        <f t="array" ref="G443">_FV(表格1[[#This Row],[代號]],"Change (%)",TRUE)</f>
        <v>-5.8819999999999992E-3</v>
      </c>
      <c r="H443" s="3" t="e" cm="1" vm="2">
        <f t="array" ref="H443">_FV(表格1[[#This Row],[代號]],"Country/region",TRUE)</f>
        <v>#VALUE!</v>
      </c>
      <c r="I443" s="3" t="str" cm="1">
        <f t="array" ref="I443">_FV(表格1[[#This Row],[代號]],"Currency")</f>
        <v>TWD</v>
      </c>
      <c r="J443" s="3" cm="1">
        <f t="array" ref="J443">_FV(表格1[[#This Row],[代號]],"Employees")</f>
        <v>4420</v>
      </c>
      <c r="K443" s="3" t="str" cm="1">
        <f t="array" ref="K443">_FV(表格1[[#This Row],[代號]],"Exchange")</f>
        <v>Taiwan Stock Exchange</v>
      </c>
      <c r="L443" s="3" t="str" cm="1">
        <f t="array" ref="L443">_FV(表格1[[#This Row],[代號]],"Exchange abbreviation",TRUE)</f>
        <v>XTAI</v>
      </c>
      <c r="M443" s="3" t="str" cm="1">
        <f t="array" ref="M443">_FV(表格1[[#This Row],[代號]],"Headquarters")</f>
        <v>No.1, Hanxiang Road, Lane 24, Xipingli, Xitun District, TAICHUNG, TAICHUNG, 407 TW</v>
      </c>
      <c r="N443" s="3" cm="1">
        <f t="array" ref="N443">_FV(表格1[[#This Row],[代號]],"High")</f>
        <v>33.85</v>
      </c>
      <c r="O443" s="3" t="str" cm="1">
        <f t="array" ref="O443">_FV(表格1[[#This Row],[代號]],"Industry")</f>
        <v>Aerospace &amp; Defense</v>
      </c>
      <c r="P443" s="3" t="str" cm="1">
        <f t="array" ref="P443">_FV(表格1[[#This Row],[代號]],"Instrument type",TRUE)</f>
        <v>Stock</v>
      </c>
      <c r="Q443" s="3" cm="1">
        <f t="array" ref="Q443">_FV(表格1[[#This Row],[代號]],"Last trade time",TRUE)</f>
        <v>44834.398981481485</v>
      </c>
      <c r="R443" s="3" cm="1">
        <f t="array" ref="R443">_FV(表格1[[#This Row],[代號]],"Low")</f>
        <v>32.9</v>
      </c>
      <c r="S443" s="3" cm="1">
        <f t="array" ref="S443">_FV(表格1[[#This Row],[代號]],"Market cap",TRUE)</f>
        <v>31835110000</v>
      </c>
      <c r="T443" s="3" t="str" cm="1">
        <f t="array" ref="T443">_FV(表格1[[#This Row],[代號]],"Name")</f>
        <v>Aerospace Industrial Development Corporation</v>
      </c>
      <c r="U443" s="3" t="str" cm="1">
        <f t="array" ref="U443">_FV(表格1[[#This Row],[代號]],"Official name",TRUE)</f>
        <v>Aerospace Industrial Development Corporation</v>
      </c>
    </row>
    <row r="444" spans="1:21" x14ac:dyDescent="0.25">
      <c r="A444" t="s">
        <v>444</v>
      </c>
      <c r="B444" s="2" t="e" vm="456">
        <v>#VALUE!</v>
      </c>
      <c r="C444" s="3" cm="1">
        <f t="array" ref="C444">_FV(表格1[[#This Row],[代號]],"52 week high",TRUE)</f>
        <v>161</v>
      </c>
      <c r="D444" s="3" cm="1">
        <f t="array" ref="D444">_FV(表格1[[#This Row],[代號]],"52 week low",TRUE)</f>
        <v>60.2</v>
      </c>
      <c r="E444" s="4" cm="1">
        <f t="array" ref="E444">_FV(表格1[[#This Row],[代號]],"Beta")</f>
        <v>1.6372</v>
      </c>
      <c r="F444" s="3" cm="1">
        <f t="array" ref="F444">_FV(表格1[[#This Row],[代號]],"Change")</f>
        <v>1.1000000000000001</v>
      </c>
      <c r="G444" s="3" cm="1">
        <f t="array" ref="G444">_FV(表格1[[#This Row],[代號]],"Change (%)",TRUE)</f>
        <v>1.7656999999999999E-2</v>
      </c>
      <c r="H444" s="3" t="e" cm="1" vm="2">
        <f t="array" ref="H444">_FV(表格1[[#This Row],[代號]],"Country/region",TRUE)</f>
        <v>#VALUE!</v>
      </c>
      <c r="I444" s="3" t="str" cm="1">
        <f t="array" ref="I444">_FV(表格1[[#This Row],[代號]],"Currency")</f>
        <v>TWD</v>
      </c>
      <c r="J444" s="3" cm="1">
        <f t="array" ref="J444">_FV(表格1[[#This Row],[代號]],"Employees")</f>
        <v>1447</v>
      </c>
      <c r="K444" s="3" t="str" cm="1">
        <f t="array" ref="K444">_FV(表格1[[#This Row],[代號]],"Exchange")</f>
        <v>Taiwan Stock Exchange</v>
      </c>
      <c r="L444" s="3" t="str" cm="1">
        <f t="array" ref="L444">_FV(表格1[[#This Row],[代號]],"Exchange abbreviation",TRUE)</f>
        <v>XTAI</v>
      </c>
      <c r="M444" s="3" t="str" cm="1">
        <f t="array" ref="M444">_FV(表格1[[#This Row],[代號]],"Headquarters")</f>
        <v>12F, No.563, Section 4, Zhongxiao East Road, Xinyi District, TAIPEI, TAIPEI, 110 TW</v>
      </c>
      <c r="N444" s="3" cm="1">
        <f t="array" ref="N444">_FV(表格1[[#This Row],[代號]],"High")</f>
        <v>63.4</v>
      </c>
      <c r="O444" s="3" t="str" cm="1">
        <f t="array" ref="O444">_FV(表格1[[#This Row],[代號]],"Industry")</f>
        <v>Freight &amp; Logistics Services</v>
      </c>
      <c r="P444" s="3" t="str" cm="1">
        <f t="array" ref="P444">_FV(表格1[[#This Row],[代號]],"Instrument type",TRUE)</f>
        <v>Stock</v>
      </c>
      <c r="Q444" s="3" cm="1">
        <f t="array" ref="Q444">_FV(表格1[[#This Row],[代號]],"Last trade time",TRUE)</f>
        <v>44834.398981481485</v>
      </c>
      <c r="R444" s="3" cm="1">
        <f t="array" ref="R444">_FV(表格1[[#This Row],[代號]],"Low")</f>
        <v>60.2</v>
      </c>
      <c r="S444" s="3" cm="1">
        <f t="array" ref="S444">_FV(表格1[[#This Row],[代號]],"Market cap",TRUE)</f>
        <v>9091004000</v>
      </c>
      <c r="T444" s="3" t="str" cm="1">
        <f t="array" ref="T444">_FV(表格1[[#This Row],[代號]],"Name")</f>
        <v>T3EX Global Holdings Corp.</v>
      </c>
      <c r="U444" s="3" t="str" cm="1">
        <f t="array" ref="U444">_FV(表格1[[#This Row],[代號]],"Official name",TRUE)</f>
        <v>T3EX Global Holdings Corp.</v>
      </c>
    </row>
    <row r="445" spans="1:21" x14ac:dyDescent="0.25">
      <c r="A445" t="s">
        <v>445</v>
      </c>
      <c r="B445" s="2" t="e" vm="457">
        <v>#VALUE!</v>
      </c>
      <c r="C445" s="3" cm="1">
        <f t="array" ref="C445">_FV(表格1[[#This Row],[代號]],"52 week high",TRUE)</f>
        <v>109</v>
      </c>
      <c r="D445" s="3" cm="1">
        <f t="array" ref="D445">_FV(表格1[[#This Row],[代號]],"52 week low",TRUE)</f>
        <v>48.9</v>
      </c>
      <c r="E445" s="4" cm="1">
        <f t="array" ref="E445">_FV(表格1[[#This Row],[代號]],"Beta")</f>
        <v>1.7040999999999999</v>
      </c>
      <c r="F445" s="3" cm="1">
        <f t="array" ref="F445">_FV(表格1[[#This Row],[代號]],"Change")</f>
        <v>0.5</v>
      </c>
      <c r="G445" s="3" cm="1">
        <f t="array" ref="G445">_FV(表格1[[#This Row],[代號]],"Change (%)",TRUE)</f>
        <v>9.7660000000000004E-3</v>
      </c>
      <c r="H445" s="3" t="e" cm="1" vm="2">
        <f t="array" ref="H445">_FV(表格1[[#This Row],[代號]],"Country/region",TRUE)</f>
        <v>#VALUE!</v>
      </c>
      <c r="I445" s="3" t="str" cm="1">
        <f t="array" ref="I445">_FV(表格1[[#This Row],[代號]],"Currency")</f>
        <v>TWD</v>
      </c>
      <c r="J445" s="3" cm="1">
        <f t="array" ref="J445">_FV(表格1[[#This Row],[代號]],"Employees")</f>
        <v>2301</v>
      </c>
      <c r="K445" s="3" t="str" cm="1">
        <f t="array" ref="K445">_FV(表格1[[#This Row],[代號]],"Exchange")</f>
        <v>Taiwan Stock Exchange</v>
      </c>
      <c r="L445" s="3" t="str" cm="1">
        <f t="array" ref="L445">_FV(表格1[[#This Row],[代號]],"Exchange abbreviation",TRUE)</f>
        <v>XTAI</v>
      </c>
      <c r="M445" s="3" t="str" cm="1">
        <f t="array" ref="M445">_FV(表格1[[#This Row],[代號]],"Headquarters")</f>
        <v>2F, No.237, Section 2, Fusing South Road, TAIPEI, TAIPEI, 106 TW</v>
      </c>
      <c r="N445" s="3" cm="1">
        <f t="array" ref="N445">_FV(表格1[[#This Row],[代號]],"High")</f>
        <v>51.9</v>
      </c>
      <c r="O445" s="3" t="str" cm="1">
        <f t="array" ref="O445">_FV(表格1[[#This Row],[代號]],"Industry")</f>
        <v>Freight &amp; Logistics Services</v>
      </c>
      <c r="P445" s="3" t="str" cm="1">
        <f t="array" ref="P445">_FV(表格1[[#This Row],[代號]],"Instrument type",TRUE)</f>
        <v>Stock</v>
      </c>
      <c r="Q445" s="3" cm="1">
        <f t="array" ref="Q445">_FV(表格1[[#This Row],[代號]],"Last trade time",TRUE)</f>
        <v>44834.398981481485</v>
      </c>
      <c r="R445" s="3" cm="1">
        <f t="array" ref="R445">_FV(表格1[[#This Row],[代號]],"Low")</f>
        <v>48.9</v>
      </c>
      <c r="S445" s="3" cm="1">
        <f t="array" ref="S445">_FV(表格1[[#This Row],[代號]],"Market cap",TRUE)</f>
        <v>38589360000</v>
      </c>
      <c r="T445" s="3" t="str" cm="1">
        <f t="array" ref="T445">_FV(表格1[[#This Row],[代號]],"Name")</f>
        <v>WISDOM MARINE LINES CO., LIMITED</v>
      </c>
      <c r="U445" s="3" t="str" cm="1">
        <f t="array" ref="U445">_FV(表格1[[#This Row],[代號]],"Official name",TRUE)</f>
        <v>WISDOM MARINE LINES CO., LIMITED</v>
      </c>
    </row>
    <row r="446" spans="1:21" x14ac:dyDescent="0.25">
      <c r="A446" t="s">
        <v>446</v>
      </c>
      <c r="B446" s="2" t="e" vm="458">
        <v>#VALUE!</v>
      </c>
      <c r="C446" s="3" cm="1">
        <f t="array" ref="C446">_FV(表格1[[#This Row],[代號]],"52 week high",TRUE)</f>
        <v>101</v>
      </c>
      <c r="D446" s="3" cm="1">
        <f t="array" ref="D446">_FV(表格1[[#This Row],[代號]],"52 week low",TRUE)</f>
        <v>42.45</v>
      </c>
      <c r="E446" s="4" cm="1">
        <f t="array" ref="E446">_FV(表格1[[#This Row],[代號]],"Beta")</f>
        <v>0.56820000000000004</v>
      </c>
      <c r="F446" s="3" cm="1">
        <f t="array" ref="F446">_FV(表格1[[#This Row],[代號]],"Change")</f>
        <v>-0.55000000000000004</v>
      </c>
      <c r="G446" s="3" cm="1">
        <f t="array" ref="G446">_FV(表格1[[#This Row],[代號]],"Change (%)",TRUE)</f>
        <v>-1.2100999999999999E-2</v>
      </c>
      <c r="H446" s="3" t="e" cm="1" vm="2">
        <f t="array" ref="H446">_FV(表格1[[#This Row],[代號]],"Country/region",TRUE)</f>
        <v>#VALUE!</v>
      </c>
      <c r="I446" s="3" t="str" cm="1">
        <f t="array" ref="I446">_FV(表格1[[#This Row],[代號]],"Currency")</f>
        <v>TWD</v>
      </c>
      <c r="J446" s="3" cm="1">
        <f t="array" ref="J446">_FV(表格1[[#This Row],[代號]],"Employees")</f>
        <v>1836</v>
      </c>
      <c r="K446" s="3" t="str" cm="1">
        <f t="array" ref="K446">_FV(表格1[[#This Row],[代號]],"Exchange")</f>
        <v>Taiwan Stock Exchange</v>
      </c>
      <c r="L446" s="3" t="str" cm="1">
        <f t="array" ref="L446">_FV(表格1[[#This Row],[代號]],"Exchange abbreviation",TRUE)</f>
        <v>XTAI</v>
      </c>
      <c r="M446" s="3" t="str" cm="1">
        <f t="array" ref="M446">_FV(表格1[[#This Row],[代號]],"Headquarters")</f>
        <v>No.288, Yuantong Road, Jhonghe District, NEW TAIPEI, NEW TAIPEI, 235 TW</v>
      </c>
      <c r="N446" s="3" cm="1">
        <f t="array" ref="N446">_FV(表格1[[#This Row],[代號]],"High")</f>
        <v>45</v>
      </c>
      <c r="O446" s="3" t="str" cm="1">
        <f t="array" ref="O446">_FV(表格1[[#This Row],[代號]],"Industry")</f>
        <v>Freight &amp; Logistics Services</v>
      </c>
      <c r="P446" s="3" t="str" cm="1">
        <f t="array" ref="P446">_FV(表格1[[#This Row],[代號]],"Instrument type",TRUE)</f>
        <v>Stock</v>
      </c>
      <c r="Q446" s="3" cm="1">
        <f t="array" ref="Q446">_FV(表格1[[#This Row],[代號]],"Last trade time",TRUE)</f>
        <v>44834.398981481485</v>
      </c>
      <c r="R446" s="3" cm="1">
        <f t="array" ref="R446">_FV(表格1[[#This Row],[代號]],"Low")</f>
        <v>42.45</v>
      </c>
      <c r="S446" s="3" cm="1">
        <f t="array" ref="S446">_FV(表格1[[#This Row],[代號]],"Market cap",TRUE)</f>
        <v>4286468000</v>
      </c>
      <c r="T446" s="3" t="str" cm="1">
        <f t="array" ref="T446">_FV(表格1[[#This Row],[代號]],"Name")</f>
        <v>Taiwan Pelican Express Co., Ltd.</v>
      </c>
      <c r="U446" s="3" t="str" cm="1">
        <f t="array" ref="U446">_FV(表格1[[#This Row],[代號]],"Official name",TRUE)</f>
        <v>Taiwan Pelican Express Co., Ltd.</v>
      </c>
    </row>
    <row r="447" spans="1:21" x14ac:dyDescent="0.25">
      <c r="A447" t="s">
        <v>447</v>
      </c>
      <c r="B447" s="2" t="e" vm="459">
        <v>#VALUE!</v>
      </c>
      <c r="C447" s="3" cm="1">
        <f t="array" ref="C447">_FV(表格1[[#This Row],[代號]],"52 week high",TRUE)</f>
        <v>12.55</v>
      </c>
      <c r="D447" s="3" cm="1">
        <f t="array" ref="D447">_FV(表格1[[#This Row],[代號]],"52 week low",TRUE)</f>
        <v>11.55</v>
      </c>
      <c r="E447" s="4" cm="1">
        <f t="array" ref="E447">_FV(表格1[[#This Row],[代號]],"Beta")</f>
        <v>0.43519999999999998</v>
      </c>
      <c r="F447" s="3" cm="1">
        <f t="array" ref="F447">_FV(表格1[[#This Row],[代號]],"Change")</f>
        <v>0.1</v>
      </c>
      <c r="G447" s="3" cm="1">
        <f t="array" ref="G447">_FV(表格1[[#This Row],[代號]],"Change (%)",TRUE)</f>
        <v>8.4030000000000007E-3</v>
      </c>
      <c r="H447" s="3" t="e" cm="1" vm="2">
        <f t="array" ref="H447">_FV(表格1[[#This Row],[代號]],"Country/region",TRUE)</f>
        <v>#VALUE!</v>
      </c>
      <c r="I447" s="3" t="str" cm="1">
        <f t="array" ref="I447">_FV(表格1[[#This Row],[代號]],"Currency")</f>
        <v>TWD</v>
      </c>
      <c r="J447" s="3" cm="1">
        <f t="array" ref="J447">_FV(表格1[[#This Row],[代號]],"Employees")</f>
        <v>23</v>
      </c>
      <c r="K447" s="3" t="str" cm="1">
        <f t="array" ref="K447">_FV(表格1[[#This Row],[代號]],"Exchange")</f>
        <v>Taiwan Stock Exchange</v>
      </c>
      <c r="L447" s="3" t="str" cm="1">
        <f t="array" ref="L447">_FV(表格1[[#This Row],[代號]],"Exchange abbreviation",TRUE)</f>
        <v>XTAI</v>
      </c>
      <c r="M447" s="3" t="str" cm="1">
        <f t="array" ref="M447">_FV(表格1[[#This Row],[代號]],"Headquarters")</f>
        <v>No.52, O Mei Street, TAIPEI, TAIPEI, 108 TW</v>
      </c>
      <c r="N447" s="3" cm="1">
        <f t="array" ref="N447">_FV(表格1[[#This Row],[代號]],"High")</f>
        <v>12.1</v>
      </c>
      <c r="O447" s="3" t="str" cm="1">
        <f t="array" ref="O447">_FV(表格1[[#This Row],[代號]],"Industry")</f>
        <v>Real Estate Operations</v>
      </c>
      <c r="P447" s="3" t="str" cm="1">
        <f t="array" ref="P447">_FV(表格1[[#This Row],[代號]],"Instrument type",TRUE)</f>
        <v>Stock</v>
      </c>
      <c r="Q447" s="3" cm="1">
        <f t="array" ref="Q447">_FV(表格1[[#This Row],[代號]],"Last trade time",TRUE)</f>
        <v>44834.398981481485</v>
      </c>
      <c r="R447" s="3" cm="1">
        <f t="array" ref="R447">_FV(表格1[[#This Row],[代號]],"Low")</f>
        <v>11.9</v>
      </c>
      <c r="S447" s="3" cm="1">
        <f t="array" ref="S447">_FV(表格1[[#This Row],[代號]],"Market cap",TRUE)</f>
        <v>5399614000</v>
      </c>
      <c r="T447" s="3" t="str" cm="1">
        <f t="array" ref="T447">_FV(表格1[[#This Row],[代號]],"Name")</f>
        <v>WANHWA ENTERPRISE COMPANY</v>
      </c>
      <c r="U447" s="3" t="str" cm="1">
        <f t="array" ref="U447">_FV(表格1[[#This Row],[代號]],"Official name",TRUE)</f>
        <v>WANHWA ENTERPRISE COMPANY</v>
      </c>
    </row>
    <row r="448" spans="1:21" x14ac:dyDescent="0.25">
      <c r="A448" t="s">
        <v>448</v>
      </c>
      <c r="B448" s="2" t="e" vm="460">
        <v>#VALUE!</v>
      </c>
      <c r="C448" s="3" cm="1">
        <f t="array" ref="C448">_FV(表格1[[#This Row],[代號]],"52 week high",TRUE)</f>
        <v>29</v>
      </c>
      <c r="D448" s="3" cm="1">
        <f t="array" ref="D448">_FV(表格1[[#This Row],[代號]],"52 week low",TRUE)</f>
        <v>16.59</v>
      </c>
      <c r="E448" s="4" cm="1">
        <f t="array" ref="E448">_FV(表格1[[#This Row],[代號]],"Beta")</f>
        <v>1.0845</v>
      </c>
      <c r="F448" s="3" cm="1">
        <f t="array" ref="F448">_FV(表格1[[#This Row],[代號]],"Change")</f>
        <v>0.85</v>
      </c>
      <c r="G448" s="3" cm="1">
        <f t="array" ref="G448">_FV(表格1[[#This Row],[代號]],"Change (%)",TRUE)</f>
        <v>3.7281000000000002E-2</v>
      </c>
      <c r="H448" s="3" t="e" cm="1" vm="2">
        <f t="array" ref="H448">_FV(表格1[[#This Row],[代號]],"Country/region",TRUE)</f>
        <v>#VALUE!</v>
      </c>
      <c r="I448" s="3" t="str" cm="1">
        <f t="array" ref="I448">_FV(表格1[[#This Row],[代號]],"Currency")</f>
        <v>TWD</v>
      </c>
      <c r="J448" s="3" cm="1">
        <f t="array" ref="J448">_FV(表格1[[#This Row],[代號]],"Employees")</f>
        <v>230</v>
      </c>
      <c r="K448" s="3" t="str" cm="1">
        <f t="array" ref="K448">_FV(表格1[[#This Row],[代號]],"Exchange")</f>
        <v>Taiwan Stock Exchange</v>
      </c>
      <c r="L448" s="3" t="str" cm="1">
        <f t="array" ref="L448">_FV(表格1[[#This Row],[代號]],"Exchange abbreviation",TRUE)</f>
        <v>XTAI</v>
      </c>
      <c r="M448" s="3" t="str" cm="1">
        <f t="array" ref="M448">_FV(表格1[[#This Row],[代號]],"Headquarters")</f>
        <v>No. 279, Liu-Ho 2nd Road, KAOHSIUNG, KAOHSIUNG, 802 TW</v>
      </c>
      <c r="N448" s="3" cm="1">
        <f t="array" ref="N448">_FV(表格1[[#This Row],[代號]],"High")</f>
        <v>24.05</v>
      </c>
      <c r="O448" s="3" t="str" cm="1">
        <f t="array" ref="O448">_FV(表格1[[#This Row],[代號]],"Industry")</f>
        <v>Hotels &amp; Entertainment Services</v>
      </c>
      <c r="P448" s="3" t="str" cm="1">
        <f t="array" ref="P448">_FV(表格1[[#This Row],[代號]],"Instrument type",TRUE)</f>
        <v>Stock</v>
      </c>
      <c r="Q448" s="3" cm="1">
        <f t="array" ref="Q448">_FV(表格1[[#This Row],[代號]],"Last trade time",TRUE)</f>
        <v>44834.398981481485</v>
      </c>
      <c r="R448" s="3" cm="1">
        <f t="array" ref="R448">_FV(表格1[[#This Row],[代號]],"Low")</f>
        <v>22.25</v>
      </c>
      <c r="S448" s="3" cm="1">
        <f t="array" ref="S448">_FV(表格1[[#This Row],[代號]],"Market cap",TRUE)</f>
        <v>3527527000</v>
      </c>
      <c r="T448" s="3" t="str" cm="1">
        <f t="array" ref="T448">_FV(表格1[[#This Row],[代號]],"Name")</f>
        <v>HOTEL HOLIDAY GARDEN</v>
      </c>
      <c r="U448" s="3" t="str" cm="1">
        <f t="array" ref="U448">_FV(表格1[[#This Row],[代號]],"Official name",TRUE)</f>
        <v>HOTEL HOLIDAY GARDEN</v>
      </c>
    </row>
    <row r="449" spans="1:21" x14ac:dyDescent="0.25">
      <c r="A449" t="s">
        <v>449</v>
      </c>
      <c r="B449" s="2" t="e" vm="461">
        <v>#VALUE!</v>
      </c>
      <c r="C449" s="3" cm="1">
        <f t="array" ref="C449">_FV(表格1[[#This Row],[代號]],"52 week high",TRUE)</f>
        <v>34.9</v>
      </c>
      <c r="D449" s="3" cm="1">
        <f t="array" ref="D449">_FV(表格1[[#This Row],[代號]],"52 week low",TRUE)</f>
        <v>28.4</v>
      </c>
      <c r="E449" s="4" cm="1">
        <f t="array" ref="E449">_FV(表格1[[#This Row],[代號]],"Beta")</f>
        <v>0.27450000000000002</v>
      </c>
      <c r="F449" s="3" cm="1">
        <f t="array" ref="F449">_FV(表格1[[#This Row],[代號]],"Change")</f>
        <v>0.25</v>
      </c>
      <c r="G449" s="3" cm="1">
        <f t="array" ref="G449">_FV(表格1[[#This Row],[代號]],"Change (%)",TRUE)</f>
        <v>8.1040000000000001E-3</v>
      </c>
      <c r="H449" s="3" t="e" cm="1" vm="2">
        <f t="array" ref="H449">_FV(表格1[[#This Row],[代號]],"Country/region",TRUE)</f>
        <v>#VALUE!</v>
      </c>
      <c r="I449" s="3" t="str" cm="1">
        <f t="array" ref="I449">_FV(表格1[[#This Row],[代號]],"Currency")</f>
        <v>TWD</v>
      </c>
      <c r="J449" s="3" cm="1">
        <f t="array" ref="J449">_FV(表格1[[#This Row],[代號]],"Employees")</f>
        <v>1600</v>
      </c>
      <c r="K449" s="3" t="str" cm="1">
        <f t="array" ref="K449">_FV(表格1[[#This Row],[代號]],"Exchange")</f>
        <v>Taiwan Stock Exchange</v>
      </c>
      <c r="L449" s="3" t="str" cm="1">
        <f t="array" ref="L449">_FV(表格1[[#This Row],[代號]],"Exchange abbreviation",TRUE)</f>
        <v>XTAI</v>
      </c>
      <c r="M449" s="3" t="str" cm="1">
        <f t="array" ref="M449">_FV(表格1[[#This Row],[代號]],"Headquarters")</f>
        <v>No.63, Section 2, Chung Shan North Road, Neighborhood 4, Jhongshan Li, Jhongshan District, TAIPEI, TAIPEI, 104 TW</v>
      </c>
      <c r="N449" s="3" cm="1">
        <f t="array" ref="N449">_FV(表格1[[#This Row],[代號]],"High")</f>
        <v>31.5</v>
      </c>
      <c r="O449" s="3" t="str" cm="1">
        <f t="array" ref="O449">_FV(表格1[[#This Row],[代號]],"Industry")</f>
        <v>Hotels &amp; Entertainment Services</v>
      </c>
      <c r="P449" s="3" t="str" cm="1">
        <f t="array" ref="P449">_FV(表格1[[#This Row],[代號]],"Instrument type",TRUE)</f>
        <v>Stock</v>
      </c>
      <c r="Q449" s="3" cm="1">
        <f t="array" ref="Q449">_FV(表格1[[#This Row],[代號]],"Last trade time",TRUE)</f>
        <v>44834.398981481485</v>
      </c>
      <c r="R449" s="3" cm="1">
        <f t="array" ref="R449">_FV(表格1[[#This Row],[代號]],"Low")</f>
        <v>30.6</v>
      </c>
      <c r="S449" s="3" cm="1">
        <f t="array" ref="S449">_FV(表格1[[#This Row],[代號]],"Market cap",TRUE)</f>
        <v>11411320000</v>
      </c>
      <c r="T449" s="3" t="str" cm="1">
        <f t="array" ref="T449">_FV(表格1[[#This Row],[代號]],"Name")</f>
        <v>THE AMBASSADOR HOTEL,LTD.</v>
      </c>
      <c r="U449" s="3" t="str" cm="1">
        <f t="array" ref="U449">_FV(表格1[[#This Row],[代號]],"Official name",TRUE)</f>
        <v>THE AMBASSADOR HOTEL,LTD.</v>
      </c>
    </row>
    <row r="450" spans="1:21" x14ac:dyDescent="0.25">
      <c r="A450" t="s">
        <v>450</v>
      </c>
      <c r="B450" s="2" t="e" vm="462">
        <v>#VALUE!</v>
      </c>
      <c r="C450" s="3" cm="1">
        <f t="array" ref="C450">_FV(表格1[[#This Row],[代號]],"52 week high",TRUE)</f>
        <v>19.95</v>
      </c>
      <c r="D450" s="3" cm="1">
        <f t="array" ref="D450">_FV(表格1[[#This Row],[代號]],"52 week low",TRUE)</f>
        <v>15.4</v>
      </c>
      <c r="E450" s="4" cm="1">
        <f t="array" ref="E450">_FV(表格1[[#This Row],[代號]],"Beta")</f>
        <v>0.52829999999999999</v>
      </c>
      <c r="F450" s="3" cm="1">
        <f t="array" ref="F450">_FV(表格1[[#This Row],[代號]],"Change")</f>
        <v>0</v>
      </c>
      <c r="G450" s="3" cm="1">
        <f t="array" ref="G450">_FV(表格1[[#This Row],[代號]],"Change (%)",TRUE)</f>
        <v>0</v>
      </c>
      <c r="H450" s="3" t="e" cm="1" vm="2">
        <f t="array" ref="H450">_FV(表格1[[#This Row],[代號]],"Country/region",TRUE)</f>
        <v>#VALUE!</v>
      </c>
      <c r="I450" s="3" t="str" cm="1">
        <f t="array" ref="I450">_FV(表格1[[#This Row],[代號]],"Currency")</f>
        <v>TWD</v>
      </c>
      <c r="J450" s="3" cm="1">
        <f t="array" ref="J450">_FV(表格1[[#This Row],[代號]],"Employees")</f>
        <v>1708</v>
      </c>
      <c r="K450" s="3" t="str" cm="1">
        <f t="array" ref="K450">_FV(表格1[[#This Row],[代號]],"Exchange")</f>
        <v>Taiwan Stock Exchange</v>
      </c>
      <c r="L450" s="3" t="str" cm="1">
        <f t="array" ref="L450">_FV(表格1[[#This Row],[代號]],"Exchange abbreviation",TRUE)</f>
        <v>XTAI</v>
      </c>
      <c r="M450" s="3" t="str" cm="1">
        <f t="array" ref="M450">_FV(表格1[[#This Row],[代號]],"Headquarters")</f>
        <v>No.60, Gungtzgou, Renan Li, GUANSI, HSINCHU, 306 TW</v>
      </c>
      <c r="N450" s="3" cm="1">
        <f t="array" ref="N450">_FV(表格1[[#This Row],[代號]],"High")</f>
        <v>16.850000000000001</v>
      </c>
      <c r="O450" s="3" t="str" cm="1">
        <f t="array" ref="O450">_FV(表格1[[#This Row],[代號]],"Industry")</f>
        <v>Hotels &amp; Entertainment Services</v>
      </c>
      <c r="P450" s="3" t="str" cm="1">
        <f t="array" ref="P450">_FV(表格1[[#This Row],[代號]],"Instrument type",TRUE)</f>
        <v>Stock</v>
      </c>
      <c r="Q450" s="3" cm="1">
        <f t="array" ref="Q450">_FV(表格1[[#This Row],[代號]],"Last trade time",TRUE)</f>
        <v>44834.398981481485</v>
      </c>
      <c r="R450" s="3" cm="1">
        <f t="array" ref="R450">_FV(表格1[[#This Row],[代號]],"Low")</f>
        <v>16.399999999999999</v>
      </c>
      <c r="S450" s="3" cm="1">
        <f t="array" ref="S450">_FV(表格1[[#This Row],[代號]],"Market cap",TRUE)</f>
        <v>3105834389</v>
      </c>
      <c r="T450" s="3" t="str" cm="1">
        <f t="array" ref="T450">_FV(表格1[[#This Row],[代號]],"Name")</f>
        <v>THE LEOFOO DEVELOPMENT CO., LTD.</v>
      </c>
      <c r="U450" s="3" t="str" cm="1">
        <f t="array" ref="U450">_FV(表格1[[#This Row],[代號]],"Official name",TRUE)</f>
        <v>THE LEOFOO DEVELOPMENT CO., LTD.</v>
      </c>
    </row>
    <row r="451" spans="1:21" x14ac:dyDescent="0.25">
      <c r="A451" t="s">
        <v>451</v>
      </c>
      <c r="B451" s="2" t="e" vm="463">
        <v>#VALUE!</v>
      </c>
      <c r="C451" s="3" cm="1">
        <f t="array" ref="C451">_FV(表格1[[#This Row],[代號]],"52 week high",TRUE)</f>
        <v>15.6</v>
      </c>
      <c r="D451" s="3" cm="1">
        <f t="array" ref="D451">_FV(表格1[[#This Row],[代號]],"52 week low",TRUE)</f>
        <v>13.3</v>
      </c>
      <c r="E451" s="4" cm="1">
        <f t="array" ref="E451">_FV(表格1[[#This Row],[代號]],"Beta")</f>
        <v>0.4698</v>
      </c>
      <c r="F451" s="3" cm="1">
        <f t="array" ref="F451">_FV(表格1[[#This Row],[代號]],"Change")</f>
        <v>0.3</v>
      </c>
      <c r="G451" s="3" cm="1">
        <f t="array" ref="G451">_FV(表格1[[#This Row],[代號]],"Change (%)",TRUE)</f>
        <v>2.1126999999999996E-2</v>
      </c>
      <c r="H451" s="3" t="e" cm="1" vm="2">
        <f t="array" ref="H451">_FV(表格1[[#This Row],[代號]],"Country/region",TRUE)</f>
        <v>#VALUE!</v>
      </c>
      <c r="I451" s="3" t="str" cm="1">
        <f t="array" ref="I451">_FV(表格1[[#This Row],[代號]],"Currency")</f>
        <v>TWD</v>
      </c>
      <c r="J451" s="3" cm="1">
        <f t="array" ref="J451">_FV(表格1[[#This Row],[代號]],"Employees")</f>
        <v>37</v>
      </c>
      <c r="K451" s="3" t="str" cm="1">
        <f t="array" ref="K451">_FV(表格1[[#This Row],[代號]],"Exchange")</f>
        <v>Taiwan Stock Exchange</v>
      </c>
      <c r="L451" s="3" t="str" cm="1">
        <f t="array" ref="L451">_FV(表格1[[#This Row],[代號]],"Exchange abbreviation",TRUE)</f>
        <v>XTAI</v>
      </c>
      <c r="M451" s="3" t="str" cm="1">
        <f t="array" ref="M451">_FV(表格1[[#This Row],[代號]],"Headquarters")</f>
        <v>No.63, Section 2, Nanking East Road, Jhongshan District, TAIPEI, TAIPEI, 104 TW</v>
      </c>
      <c r="N451" s="3" cm="1">
        <f t="array" ref="N451">_FV(表格1[[#This Row],[代號]],"High")</f>
        <v>14.65</v>
      </c>
      <c r="O451" s="3" t="str" cm="1">
        <f t="array" ref="O451">_FV(表格1[[#This Row],[代號]],"Industry")</f>
        <v>Real Estate Operations</v>
      </c>
      <c r="P451" s="3" t="str" cm="1">
        <f t="array" ref="P451">_FV(表格1[[#This Row],[代號]],"Instrument type",TRUE)</f>
        <v>Stock</v>
      </c>
      <c r="Q451" s="3" cm="1">
        <f t="array" ref="Q451">_FV(表格1[[#This Row],[代號]],"Last trade time",TRUE)</f>
        <v>44834.398981481485</v>
      </c>
      <c r="R451" s="3" cm="1">
        <f t="array" ref="R451">_FV(表格1[[#This Row],[代號]],"Low")</f>
        <v>14</v>
      </c>
      <c r="S451" s="3" cm="1">
        <f t="array" ref="S451">_FV(表格1[[#This Row],[代號]],"Market cap",TRUE)</f>
        <v>7249976000</v>
      </c>
      <c r="T451" s="3" t="str" cm="1">
        <f t="array" ref="T451">_FV(表格1[[#This Row],[代號]],"Name")</f>
        <v>FIRST HOTEL COMPANY LTD.</v>
      </c>
      <c r="U451" s="3" t="str" cm="1">
        <f t="array" ref="U451">_FV(表格1[[#This Row],[代號]],"Official name",TRUE)</f>
        <v>FIRST HOTEL COMPANY LTD.</v>
      </c>
    </row>
    <row r="452" spans="1:21" x14ac:dyDescent="0.25">
      <c r="A452" t="s">
        <v>452</v>
      </c>
      <c r="B452" s="2" t="e" vm="464">
        <v>#VALUE!</v>
      </c>
      <c r="C452" s="3" cm="1">
        <f t="array" ref="C452">_FV(表格1[[#This Row],[代號]],"52 week high",TRUE)</f>
        <v>199</v>
      </c>
      <c r="D452" s="3" cm="1">
        <f t="array" ref="D452">_FV(表格1[[#This Row],[代號]],"52 week low",TRUE)</f>
        <v>142.5</v>
      </c>
      <c r="E452" s="4" cm="1">
        <f t="array" ref="E452">_FV(表格1[[#This Row],[代號]],"Beta")</f>
        <v>0.59919999999999995</v>
      </c>
      <c r="F452" s="3" cm="1">
        <f t="array" ref="F452">_FV(表格1[[#This Row],[代號]],"Change")</f>
        <v>-4</v>
      </c>
      <c r="G452" s="3" cm="1">
        <f t="array" ref="G452">_FV(表格1[[#This Row],[代號]],"Change (%)",TRUE)</f>
        <v>-2.0459999999999999E-2</v>
      </c>
      <c r="H452" s="3" t="e" cm="1" vm="2">
        <f t="array" ref="H452">_FV(表格1[[#This Row],[代號]],"Country/region",TRUE)</f>
        <v>#VALUE!</v>
      </c>
      <c r="I452" s="3" t="str" cm="1">
        <f t="array" ref="I452">_FV(表格1[[#This Row],[代號]],"Currency")</f>
        <v>TWD</v>
      </c>
      <c r="J452" s="3" cm="1">
        <f t="array" ref="J452">_FV(表格1[[#This Row],[代號]],"Employees")</f>
        <v>2965</v>
      </c>
      <c r="K452" s="3" t="str" cm="1">
        <f t="array" ref="K452">_FV(表格1[[#This Row],[代號]],"Exchange")</f>
        <v>Taiwan Stock Exchange</v>
      </c>
      <c r="L452" s="3" t="str" cm="1">
        <f t="array" ref="L452">_FV(表格1[[#This Row],[代號]],"Exchange abbreviation",TRUE)</f>
        <v>XTAI</v>
      </c>
      <c r="M452" s="3" t="str" cm="1">
        <f t="array" ref="M452">_FV(表格1[[#This Row],[代號]],"Headquarters")</f>
        <v>1-20F, No.3, Lane 39, Section 2, Chung Shan North Road, Jhongshan District, TAIPEI, TAIPEI, 104 TW</v>
      </c>
      <c r="N452" s="3" cm="1">
        <f t="array" ref="N452">_FV(表格1[[#This Row],[代號]],"High")</f>
        <v>199</v>
      </c>
      <c r="O452" s="3" t="str" cm="1">
        <f t="array" ref="O452">_FV(表格1[[#This Row],[代號]],"Industry")</f>
        <v>Hotels &amp; Entertainment Services</v>
      </c>
      <c r="P452" s="3" t="str" cm="1">
        <f t="array" ref="P452">_FV(表格1[[#This Row],[代號]],"Instrument type",TRUE)</f>
        <v>Stock</v>
      </c>
      <c r="Q452" s="3" cm="1">
        <f t="array" ref="Q452">_FV(表格1[[#This Row],[代號]],"Last trade time",TRUE)</f>
        <v>44834.398981481485</v>
      </c>
      <c r="R452" s="3" cm="1">
        <f t="array" ref="R452">_FV(表格1[[#This Row],[代號]],"Low")</f>
        <v>187</v>
      </c>
      <c r="S452" s="3" cm="1">
        <f t="array" ref="S452">_FV(表格1[[#This Row],[代號]],"Market cap",TRUE)</f>
        <v>24397720000</v>
      </c>
      <c r="T452" s="3" t="str" cm="1">
        <f t="array" ref="T452">_FV(表格1[[#This Row],[代號]],"Name")</f>
        <v>FORMOSA INTERNATIONAL HOTELS CORPORATION</v>
      </c>
      <c r="U452" s="3" t="str" cm="1">
        <f t="array" ref="U452">_FV(表格1[[#This Row],[代號]],"Official name",TRUE)</f>
        <v>FORMOSA INTERNATIONAL HOTELS CORPORATION</v>
      </c>
    </row>
    <row r="453" spans="1:21" x14ac:dyDescent="0.25">
      <c r="A453" t="s">
        <v>453</v>
      </c>
      <c r="B453" s="2" t="e" vm="465">
        <v>#VALUE!</v>
      </c>
      <c r="C453" s="3" cm="1">
        <f t="array" ref="C453">_FV(表格1[[#This Row],[代號]],"52 week high",TRUE)</f>
        <v>42.7</v>
      </c>
      <c r="D453" s="3" cm="1">
        <f t="array" ref="D453">_FV(表格1[[#This Row],[代號]],"52 week low",TRUE)</f>
        <v>31.1</v>
      </c>
      <c r="E453" s="4" cm="1">
        <f t="array" ref="E453">_FV(表格1[[#This Row],[代號]],"Beta")</f>
        <v>-4.2299999999999997E-2</v>
      </c>
      <c r="F453" s="3" cm="1">
        <f t="array" ref="F453">_FV(表格1[[#This Row],[代號]],"Change")</f>
        <v>1.1499999999999999</v>
      </c>
      <c r="G453" s="3" cm="1">
        <f t="array" ref="G453">_FV(表格1[[#This Row],[代號]],"Change (%)",TRUE)</f>
        <v>3.5659000000000003E-2</v>
      </c>
      <c r="H453" s="3" t="e" cm="1" vm="2">
        <f t="array" ref="H453">_FV(表格1[[#This Row],[代號]],"Country/region",TRUE)</f>
        <v>#VALUE!</v>
      </c>
      <c r="I453" s="3" t="str" cm="1">
        <f t="array" ref="I453">_FV(表格1[[#This Row],[代號]],"Currency")</f>
        <v>TWD</v>
      </c>
      <c r="J453" s="3" cm="1">
        <f t="array" ref="J453">_FV(表格1[[#This Row],[代號]],"Employees")</f>
        <v>321</v>
      </c>
      <c r="K453" s="3" t="str" cm="1">
        <f t="array" ref="K453">_FV(表格1[[#This Row],[代號]],"Exchange")</f>
        <v>Taiwan Stock Exchange</v>
      </c>
      <c r="L453" s="3" t="str" cm="1">
        <f t="array" ref="L453">_FV(表格1[[#This Row],[代號]],"Exchange abbreviation",TRUE)</f>
        <v>XTAI</v>
      </c>
      <c r="M453" s="3" t="str" cm="1">
        <f t="array" ref="M453">_FV(表格1[[#This Row],[代號]],"Headquarters")</f>
        <v>No.18, Shanling, Yanliau Village, SHOUFENG, HUALIEN, 974 TW</v>
      </c>
      <c r="N453" s="3" cm="1">
        <f t="array" ref="N453">_FV(表格1[[#This Row],[代號]],"High")</f>
        <v>34.5</v>
      </c>
      <c r="O453" s="3" t="str" cm="1">
        <f t="array" ref="O453">_FV(表格1[[#This Row],[代號]],"Industry")</f>
        <v>Hotels &amp; Entertainment Services</v>
      </c>
      <c r="P453" s="3" t="str" cm="1">
        <f t="array" ref="P453">_FV(表格1[[#This Row],[代號]],"Instrument type",TRUE)</f>
        <v>Stock</v>
      </c>
      <c r="Q453" s="3" cm="1">
        <f t="array" ref="Q453">_FV(表格1[[#This Row],[代號]],"Last trade time",TRUE)</f>
        <v>44834.398981481485</v>
      </c>
      <c r="R453" s="3" cm="1">
        <f t="array" ref="R453">_FV(表格1[[#This Row],[代號]],"Low")</f>
        <v>32.1</v>
      </c>
      <c r="S453" s="3" cm="1">
        <f t="array" ref="S453">_FV(表格1[[#This Row],[代號]],"Market cap",TRUE)</f>
        <v>3507000000</v>
      </c>
      <c r="T453" s="3" t="str" cm="1">
        <f t="array" ref="T453">_FV(表格1[[#This Row],[代號]],"Name")</f>
        <v>FarGlory Hotel Co.,Ltd</v>
      </c>
      <c r="U453" s="3" t="str" cm="1">
        <f t="array" ref="U453">_FV(表格1[[#This Row],[代號]],"Official name",TRUE)</f>
        <v>FarGlory Hotel Co.,Ltd</v>
      </c>
    </row>
    <row r="454" spans="1:21" x14ac:dyDescent="0.25">
      <c r="A454" t="s">
        <v>454</v>
      </c>
      <c r="B454" s="2" t="e" vm="466">
        <v>#VALUE!</v>
      </c>
      <c r="C454" s="3" cm="1">
        <f t="array" ref="C454">_FV(表格1[[#This Row],[代號]],"52 week high",TRUE)</f>
        <v>38.9</v>
      </c>
      <c r="D454" s="3" cm="1">
        <f t="array" ref="D454">_FV(表格1[[#This Row],[代號]],"52 week low",TRUE)</f>
        <v>28.9</v>
      </c>
      <c r="E454" s="4" cm="1">
        <f t="array" ref="E454">_FV(表格1[[#This Row],[代號]],"Beta")</f>
        <v>9.2999999999999999E-2</v>
      </c>
      <c r="F454" s="3" cm="1">
        <f t="array" ref="F454">_FV(表格1[[#This Row],[代號]],"Change")</f>
        <v>0.8</v>
      </c>
      <c r="G454" s="3" cm="1">
        <f t="array" ref="G454">_FV(表格1[[#This Row],[代號]],"Change (%)",TRUE)</f>
        <v>2.5000000000000001E-2</v>
      </c>
      <c r="H454" s="3" t="e" cm="1" vm="2">
        <f t="array" ref="H454">_FV(表格1[[#This Row],[代號]],"Country/region",TRUE)</f>
        <v>#VALUE!</v>
      </c>
      <c r="I454" s="3" t="str" cm="1">
        <f t="array" ref="I454">_FV(表格1[[#This Row],[代號]],"Currency")</f>
        <v>TWD</v>
      </c>
      <c r="J454" s="3" cm="1">
        <f t="array" ref="J454">_FV(表格1[[#This Row],[代號]],"Employees")</f>
        <v>437</v>
      </c>
      <c r="K454" s="3" t="str" cm="1">
        <f t="array" ref="K454">_FV(表格1[[#This Row],[代號]],"Exchange")</f>
        <v>Taiwan Stock Exchange</v>
      </c>
      <c r="L454" s="3" t="str" cm="1">
        <f t="array" ref="L454">_FV(表格1[[#This Row],[代號]],"Exchange abbreviation",TRUE)</f>
        <v>XTAI</v>
      </c>
      <c r="M454" s="3" t="str" cm="1">
        <f t="array" ref="M454">_FV(表格1[[#This Row],[代號]],"Headquarters")</f>
        <v>No.15, Lane 218, Huangcheng North Road, Wang Sha Li, HENGCHUN, PINGTUNG, 946 TW</v>
      </c>
      <c r="N454" s="3" cm="1">
        <f t="array" ref="N454">_FV(表格1[[#This Row],[代號]],"High")</f>
        <v>35.200000000000003</v>
      </c>
      <c r="O454" s="3" t="str" cm="1">
        <f t="array" ref="O454">_FV(表格1[[#This Row],[代號]],"Industry")</f>
        <v>Hotels &amp; Entertainment Services</v>
      </c>
      <c r="P454" s="3" t="str" cm="1">
        <f t="array" ref="P454">_FV(表格1[[#This Row],[代號]],"Instrument type",TRUE)</f>
        <v>Stock</v>
      </c>
      <c r="Q454" s="3" cm="1">
        <f t="array" ref="Q454">_FV(表格1[[#This Row],[代號]],"Last trade time",TRUE)</f>
        <v>44834.398993055554</v>
      </c>
      <c r="R454" s="3" cm="1">
        <f t="array" ref="R454">_FV(表格1[[#This Row],[代號]],"Low")</f>
        <v>31.95</v>
      </c>
      <c r="S454" s="3" cm="1">
        <f t="array" ref="S454">_FV(表格1[[#This Row],[代號]],"Market cap",TRUE)</f>
        <v>3657953000</v>
      </c>
      <c r="T454" s="3" t="str" cm="1">
        <f t="array" ref="T454">_FV(表格1[[#This Row],[代號]],"Name")</f>
        <v>Chateau International Development Co., Ltd.</v>
      </c>
      <c r="U454" s="3" t="str" cm="1">
        <f t="array" ref="U454">_FV(表格1[[#This Row],[代號]],"Official name",TRUE)</f>
        <v>Chateau International Development Co., Ltd.</v>
      </c>
    </row>
    <row r="455" spans="1:21" x14ac:dyDescent="0.25">
      <c r="A455" t="s">
        <v>455</v>
      </c>
      <c r="B455" s="2" t="e" vm="467">
        <v>#VALUE!</v>
      </c>
      <c r="C455" s="3" cm="1">
        <f t="array" ref="C455">_FV(表格1[[#This Row],[代號]],"52 week high",TRUE)</f>
        <v>159.5</v>
      </c>
      <c r="D455" s="3" cm="1">
        <f t="array" ref="D455">_FV(表格1[[#This Row],[代號]],"52 week low",TRUE)</f>
        <v>86.9</v>
      </c>
      <c r="E455" s="4" cm="1">
        <f t="array" ref="E455">_FV(表格1[[#This Row],[代號]],"Beta")</f>
        <v>0.99829999999999997</v>
      </c>
      <c r="F455" s="3" cm="1">
        <f t="array" ref="F455">_FV(表格1[[#This Row],[代號]],"Change")</f>
        <v>-2</v>
      </c>
      <c r="G455" s="3" cm="1">
        <f t="array" ref="G455">_FV(表格1[[#This Row],[代號]],"Change (%)",TRUE)</f>
        <v>-1.8605E-2</v>
      </c>
      <c r="H455" s="3" t="e" cm="1" vm="2">
        <f t="array" ref="H455">_FV(表格1[[#This Row],[代號]],"Country/region",TRUE)</f>
        <v>#VALUE!</v>
      </c>
      <c r="I455" s="3" t="str" cm="1">
        <f t="array" ref="I455">_FV(表格1[[#This Row],[代號]],"Currency")</f>
        <v>TWD</v>
      </c>
      <c r="J455" s="3" cm="1">
        <f t="array" ref="J455">_FV(表格1[[#This Row],[代號]],"Employees")</f>
        <v>19584</v>
      </c>
      <c r="K455" s="3" t="str" cm="1">
        <f t="array" ref="K455">_FV(表格1[[#This Row],[代號]],"Exchange")</f>
        <v>Taiwan Stock Exchange</v>
      </c>
      <c r="L455" s="3" t="str" cm="1">
        <f t="array" ref="L455">_FV(表格1[[#This Row],[代號]],"Exchange abbreviation",TRUE)</f>
        <v>XTAI</v>
      </c>
      <c r="M455" s="3" t="str" cm="1">
        <f t="array" ref="M455">_FV(表格1[[#This Row],[代號]],"Headquarters")</f>
        <v>No.35, Gongye 23rd Road, Nantun District, TAICHUNG, TAICHUNG, 408 TW</v>
      </c>
      <c r="N455" s="3" cm="1">
        <f t="array" ref="N455">_FV(表格1[[#This Row],[代號]],"High")</f>
        <v>108.5</v>
      </c>
      <c r="O455" s="3" t="str" cm="1">
        <f t="array" ref="O455">_FV(表格1[[#This Row],[代號]],"Industry")</f>
        <v>Food &amp; Tobacco</v>
      </c>
      <c r="P455" s="3" t="str" cm="1">
        <f t="array" ref="P455">_FV(表格1[[#This Row],[代號]],"Instrument type",TRUE)</f>
        <v>Stock</v>
      </c>
      <c r="Q455" s="3" cm="1">
        <f t="array" ref="Q455">_FV(表格1[[#This Row],[代號]],"Last trade time",TRUE)</f>
        <v>44834.398993055554</v>
      </c>
      <c r="R455" s="3" cm="1">
        <f t="array" ref="R455">_FV(表格1[[#This Row],[代號]],"Low")</f>
        <v>104</v>
      </c>
      <c r="S455" s="3" cm="1">
        <f t="array" ref="S455">_FV(表格1[[#This Row],[代號]],"Market cap",TRUE)</f>
        <v>18990000000</v>
      </c>
      <c r="T455" s="3" t="str" cm="1">
        <f t="array" ref="T455">_FV(表格1[[#This Row],[代號]],"Name")</f>
        <v>Gourmet Master Co. Ltd.</v>
      </c>
      <c r="U455" s="3" t="str" cm="1">
        <f t="array" ref="U455">_FV(表格1[[#This Row],[代號]],"Official name",TRUE)</f>
        <v>Gourmet Master Co. Ltd.</v>
      </c>
    </row>
    <row r="456" spans="1:21" x14ac:dyDescent="0.25">
      <c r="A456" t="s">
        <v>456</v>
      </c>
      <c r="B456" s="2" t="e" vm="468">
        <v>#VALUE!</v>
      </c>
      <c r="C456" s="3" cm="1">
        <f t="array" ref="C456">_FV(表格1[[#This Row],[代號]],"52 week high",TRUE)</f>
        <v>162</v>
      </c>
      <c r="D456" s="3" cm="1">
        <f t="array" ref="D456">_FV(表格1[[#This Row],[代號]],"52 week low",TRUE)</f>
        <v>100</v>
      </c>
      <c r="E456" s="4" cm="1">
        <f t="array" ref="E456">_FV(表格1[[#This Row],[代號]],"Beta")</f>
        <v>0.76319999999999999</v>
      </c>
      <c r="F456" s="3" cm="1">
        <f t="array" ref="F456">_FV(表格1[[#This Row],[代號]],"Change")</f>
        <v>-1.5</v>
      </c>
      <c r="G456" s="3" cm="1">
        <f t="array" ref="G456">_FV(表格1[[#This Row],[代號]],"Change (%)",TRUE)</f>
        <v>-1.0829999999999999E-2</v>
      </c>
      <c r="H456" s="3" t="e" cm="1" vm="2">
        <f t="array" ref="H456">_FV(表格1[[#This Row],[代號]],"Country/region",TRUE)</f>
        <v>#VALUE!</v>
      </c>
      <c r="I456" s="3" t="str" cm="1">
        <f t="array" ref="I456">_FV(表格1[[#This Row],[代號]],"Currency")</f>
        <v>TWD</v>
      </c>
      <c r="J456" s="3" cm="1">
        <f t="array" ref="J456">_FV(表格1[[#This Row],[代號]],"Employees")</f>
        <v>16514</v>
      </c>
      <c r="K456" s="3" t="str" cm="1">
        <f t="array" ref="K456">_FV(表格1[[#This Row],[代號]],"Exchange")</f>
        <v>Taiwan Stock Exchange</v>
      </c>
      <c r="L456" s="3" t="str" cm="1">
        <f t="array" ref="L456">_FV(表格1[[#This Row],[代號]],"Exchange abbreviation",TRUE)</f>
        <v>XTAI</v>
      </c>
      <c r="M456" s="3" t="str" cm="1">
        <f t="array" ref="M456">_FV(表格1[[#This Row],[代號]],"Headquarters")</f>
        <v>29F, No.218, Section 2, Taiwan Boulevard, West District, TAICHUNG, TAICHUNG, 403 TW</v>
      </c>
      <c r="N456" s="3" cm="1">
        <f t="array" ref="N456">_FV(表格1[[#This Row],[代號]],"High")</f>
        <v>140</v>
      </c>
      <c r="O456" s="3" t="str" cm="1">
        <f t="array" ref="O456">_FV(表格1[[#This Row],[代號]],"Industry")</f>
        <v>Hotels &amp; Entertainment Services</v>
      </c>
      <c r="P456" s="3" t="str" cm="1">
        <f t="array" ref="P456">_FV(表格1[[#This Row],[代號]],"Instrument type",TRUE)</f>
        <v>Stock</v>
      </c>
      <c r="Q456" s="3" cm="1">
        <f t="array" ref="Q456">_FV(表格1[[#This Row],[代號]],"Last trade time",TRUE)</f>
        <v>44834.398993055554</v>
      </c>
      <c r="R456" s="3" cm="1">
        <f t="array" ref="R456">_FV(表格1[[#This Row],[代號]],"Low")</f>
        <v>134</v>
      </c>
      <c r="S456" s="3" cm="1">
        <f t="array" ref="S456">_FV(表格1[[#This Row],[代號]],"Market cap",TRUE)</f>
        <v>10547340000</v>
      </c>
      <c r="T456" s="3" t="str" cm="1">
        <f t="array" ref="T456">_FV(表格1[[#This Row],[代號]],"Name")</f>
        <v>WOWPRIME CORP.</v>
      </c>
      <c r="U456" s="3" t="str" cm="1">
        <f t="array" ref="U456">_FV(表格1[[#This Row],[代號]],"Official name",TRUE)</f>
        <v>WOWPRIME CORP.</v>
      </c>
    </row>
    <row r="457" spans="1:21" x14ac:dyDescent="0.25">
      <c r="A457" t="s">
        <v>457</v>
      </c>
      <c r="B457" s="2" t="e" vm="469">
        <v>#VALUE!</v>
      </c>
      <c r="C457" s="3" cm="1">
        <f t="array" ref="C457">_FV(表格1[[#This Row],[代號]],"52 week high",TRUE)</f>
        <v>113.5</v>
      </c>
      <c r="D457" s="3" cm="1">
        <f t="array" ref="D457">_FV(表格1[[#This Row],[代號]],"52 week low",TRUE)</f>
        <v>81</v>
      </c>
      <c r="E457" s="4" cm="1">
        <f t="array" ref="E457">_FV(表格1[[#This Row],[代號]],"Beta")</f>
        <v>0.89380000000000004</v>
      </c>
      <c r="F457" s="3" cm="1">
        <f t="array" ref="F457">_FV(表格1[[#This Row],[代號]],"Change")</f>
        <v>0.4</v>
      </c>
      <c r="G457" s="3" cm="1">
        <f t="array" ref="G457">_FV(表格1[[#This Row],[代號]],"Change (%)",TRUE)</f>
        <v>4.0860000000000002E-3</v>
      </c>
      <c r="H457" s="3" t="e" cm="1" vm="2">
        <f t="array" ref="H457">_FV(表格1[[#This Row],[代號]],"Country/region",TRUE)</f>
        <v>#VALUE!</v>
      </c>
      <c r="I457" s="3" t="str" cm="1">
        <f t="array" ref="I457">_FV(表格1[[#This Row],[代號]],"Currency")</f>
        <v>TWD</v>
      </c>
      <c r="J457" s="3" cm="1">
        <f t="array" ref="J457">_FV(表格1[[#This Row],[代號]],"Employees")</f>
        <v>2210</v>
      </c>
      <c r="K457" s="3" t="str" cm="1">
        <f t="array" ref="K457">_FV(表格1[[#This Row],[代號]],"Exchange")</f>
        <v>Taiwan Stock Exchange</v>
      </c>
      <c r="L457" s="3" t="str" cm="1">
        <f t="array" ref="L457">_FV(表格1[[#This Row],[代號]],"Exchange abbreviation",TRUE)</f>
        <v>XTAI</v>
      </c>
      <c r="M457" s="3" t="str" cm="1">
        <f t="array" ref="M457">_FV(表格1[[#This Row],[代號]],"Headquarters")</f>
        <v>9F, No.151, Shitan Road, Neihu District, TAIPEI, TAIPEI, 114 TW</v>
      </c>
      <c r="N457" s="3" cm="1">
        <f t="array" ref="N457">_FV(表格1[[#This Row],[代號]],"High")</f>
        <v>102.5</v>
      </c>
      <c r="O457" s="3" t="str" cm="1">
        <f t="array" ref="O457">_FV(表格1[[#This Row],[代號]],"Industry")</f>
        <v>Hotels &amp; Entertainment Services</v>
      </c>
      <c r="P457" s="3" t="str" cm="1">
        <f t="array" ref="P457">_FV(表格1[[#This Row],[代號]],"Instrument type",TRUE)</f>
        <v>Stock</v>
      </c>
      <c r="Q457" s="3" cm="1">
        <f t="array" ref="Q457">_FV(表格1[[#This Row],[代號]],"Last trade time",TRUE)</f>
        <v>44834.398993055554</v>
      </c>
      <c r="R457" s="3" cm="1">
        <f t="array" ref="R457">_FV(表格1[[#This Row],[代號]],"Low")</f>
        <v>97.3</v>
      </c>
      <c r="S457" s="3" cm="1">
        <f t="array" ref="S457">_FV(表格1[[#This Row],[代號]],"Market cap",TRUE)</f>
        <v>7631848000</v>
      </c>
      <c r="T457" s="3" t="str" cm="1">
        <f t="array" ref="T457">_FV(表格1[[#This Row],[代號]],"Name")</f>
        <v>Lion Travel Service Co., Ltd.</v>
      </c>
      <c r="U457" s="3" t="str" cm="1">
        <f t="array" ref="U457">_FV(表格1[[#This Row],[代號]],"Official name",TRUE)</f>
        <v>Lion Travel Service Co., Ltd.</v>
      </c>
    </row>
    <row r="458" spans="1:21" x14ac:dyDescent="0.25">
      <c r="A458" t="s">
        <v>458</v>
      </c>
      <c r="B458" s="2" t="e" vm="470">
        <v>#VALUE!</v>
      </c>
      <c r="C458" s="3" cm="1">
        <f t="array" ref="C458">_FV(表格1[[#This Row],[代號]],"52 week high",TRUE)</f>
        <v>30.5</v>
      </c>
      <c r="D458" s="3" cm="1">
        <f t="array" ref="D458">_FV(表格1[[#This Row],[代號]],"52 week low",TRUE)</f>
        <v>24.2</v>
      </c>
      <c r="E458" s="4" cm="1">
        <f t="array" ref="E458">_FV(表格1[[#This Row],[代號]],"Beta")</f>
        <v>0.40500000000000003</v>
      </c>
      <c r="F458" s="3" cm="1">
        <f t="array" ref="F458">_FV(表格1[[#This Row],[代號]],"Change")</f>
        <v>0.8</v>
      </c>
      <c r="G458" s="3" cm="1">
        <f t="array" ref="G458">_FV(表格1[[#This Row],[代號]],"Change (%)",TRUE)</f>
        <v>2.7682000000000002E-2</v>
      </c>
      <c r="H458" s="3" t="e" cm="1" vm="2">
        <f t="array" ref="H458">_FV(表格1[[#This Row],[代號]],"Country/region",TRUE)</f>
        <v>#VALUE!</v>
      </c>
      <c r="I458" s="3" t="str" cm="1">
        <f t="array" ref="I458">_FV(表格1[[#This Row],[代號]],"Currency")</f>
        <v>TWD</v>
      </c>
      <c r="J458" s="3" cm="1">
        <f t="array" ref="J458">_FV(表格1[[#This Row],[代號]],"Employees")</f>
        <v>1549</v>
      </c>
      <c r="K458" s="3" t="str" cm="1">
        <f t="array" ref="K458">_FV(表格1[[#This Row],[代號]],"Exchange")</f>
        <v>Taiwan Stock Exchange</v>
      </c>
      <c r="L458" s="3" t="str" cm="1">
        <f t="array" ref="L458">_FV(表格1[[#This Row],[代號]],"Exchange abbreviation",TRUE)</f>
        <v>XTAI</v>
      </c>
      <c r="M458" s="3" t="str" cm="1">
        <f t="array" ref="M458">_FV(表格1[[#This Row],[代號]],"Headquarters")</f>
        <v>No.12, Section 1, Zhongxiao East Road, Zhongzheng District, TAIPEI, TAIPEI, 100 TW</v>
      </c>
      <c r="N458" s="3" cm="1">
        <f t="array" ref="N458">_FV(表格1[[#This Row],[代號]],"High")</f>
        <v>30.05</v>
      </c>
      <c r="O458" s="3" t="str" cm="1">
        <f t="array" ref="O458">_FV(表格1[[#This Row],[代號]],"Industry")</f>
        <v>Hotels &amp; Entertainment Services</v>
      </c>
      <c r="P458" s="3" t="str" cm="1">
        <f t="array" ref="P458">_FV(表格1[[#This Row],[代號]],"Instrument type",TRUE)</f>
        <v>Stock</v>
      </c>
      <c r="Q458" s="3" cm="1">
        <f t="array" ref="Q458">_FV(表格1[[#This Row],[代號]],"Last trade time",TRUE)</f>
        <v>44834.398993055554</v>
      </c>
      <c r="R458" s="3" cm="1">
        <f t="array" ref="R458">_FV(表格1[[#This Row],[代號]],"Low")</f>
        <v>28.5</v>
      </c>
      <c r="S458" s="3" cm="1">
        <f t="array" ref="S458">_FV(表格1[[#This Row],[代號]],"Market cap",TRUE)</f>
        <v>2718322000</v>
      </c>
      <c r="T458" s="3" t="str" cm="1">
        <f t="array" ref="T458">_FV(表格1[[#This Row],[代號]],"Name")</f>
        <v>My Humble House Hospitality Management Consulting Co., Ltd.</v>
      </c>
      <c r="U458" s="3" t="str" cm="1">
        <f t="array" ref="U458">_FV(表格1[[#This Row],[代號]],"Official name",TRUE)</f>
        <v>My Humble House Hospitality Management Consulting Co., Ltd.</v>
      </c>
    </row>
    <row r="459" spans="1:21" x14ac:dyDescent="0.25">
      <c r="A459" t="s">
        <v>459</v>
      </c>
      <c r="B459" s="2" t="e" vm="471">
        <v>#VALUE!</v>
      </c>
      <c r="C459" s="3" cm="1">
        <f t="array" ref="C459">_FV(表格1[[#This Row],[代號]],"52 week high",TRUE)</f>
        <v>52.6</v>
      </c>
      <c r="D459" s="3" cm="1">
        <f t="array" ref="D459">_FV(表格1[[#This Row],[代號]],"52 week low",TRUE)</f>
        <v>37.65</v>
      </c>
      <c r="E459" s="4" cm="1">
        <f t="array" ref="E459">_FV(表格1[[#This Row],[代號]],"Beta")</f>
        <v>0.34970000000000001</v>
      </c>
      <c r="F459" s="3" cm="1">
        <f t="array" ref="F459">_FV(表格1[[#This Row],[代號]],"Change")</f>
        <v>-1</v>
      </c>
      <c r="G459" s="3" cm="1">
        <f t="array" ref="G459">_FV(表格1[[#This Row],[代號]],"Change (%)",TRUE)</f>
        <v>-2.0160999999999998E-2</v>
      </c>
      <c r="H459" s="3" t="e" cm="1" vm="2">
        <f t="array" ref="H459">_FV(表格1[[#This Row],[代號]],"Country/region",TRUE)</f>
        <v>#VALUE!</v>
      </c>
      <c r="I459" s="3" t="str" cm="1">
        <f t="array" ref="I459">_FV(表格1[[#This Row],[代號]],"Currency")</f>
        <v>TWD</v>
      </c>
      <c r="J459" s="3" cm="1">
        <f t="array" ref="J459">_FV(表格1[[#This Row],[代號]],"Employees")</f>
        <v>876</v>
      </c>
      <c r="K459" s="3" t="str" cm="1">
        <f t="array" ref="K459">_FV(表格1[[#This Row],[代號]],"Exchange")</f>
        <v>Taiwan Stock Exchange</v>
      </c>
      <c r="L459" s="3" t="str" cm="1">
        <f t="array" ref="L459">_FV(表格1[[#This Row],[代號]],"Exchange abbreviation",TRUE)</f>
        <v>XTAI</v>
      </c>
      <c r="M459" s="3" t="str" cm="1">
        <f t="array" ref="M459">_FV(表格1[[#This Row],[代號]],"Headquarters")</f>
        <v>12F, No.82, Zhongzheng Road, Xinzhuang District, NEW TAIPEI, NEW TAIPEI, 242 TW</v>
      </c>
      <c r="N459" s="3" cm="1">
        <f t="array" ref="N459">_FV(表格1[[#This Row],[代號]],"High")</f>
        <v>50.8</v>
      </c>
      <c r="O459" s="3" t="str" cm="1">
        <f t="array" ref="O459">_FV(表格1[[#This Row],[代號]],"Industry")</f>
        <v>Hotels &amp; Entertainment Services</v>
      </c>
      <c r="P459" s="3" t="str" cm="1">
        <f t="array" ref="P459">_FV(表格1[[#This Row],[代號]],"Instrument type",TRUE)</f>
        <v>Stock</v>
      </c>
      <c r="Q459" s="3" cm="1">
        <f t="array" ref="Q459">_FV(表格1[[#This Row],[代號]],"Last trade time",TRUE)</f>
        <v>44834.398993055554</v>
      </c>
      <c r="R459" s="3" cm="1">
        <f t="array" ref="R459">_FV(表格1[[#This Row],[代號]],"Low")</f>
        <v>47.35</v>
      </c>
      <c r="S459" s="3" cm="1">
        <f t="array" ref="S459">_FV(表格1[[#This Row],[代號]],"Market cap",TRUE)</f>
        <v>4397452000</v>
      </c>
      <c r="T459" s="3" t="str" cm="1">
        <f t="array" ref="T459">_FV(表格1[[#This Row],[代號]],"Name")</f>
        <v>FDC International Hotels Corporation</v>
      </c>
      <c r="U459" s="3" t="str" cm="1">
        <f t="array" ref="U459">_FV(表格1[[#This Row],[代號]],"Official name",TRUE)</f>
        <v>FDC International Hotels Corporation</v>
      </c>
    </row>
    <row r="460" spans="1:21" x14ac:dyDescent="0.25">
      <c r="A460" t="s">
        <v>460</v>
      </c>
      <c r="B460" s="2" t="e" vm="472">
        <v>#VALUE!</v>
      </c>
      <c r="C460" s="3" cm="1">
        <f t="array" ref="C460">_FV(表格1[[#This Row],[代號]],"52 week high",TRUE)</f>
        <v>193</v>
      </c>
      <c r="D460" s="3" cm="1">
        <f t="array" ref="D460">_FV(表格1[[#This Row],[代號]],"52 week low",TRUE)</f>
        <v>119</v>
      </c>
      <c r="E460" t="e" cm="1" vm="55">
        <f t="array" ref="E460">_FV(表格1[[#This Row],[代號]],"Beta")</f>
        <v>#VALUE!</v>
      </c>
      <c r="F460" s="3" cm="1">
        <f t="array" ref="F460">_FV(表格1[[#This Row],[代號]],"Change")</f>
        <v>-7.5</v>
      </c>
      <c r="G460" s="3" cm="1">
        <f t="array" ref="G460">_FV(表格1[[#This Row],[代號]],"Change (%)",TRUE)</f>
        <v>-4.0761000000000006E-2</v>
      </c>
      <c r="H460" s="3" t="e" cm="1" vm="2">
        <f t="array" ref="H460">_FV(表格1[[#This Row],[代號]],"Country/region",TRUE)</f>
        <v>#VALUE!</v>
      </c>
      <c r="I460" s="3" t="str" cm="1">
        <f t="array" ref="I460">_FV(表格1[[#This Row],[代號]],"Currency")</f>
        <v>TWD</v>
      </c>
      <c r="J460" s="3" t="e" cm="1" vm="53">
        <f t="array" ref="J460">_FV(表格1[[#This Row],[代號]],"Employees")</f>
        <v>#VALUE!</v>
      </c>
      <c r="K460" s="3" t="str" cm="1">
        <f t="array" ref="K460">_FV(表格1[[#This Row],[代號]],"Exchange")</f>
        <v>Taiwan Stock Exchange</v>
      </c>
      <c r="L460" s="3" t="str" cm="1">
        <f t="array" ref="L460">_FV(表格1[[#This Row],[代號]],"Exchange abbreviation",TRUE)</f>
        <v>XTAI</v>
      </c>
      <c r="M460" s="3" t="str" cm="1">
        <f t="array" ref="M460">_FV(表格1[[#This Row],[代號]],"Headquarters")</f>
        <v>18F, No. 27, Section 2, Zhongzheng East Road, Tamsui District, NEW TAIPEI, NEW TAIPEI, 251 TW</v>
      </c>
      <c r="N460" s="3" cm="1">
        <f t="array" ref="N460">_FV(表格1[[#This Row],[代號]],"High")</f>
        <v>191</v>
      </c>
      <c r="O460" s="3" t="str" cm="1">
        <f t="array" ref="O460">_FV(表格1[[#This Row],[代號]],"Industry")</f>
        <v>Hotels &amp; Entertainment Services</v>
      </c>
      <c r="P460" s="3" t="str" cm="1">
        <f t="array" ref="P460">_FV(表格1[[#This Row],[代號]],"Instrument type",TRUE)</f>
        <v>Stock</v>
      </c>
      <c r="Q460" s="3" cm="1">
        <f t="array" ref="Q460">_FV(表格1[[#This Row],[代號]],"Last trade time",TRUE)</f>
        <v>44834.398993055554</v>
      </c>
      <c r="R460" s="3" cm="1">
        <f t="array" ref="R460">_FV(表格1[[#This Row],[代號]],"Low")</f>
        <v>176.5</v>
      </c>
      <c r="S460" s="3" cm="1">
        <f t="array" ref="S460">_FV(表格1[[#This Row],[代號]],"Market cap",TRUE)</f>
        <v>11656910000</v>
      </c>
      <c r="T460" s="3" t="str" cm="1">
        <f t="array" ref="T460">_FV(表格1[[#This Row],[代號]],"Name")</f>
        <v>Bafang Yunji International Co., Ltd.</v>
      </c>
      <c r="U460" s="3" t="str" cm="1">
        <f t="array" ref="U460">_FV(表格1[[#This Row],[代號]],"Official name",TRUE)</f>
        <v>Bafang Yunji International Co., Ltd.</v>
      </c>
    </row>
    <row r="461" spans="1:21" x14ac:dyDescent="0.25">
      <c r="A461" t="s">
        <v>461</v>
      </c>
      <c r="B461" s="2" t="e" vm="473">
        <v>#VALUE!</v>
      </c>
      <c r="C461" s="3" cm="1">
        <f t="array" ref="C461">_FV(表格1[[#This Row],[代號]],"52 week high",TRUE)</f>
        <v>19.75</v>
      </c>
      <c r="D461" s="3" cm="1">
        <f t="array" ref="D461">_FV(表格1[[#This Row],[代號]],"52 week low",TRUE)</f>
        <v>16.04</v>
      </c>
      <c r="E461" s="4" cm="1">
        <f t="array" ref="E461">_FV(表格1[[#This Row],[代號]],"Beta")</f>
        <v>0.45579999999999998</v>
      </c>
      <c r="F461" s="3" cm="1">
        <f t="array" ref="F461">_FV(表格1[[#This Row],[代號]],"Change")</f>
        <v>0</v>
      </c>
      <c r="G461" s="3" cm="1">
        <f t="array" ref="G461">_FV(表格1[[#This Row],[代號]],"Change (%)",TRUE)</f>
        <v>0</v>
      </c>
      <c r="H461" s="3" t="e" cm="1" vm="2">
        <f t="array" ref="H461">_FV(表格1[[#This Row],[代號]],"Country/region",TRUE)</f>
        <v>#VALUE!</v>
      </c>
      <c r="I461" s="3" t="str" cm="1">
        <f t="array" ref="I461">_FV(表格1[[#This Row],[代號]],"Currency")</f>
        <v>TWD</v>
      </c>
      <c r="J461" s="3" cm="1">
        <f t="array" ref="J461">_FV(表格1[[#This Row],[代號]],"Employees")</f>
        <v>6372</v>
      </c>
      <c r="K461" s="3" t="str" cm="1">
        <f t="array" ref="K461">_FV(表格1[[#This Row],[代號]],"Exchange")</f>
        <v>Taiwan Stock Exchange</v>
      </c>
      <c r="L461" s="3" t="str" cm="1">
        <f t="array" ref="L461">_FV(表格1[[#This Row],[代號]],"Exchange abbreviation",TRUE)</f>
        <v>XTAI</v>
      </c>
      <c r="M461" s="3" t="str" cm="1">
        <f t="array" ref="M461">_FV(表格1[[#This Row],[代號]],"Headquarters")</f>
        <v>No.38, Section 2, Tsu Yu Road, TAICHUNG, TAICHUNG, 400 TW</v>
      </c>
      <c r="N461" s="3" cm="1">
        <f t="array" ref="N461">_FV(表格1[[#This Row],[代號]],"High")</f>
        <v>17.2</v>
      </c>
      <c r="O461" s="3" t="str" cm="1">
        <f t="array" ref="O461">_FV(表格1[[#This Row],[代號]],"Industry")</f>
        <v>Banking Services</v>
      </c>
      <c r="P461" s="3" t="str" cm="1">
        <f t="array" ref="P461">_FV(表格1[[#This Row],[代號]],"Instrument type",TRUE)</f>
        <v>Stock</v>
      </c>
      <c r="Q461" s="3" cm="1">
        <f t="array" ref="Q461">_FV(表格1[[#This Row],[代號]],"Last trade time",TRUE)</f>
        <v>44834.398993055554</v>
      </c>
      <c r="R461" s="3" cm="1">
        <f t="array" ref="R461">_FV(表格1[[#This Row],[代號]],"Low")</f>
        <v>17</v>
      </c>
      <c r="S461" s="3" cm="1">
        <f t="array" ref="S461">_FV(表格1[[#This Row],[代號]],"Market cap",TRUE)</f>
        <v>181677839000</v>
      </c>
      <c r="T461" s="3" t="str" cm="1">
        <f t="array" ref="T461">_FV(表格1[[#This Row],[代號]],"Name")</f>
        <v>CHANG HWA COMMERCIAL BANK, LTD.</v>
      </c>
      <c r="U461" s="3" t="str" cm="1">
        <f t="array" ref="U461">_FV(表格1[[#This Row],[代號]],"Official name",TRUE)</f>
        <v>CHANG HWA COMMERCIAL BANK, LTD.</v>
      </c>
    </row>
    <row r="462" spans="1:21" x14ac:dyDescent="0.25">
      <c r="A462" t="s">
        <v>462</v>
      </c>
      <c r="B462" s="2" t="e" vm="474">
        <v>#VALUE!</v>
      </c>
      <c r="C462" s="3" cm="1">
        <f t="array" ref="C462">_FV(表格1[[#This Row],[代號]],"52 week high",TRUE)</f>
        <v>42.65</v>
      </c>
      <c r="D462" s="3" cm="1">
        <f t="array" ref="D462">_FV(表格1[[#This Row],[代號]],"52 week low",TRUE)</f>
        <v>31.9</v>
      </c>
      <c r="E462" s="4" cm="1">
        <f t="array" ref="E462">_FV(表格1[[#This Row],[代號]],"Beta")</f>
        <v>0.68210000000000004</v>
      </c>
      <c r="F462" s="3" cm="1">
        <f t="array" ref="F462">_FV(表格1[[#This Row],[代號]],"Change")</f>
        <v>-0.1</v>
      </c>
      <c r="G462" s="3" cm="1">
        <f t="array" ref="G462">_FV(表格1[[#This Row],[代號]],"Change (%)",TRUE)</f>
        <v>-2.9589999999999998E-3</v>
      </c>
      <c r="H462" s="3" t="e" cm="1" vm="2">
        <f t="array" ref="H462">_FV(表格1[[#This Row],[代號]],"Country/region",TRUE)</f>
        <v>#VALUE!</v>
      </c>
      <c r="I462" s="3" t="str" cm="1">
        <f t="array" ref="I462">_FV(表格1[[#This Row],[代號]],"Currency")</f>
        <v>TWD</v>
      </c>
      <c r="J462" s="3" cm="1">
        <f t="array" ref="J462">_FV(表格1[[#This Row],[代號]],"Employees")</f>
        <v>1033</v>
      </c>
      <c r="K462" s="3" t="str" cm="1">
        <f t="array" ref="K462">_FV(表格1[[#This Row],[代號]],"Exchange")</f>
        <v>Taiwan Stock Exchange</v>
      </c>
      <c r="L462" s="3" t="str" cm="1">
        <f t="array" ref="L462">_FV(表格1[[#This Row],[代號]],"Exchange abbreviation",TRUE)</f>
        <v>XTAI</v>
      </c>
      <c r="M462" s="3" t="str" cm="1">
        <f t="array" ref="M462">_FV(表格1[[#This Row],[代號]],"Headquarters")</f>
        <v>No. 506, Section 1, Shi Men Road, West Central District, TAINAN, TAINAN, 700 TW</v>
      </c>
      <c r="N462" s="3" cm="1">
        <f t="array" ref="N462">_FV(表格1[[#This Row],[代號]],"High")</f>
        <v>33.950000000000003</v>
      </c>
      <c r="O462" s="3" t="str" cm="1">
        <f t="array" ref="O462">_FV(表格1[[#This Row],[代號]],"Industry")</f>
        <v>Banking Services</v>
      </c>
      <c r="P462" s="3" t="str" cm="1">
        <f t="array" ref="P462">_FV(表格1[[#This Row],[代號]],"Instrument type",TRUE)</f>
        <v>Stock</v>
      </c>
      <c r="Q462" s="3" cm="1">
        <f t="array" ref="Q462">_FV(表格1[[#This Row],[代號]],"Last trade time",TRUE)</f>
        <v>44834.398993055554</v>
      </c>
      <c r="R462" s="3" cm="1">
        <f t="array" ref="R462">_FV(表格1[[#This Row],[代號]],"Low")</f>
        <v>33.5</v>
      </c>
      <c r="S462" s="3" cm="1">
        <f t="array" ref="S462">_FV(表格1[[#This Row],[代號]],"Market cap",TRUE)</f>
        <v>37785590000</v>
      </c>
      <c r="T462" s="3" t="str" cm="1">
        <f t="array" ref="T462">_FV(表格1[[#This Row],[代號]],"Name")</f>
        <v>King's Town Bank Co., Ltd.</v>
      </c>
      <c r="U462" s="3" t="str" cm="1">
        <f t="array" ref="U462">_FV(表格1[[#This Row],[代號]],"Official name",TRUE)</f>
        <v>King's Town Bank Co., Ltd.</v>
      </c>
    </row>
    <row r="463" spans="1:21" x14ac:dyDescent="0.25">
      <c r="A463" t="s">
        <v>463</v>
      </c>
      <c r="B463" s="2" t="e" vm="475">
        <v>#VALUE!</v>
      </c>
      <c r="C463" s="3" cm="1">
        <f t="array" ref="C463">_FV(表格1[[#This Row],[代號]],"52 week high",TRUE)</f>
        <v>15.43</v>
      </c>
      <c r="D463" s="3" cm="1">
        <f t="array" ref="D463">_FV(表格1[[#This Row],[代號]],"52 week low",TRUE)</f>
        <v>10.87</v>
      </c>
      <c r="E463" s="4" cm="1">
        <f t="array" ref="E463">_FV(表格1[[#This Row],[代號]],"Beta")</f>
        <v>0.42959999999999998</v>
      </c>
      <c r="F463" s="3" cm="1">
        <f t="array" ref="F463">_FV(表格1[[#This Row],[代號]],"Change")</f>
        <v>-0.05</v>
      </c>
      <c r="G463" s="3" cm="1">
        <f t="array" ref="G463">_FV(表格1[[#This Row],[代號]],"Change (%)",TRUE)</f>
        <v>-3.7880000000000001E-3</v>
      </c>
      <c r="H463" s="3" t="e" cm="1" vm="2">
        <f t="array" ref="H463">_FV(表格1[[#This Row],[代號]],"Country/region",TRUE)</f>
        <v>#VALUE!</v>
      </c>
      <c r="I463" s="3" t="str" cm="1">
        <f t="array" ref="I463">_FV(表格1[[#This Row],[代號]],"Currency")</f>
        <v>TWD</v>
      </c>
      <c r="J463" s="3" cm="1">
        <f t="array" ref="J463">_FV(表格1[[#This Row],[代號]],"Employees")</f>
        <v>2099</v>
      </c>
      <c r="K463" s="3" t="str" cm="1">
        <f t="array" ref="K463">_FV(表格1[[#This Row],[代號]],"Exchange")</f>
        <v>Taiwan Stock Exchange</v>
      </c>
      <c r="L463" s="3" t="str" cm="1">
        <f t="array" ref="L463">_FV(表格1[[#This Row],[代號]],"Exchange abbreviation",TRUE)</f>
        <v>XTAI</v>
      </c>
      <c r="M463" s="3" t="str" cm="1">
        <f t="array" ref="M463">_FV(表格1[[#This Row],[代號]],"Headquarters")</f>
        <v>No.87, Mincyuan Road, TAICHUNG, TAICHUNG, 403 TW</v>
      </c>
      <c r="N463" s="3" cm="1">
        <f t="array" ref="N463">_FV(表格1[[#This Row],[代號]],"High")</f>
        <v>13.2</v>
      </c>
      <c r="O463" s="3" t="str" cm="1">
        <f t="array" ref="O463">_FV(表格1[[#This Row],[代號]],"Industry")</f>
        <v>Banking Services</v>
      </c>
      <c r="P463" s="3" t="str" cm="1">
        <f t="array" ref="P463">_FV(表格1[[#This Row],[代號]],"Instrument type",TRUE)</f>
        <v>Stock</v>
      </c>
      <c r="Q463" s="3" cm="1">
        <f t="array" ref="Q463">_FV(表格1[[#This Row],[代號]],"Last trade time",TRUE)</f>
        <v>44834.398993055554</v>
      </c>
      <c r="R463" s="3" cm="1">
        <f t="array" ref="R463">_FV(表格1[[#This Row],[代號]],"Low")</f>
        <v>13.05</v>
      </c>
      <c r="S463" s="3" cm="1">
        <f t="array" ref="S463">_FV(表格1[[#This Row],[代號]],"Market cap",TRUE)</f>
        <v>62665620000</v>
      </c>
      <c r="T463" s="3" t="str" cm="1">
        <f t="array" ref="T463">_FV(表格1[[#This Row],[代號]],"Name")</f>
        <v>TAICHUNG COMMERCIAL BANK Co., Ltd.</v>
      </c>
      <c r="U463" s="3" t="str" cm="1">
        <f t="array" ref="U463">_FV(表格1[[#This Row],[代號]],"Official name",TRUE)</f>
        <v>TAICHUNG COMMERCIAL BANK Co., Ltd.</v>
      </c>
    </row>
    <row r="464" spans="1:21" x14ac:dyDescent="0.25">
      <c r="A464" t="s">
        <v>464</v>
      </c>
      <c r="B464" s="2" t="e" vm="476">
        <v>#VALUE!</v>
      </c>
      <c r="C464" s="3" cm="1">
        <f t="array" ref="C464">_FV(表格1[[#This Row],[代號]],"52 week high",TRUE)</f>
        <v>21.4</v>
      </c>
      <c r="D464" s="3" cm="1">
        <f t="array" ref="D464">_FV(表格1[[#This Row],[代號]],"52 week low",TRUE)</f>
        <v>14.1</v>
      </c>
      <c r="E464" s="4" cm="1">
        <f t="array" ref="E464">_FV(表格1[[#This Row],[代號]],"Beta")</f>
        <v>0.43559999999999999</v>
      </c>
      <c r="F464" s="3" cm="1">
        <f t="array" ref="F464">_FV(表格1[[#This Row],[代號]],"Change")</f>
        <v>0.25</v>
      </c>
      <c r="G464" s="3" cm="1">
        <f t="array" ref="G464">_FV(表格1[[#This Row],[代號]],"Change (%)",TRUE)</f>
        <v>1.7122999999999999E-2</v>
      </c>
      <c r="H464" s="3" t="e" cm="1" vm="2">
        <f t="array" ref="H464">_FV(表格1[[#This Row],[代號]],"Country/region",TRUE)</f>
        <v>#VALUE!</v>
      </c>
      <c r="I464" s="3" t="str" cm="1">
        <f t="array" ref="I464">_FV(表格1[[#This Row],[代號]],"Currency")</f>
        <v>TWD</v>
      </c>
      <c r="J464" s="3" cm="1">
        <f t="array" ref="J464">_FV(表格1[[#This Row],[代號]],"Employees")</f>
        <v>975</v>
      </c>
      <c r="K464" s="3" t="str" cm="1">
        <f t="array" ref="K464">_FV(表格1[[#This Row],[代號]],"Exchange")</f>
        <v>Taiwan Stock Exchange</v>
      </c>
      <c r="L464" s="3" t="str" cm="1">
        <f t="array" ref="L464">_FV(表格1[[#This Row],[代號]],"Exchange abbreviation",TRUE)</f>
        <v>XTAI</v>
      </c>
      <c r="M464" s="3" t="str" cm="1">
        <f t="array" ref="M464">_FV(表格1[[#This Row],[代號]],"Headquarters")</f>
        <v>12F, No. 219, Section 4, Chung-Hsiao East Road, Da'an District, TAIPEI, TAIPEI, 106 TW</v>
      </c>
      <c r="N464" s="3" cm="1">
        <f t="array" ref="N464">_FV(表格1[[#This Row],[代號]],"High")</f>
        <v>14.95</v>
      </c>
      <c r="O464" s="3" t="str" cm="1">
        <f t="array" ref="O464">_FV(表格1[[#This Row],[代號]],"Industry")</f>
        <v>Insurance</v>
      </c>
      <c r="P464" s="3" t="str" cm="1">
        <f t="array" ref="P464">_FV(表格1[[#This Row],[代號]],"Instrument type",TRUE)</f>
        <v>Stock</v>
      </c>
      <c r="Q464" s="3" cm="1">
        <f t="array" ref="Q464">_FV(表格1[[#This Row],[代號]],"Last trade time",TRUE)</f>
        <v>44834.398993055554</v>
      </c>
      <c r="R464" s="3" cm="1">
        <f t="array" ref="R464">_FV(表格1[[#This Row],[代號]],"Low")</f>
        <v>14.45</v>
      </c>
      <c r="S464" s="3" cm="1">
        <f t="array" ref="S464">_FV(表格1[[#This Row],[代號]],"Market cap",TRUE)</f>
        <v>3320579000</v>
      </c>
      <c r="T464" s="3" t="str" cm="1">
        <f t="array" ref="T464">_FV(表格1[[#This Row],[代號]],"Name")</f>
        <v>Union Insurance Co., Ltd.</v>
      </c>
      <c r="U464" s="3" t="str" cm="1">
        <f t="array" ref="U464">_FV(表格1[[#This Row],[代號]],"Official name",TRUE)</f>
        <v>Union Insurance Co., Ltd.</v>
      </c>
    </row>
    <row r="465" spans="1:21" x14ac:dyDescent="0.25">
      <c r="A465" t="s">
        <v>465</v>
      </c>
      <c r="B465" s="2" t="e" vm="477">
        <v>#VALUE!</v>
      </c>
      <c r="C465" s="3" cm="1">
        <f t="array" ref="C465">_FV(表格1[[#This Row],[代號]],"52 week high",TRUE)</f>
        <v>18.05</v>
      </c>
      <c r="D465" s="3" cm="1">
        <f t="array" ref="D465">_FV(表格1[[#This Row],[代號]],"52 week low",TRUE)</f>
        <v>14.4</v>
      </c>
      <c r="E465" s="4" cm="1">
        <f t="array" ref="E465">_FV(表格1[[#This Row],[代號]],"Beta")</f>
        <v>0.30819999999999997</v>
      </c>
      <c r="F465" s="3" cm="1">
        <f t="array" ref="F465">_FV(表格1[[#This Row],[代號]],"Change")</f>
        <v>0.3</v>
      </c>
      <c r="G465" s="3" cm="1">
        <f t="array" ref="G465">_FV(表格1[[#This Row],[代號]],"Change (%)",TRUE)</f>
        <v>2.0760999999999998E-2</v>
      </c>
      <c r="H465" s="3" t="e" cm="1" vm="2">
        <f t="array" ref="H465">_FV(表格1[[#This Row],[代號]],"Country/region",TRUE)</f>
        <v>#VALUE!</v>
      </c>
      <c r="I465" s="3" t="str" cm="1">
        <f t="array" ref="I465">_FV(表格1[[#This Row],[代號]],"Currency")</f>
        <v>TWD</v>
      </c>
      <c r="J465" s="3" cm="1">
        <f t="array" ref="J465">_FV(表格1[[#This Row],[代號]],"Employees")</f>
        <v>166</v>
      </c>
      <c r="K465" s="3" t="str" cm="1">
        <f t="array" ref="K465">_FV(表格1[[#This Row],[代號]],"Exchange")</f>
        <v>Taiwan Stock Exchange</v>
      </c>
      <c r="L465" s="3" t="str" cm="1">
        <f t="array" ref="L465">_FV(表格1[[#This Row],[代號]],"Exchange abbreviation",TRUE)</f>
        <v>XTAI</v>
      </c>
      <c r="M465" s="3" t="str" cm="1">
        <f t="array" ref="M465">_FV(表格1[[#This Row],[代號]],"Headquarters")</f>
        <v>4F, No. 99, Section 2, Tiding Boulevard, Neihu District, TAIPEI, TAIPEI, 114 TW</v>
      </c>
      <c r="N465" s="3" cm="1">
        <f t="array" ref="N465">_FV(表格1[[#This Row],[代號]],"High")</f>
        <v>14.8</v>
      </c>
      <c r="O465" s="3" t="str" cm="1">
        <f t="array" ref="O465">_FV(表格1[[#This Row],[代號]],"Industry")</f>
        <v>Investment Banking &amp; Investment Services</v>
      </c>
      <c r="P465" s="3" t="str" cm="1">
        <f t="array" ref="P465">_FV(表格1[[#This Row],[代號]],"Instrument type",TRUE)</f>
        <v>Stock</v>
      </c>
      <c r="Q465" s="3" cm="1">
        <f t="array" ref="Q465">_FV(表格1[[#This Row],[代號]],"Last trade time",TRUE)</f>
        <v>44834.398993055554</v>
      </c>
      <c r="R465" s="3" cm="1">
        <f t="array" ref="R465">_FV(表格1[[#This Row],[代號]],"Low")</f>
        <v>14.4</v>
      </c>
      <c r="S465" s="3" cm="1">
        <f t="array" ref="S465">_FV(表格1[[#This Row],[代號]],"Market cap",TRUE)</f>
        <v>19808660000</v>
      </c>
      <c r="T465" s="3" t="str" cm="1">
        <f t="array" ref="T465">_FV(表格1[[#This Row],[代號]],"Name")</f>
        <v>China Bills Finance Corporation</v>
      </c>
      <c r="U465" s="3" t="str" cm="1">
        <f t="array" ref="U465">_FV(表格1[[#This Row],[代號]],"Official name",TRUE)</f>
        <v>China Bills Finance Corporation</v>
      </c>
    </row>
    <row r="466" spans="1:21" x14ac:dyDescent="0.25">
      <c r="A466" t="s">
        <v>466</v>
      </c>
      <c r="B466" s="2" t="e" vm="478">
        <v>#VALUE!</v>
      </c>
      <c r="C466" s="3" cm="1">
        <f t="array" ref="C466">_FV(表格1[[#This Row],[代號]],"52 week high",TRUE)</f>
        <v>21.1</v>
      </c>
      <c r="D466" s="3" cm="1">
        <f t="array" ref="D466">_FV(表格1[[#This Row],[代號]],"52 week low",TRUE)</f>
        <v>19.100000000000001</v>
      </c>
      <c r="E466" s="4" cm="1">
        <f t="array" ref="E466">_FV(表格1[[#This Row],[代號]],"Beta")</f>
        <v>0.36309999999999998</v>
      </c>
      <c r="F466" s="3" cm="1">
        <f t="array" ref="F466">_FV(表格1[[#This Row],[代號]],"Change")</f>
        <v>0.1</v>
      </c>
      <c r="G466" s="3" cm="1">
        <f t="array" ref="G466">_FV(表格1[[#This Row],[代號]],"Change (%)",TRUE)</f>
        <v>5.0130000000000001E-3</v>
      </c>
      <c r="H466" s="3" t="e" cm="1" vm="2">
        <f t="array" ref="H466">_FV(表格1[[#This Row],[代號]],"Country/region",TRUE)</f>
        <v>#VALUE!</v>
      </c>
      <c r="I466" s="3" t="str" cm="1">
        <f t="array" ref="I466">_FV(表格1[[#This Row],[代號]],"Currency")</f>
        <v>TWD</v>
      </c>
      <c r="J466" s="3" cm="1">
        <f t="array" ref="J466">_FV(表格1[[#This Row],[代號]],"Employees")</f>
        <v>910</v>
      </c>
      <c r="K466" s="3" t="str" cm="1">
        <f t="array" ref="K466">_FV(表格1[[#This Row],[代號]],"Exchange")</f>
        <v>Taiwan Stock Exchange</v>
      </c>
      <c r="L466" s="3" t="str" cm="1">
        <f t="array" ref="L466">_FV(表格1[[#This Row],[代號]],"Exchange abbreviation",TRUE)</f>
        <v>XTAI</v>
      </c>
      <c r="M466" s="3" t="str" cm="1">
        <f t="array" ref="M466">_FV(表格1[[#This Row],[代號]],"Headquarters")</f>
        <v>3, 8, 9, 11F, No.49, Guanqian Road, Zhongzheng District, TAIPEI, TAIPEI, 100 TW</v>
      </c>
      <c r="N466" s="3" cm="1">
        <f t="array" ref="N466">_FV(表格1[[#This Row],[代號]],"High")</f>
        <v>20.05</v>
      </c>
      <c r="O466" s="3" t="str" cm="1">
        <f t="array" ref="O466">_FV(表格1[[#This Row],[代號]],"Industry")</f>
        <v>Insurance</v>
      </c>
      <c r="P466" s="3" t="str" cm="1">
        <f t="array" ref="P466">_FV(表格1[[#This Row],[代號]],"Instrument type",TRUE)</f>
        <v>Stock</v>
      </c>
      <c r="Q466" s="3" cm="1">
        <f t="array" ref="Q466">_FV(表格1[[#This Row],[代號]],"Last trade time",TRUE)</f>
        <v>44834.398993055554</v>
      </c>
      <c r="R466" s="3" cm="1">
        <f t="array" ref="R466">_FV(表格1[[#This Row],[代號]],"Low")</f>
        <v>19.899999999999999</v>
      </c>
      <c r="S466" s="3" cm="1">
        <f t="array" ref="S466">_FV(表格1[[#This Row],[代號]],"Market cap",TRUE)</f>
        <v>7262118000</v>
      </c>
      <c r="T466" s="3" t="str" cm="1">
        <f t="array" ref="T466">_FV(表格1[[#This Row],[代號]],"Name")</f>
        <v>Taiwan Fire &amp; Marine Insurance Co., Ltd.</v>
      </c>
      <c r="U466" s="3" t="str" cm="1">
        <f t="array" ref="U466">_FV(表格1[[#This Row],[代號]],"Official name",TRUE)</f>
        <v>Taiwan Fire &amp; Marine Insurance Co., Ltd.</v>
      </c>
    </row>
    <row r="467" spans="1:21" x14ac:dyDescent="0.25">
      <c r="A467" t="s">
        <v>467</v>
      </c>
      <c r="B467" s="2" t="e" vm="479">
        <v>#VALUE!</v>
      </c>
      <c r="C467" s="3" cm="1">
        <f t="array" ref="C467">_FV(表格1[[#This Row],[代號]],"52 week high",TRUE)</f>
        <v>13.93</v>
      </c>
      <c r="D467" s="3" cm="1">
        <f t="array" ref="D467">_FV(表格1[[#This Row],[代號]],"52 week low",TRUE)</f>
        <v>9.07</v>
      </c>
      <c r="E467" s="4" cm="1">
        <f t="array" ref="E467">_FV(表格1[[#This Row],[代號]],"Beta")</f>
        <v>0.56589999999999996</v>
      </c>
      <c r="F467" s="3" cm="1">
        <f t="array" ref="F467">_FV(表格1[[#This Row],[代號]],"Change")</f>
        <v>-0.05</v>
      </c>
      <c r="G467" s="3" cm="1">
        <f t="array" ref="G467">_FV(表格1[[#This Row],[代號]],"Change (%)",TRUE)</f>
        <v>-3.9529999999999999E-3</v>
      </c>
      <c r="H467" s="3" t="e" cm="1" vm="2">
        <f t="array" ref="H467">_FV(表格1[[#This Row],[代號]],"Country/region",TRUE)</f>
        <v>#VALUE!</v>
      </c>
      <c r="I467" s="3" t="str" cm="1">
        <f t="array" ref="I467">_FV(表格1[[#This Row],[代號]],"Currency")</f>
        <v>TWD</v>
      </c>
      <c r="J467" s="3" cm="1">
        <f t="array" ref="J467">_FV(表格1[[#This Row],[代號]],"Employees")</f>
        <v>5617</v>
      </c>
      <c r="K467" s="3" t="str" cm="1">
        <f t="array" ref="K467">_FV(表格1[[#This Row],[代號]],"Exchange")</f>
        <v>Taiwan Stock Exchange</v>
      </c>
      <c r="L467" s="3" t="str" cm="1">
        <f t="array" ref="L467">_FV(表格1[[#This Row],[代號]],"Exchange abbreviation",TRUE)</f>
        <v>XTAI</v>
      </c>
      <c r="M467" s="3" t="str" cm="1">
        <f t="array" ref="M467">_FV(表格1[[#This Row],[代號]],"Headquarters")</f>
        <v>No.30, Ta Cheng Street, Neighborhood 9, Yucyuan Li, Datong District, TAIPEI, TAIPEI, 103 TW</v>
      </c>
      <c r="N467" s="3" cm="1">
        <f t="array" ref="N467">_FV(表格1[[#This Row],[代號]],"High")</f>
        <v>12.6</v>
      </c>
      <c r="O467" s="3" t="str" cm="1">
        <f t="array" ref="O467">_FV(表格1[[#This Row],[代號]],"Industry")</f>
        <v>Banking Services</v>
      </c>
      <c r="P467" s="3" t="str" cm="1">
        <f t="array" ref="P467">_FV(表格1[[#This Row],[代號]],"Instrument type",TRUE)</f>
        <v>Stock</v>
      </c>
      <c r="Q467" s="3" cm="1">
        <f t="array" ref="Q467">_FV(表格1[[#This Row],[代號]],"Last trade time",TRUE)</f>
        <v>44834.398993055554</v>
      </c>
      <c r="R467" s="3" cm="1">
        <f t="array" ref="R467">_FV(表格1[[#This Row],[代號]],"Low")</f>
        <v>12.45</v>
      </c>
      <c r="S467" s="3" cm="1">
        <f t="array" ref="S467">_FV(表格1[[#This Row],[代號]],"Market cap",TRUE)</f>
        <v>101174100000</v>
      </c>
      <c r="T467" s="3" t="str" cm="1">
        <f t="array" ref="T467">_FV(表格1[[#This Row],[代號]],"Name")</f>
        <v>TAIWAN BUSINESS BANK,LTD.</v>
      </c>
      <c r="U467" s="3" t="str" cm="1">
        <f t="array" ref="U467">_FV(表格1[[#This Row],[代號]],"Official name",TRUE)</f>
        <v>TAIWAN BUSINESS BANK,LTD.</v>
      </c>
    </row>
    <row r="468" spans="1:21" x14ac:dyDescent="0.25">
      <c r="A468" t="s">
        <v>468</v>
      </c>
      <c r="B468" s="2" t="e" vm="480">
        <v>#VALUE!</v>
      </c>
      <c r="C468" s="3" cm="1">
        <f t="array" ref="C468">_FV(表格1[[#This Row],[代號]],"52 week high",TRUE)</f>
        <v>15.87</v>
      </c>
      <c r="D468" s="3" cm="1">
        <f t="array" ref="D468">_FV(表格1[[#This Row],[代號]],"52 week low",TRUE)</f>
        <v>10.44</v>
      </c>
      <c r="E468" s="4" cm="1">
        <f t="array" ref="E468">_FV(表格1[[#This Row],[代號]],"Beta")</f>
        <v>0.38700000000000001</v>
      </c>
      <c r="F468" s="3" cm="1">
        <f t="array" ref="F468">_FV(表格1[[#This Row],[代號]],"Change")</f>
        <v>-0.2</v>
      </c>
      <c r="G468" s="3" cm="1">
        <f t="array" ref="G468">_FV(表格1[[#This Row],[代號]],"Change (%)",TRUE)</f>
        <v>-1.5504E-2</v>
      </c>
      <c r="H468" s="3" t="e" cm="1" vm="2">
        <f t="array" ref="H468">_FV(表格1[[#This Row],[代號]],"Country/region",TRUE)</f>
        <v>#VALUE!</v>
      </c>
      <c r="I468" s="3" t="str" cm="1">
        <f t="array" ref="I468">_FV(表格1[[#This Row],[代號]],"Currency")</f>
        <v>TWD</v>
      </c>
      <c r="J468" s="3" cm="1">
        <f t="array" ref="J468">_FV(表格1[[#This Row],[代號]],"Employees")</f>
        <v>1111</v>
      </c>
      <c r="K468" s="3" t="str" cm="1">
        <f t="array" ref="K468">_FV(表格1[[#This Row],[代號]],"Exchange")</f>
        <v>Taiwan Stock Exchange</v>
      </c>
      <c r="L468" s="3" t="str" cm="1">
        <f t="array" ref="L468">_FV(表格1[[#This Row],[代號]],"Exchange abbreviation",TRUE)</f>
        <v>XTAI</v>
      </c>
      <c r="M468" s="3" t="str" cm="1">
        <f t="array" ref="M468">_FV(表格1[[#This Row],[代號]],"Headquarters")</f>
        <v>No.168, Po Ai 2nd Road, Tsoying District, KAOHSIUNG, KAOHSIUNG, 813 TW</v>
      </c>
      <c r="N468" s="3" cm="1">
        <f t="array" ref="N468">_FV(表格1[[#This Row],[代號]],"High")</f>
        <v>12.75</v>
      </c>
      <c r="O468" s="3" t="str" cm="1">
        <f t="array" ref="O468">_FV(表格1[[#This Row],[代號]],"Industry")</f>
        <v>Banking Services</v>
      </c>
      <c r="P468" s="3" t="str" cm="1">
        <f t="array" ref="P468">_FV(表格1[[#This Row],[代號]],"Instrument type",TRUE)</f>
        <v>Stock</v>
      </c>
      <c r="Q468" s="3" cm="1">
        <f t="array" ref="Q468">_FV(表格1[[#This Row],[代號]],"Last trade time",TRUE)</f>
        <v>44834.398993055554</v>
      </c>
      <c r="R468" s="3" cm="1">
        <f t="array" ref="R468">_FV(表格1[[#This Row],[代號]],"Low")</f>
        <v>12.65</v>
      </c>
      <c r="S468" s="3" cm="1">
        <f t="array" ref="S468">_FV(表格1[[#This Row],[代號]],"Market cap",TRUE)</f>
        <v>16095020000</v>
      </c>
      <c r="T468" s="3" t="str" cm="1">
        <f t="array" ref="T468">_FV(表格1[[#This Row],[代號]],"Name")</f>
        <v>BANK OF KAOHSIUNG,CO.,LTD.</v>
      </c>
      <c r="U468" s="3" t="str" cm="1">
        <f t="array" ref="U468">_FV(表格1[[#This Row],[代號]],"Official name",TRUE)</f>
        <v>BANK OF KAOHSIUNG,CO.,LTD.</v>
      </c>
    </row>
    <row r="469" spans="1:21" x14ac:dyDescent="0.25">
      <c r="A469" t="s">
        <v>469</v>
      </c>
      <c r="B469" s="2" t="e" vm="481">
        <v>#VALUE!</v>
      </c>
      <c r="C469" s="3" cm="1">
        <f t="array" ref="C469">_FV(表格1[[#This Row],[代號]],"52 week high",TRUE)</f>
        <v>16.95</v>
      </c>
      <c r="D469" s="3" cm="1">
        <f t="array" ref="D469">_FV(表格1[[#This Row],[代號]],"52 week low",TRUE)</f>
        <v>10.7</v>
      </c>
      <c r="E469" s="4" cm="1">
        <f t="array" ref="E469">_FV(表格1[[#This Row],[代號]],"Beta")</f>
        <v>0.43840000000000001</v>
      </c>
      <c r="F469" s="3" cm="1">
        <f t="array" ref="F469">_FV(表格1[[#This Row],[代號]],"Change")</f>
        <v>0.1</v>
      </c>
      <c r="G469" s="3" cm="1">
        <f t="array" ref="G469">_FV(表格1[[#This Row],[代號]],"Change (%)",TRUE)</f>
        <v>6.757E-3</v>
      </c>
      <c r="H469" s="3" t="e" cm="1" vm="2">
        <f t="array" ref="H469">_FV(表格1[[#This Row],[代號]],"Country/region",TRUE)</f>
        <v>#VALUE!</v>
      </c>
      <c r="I469" s="3" t="str" cm="1">
        <f t="array" ref="I469">_FV(表格1[[#This Row],[代號]],"Currency")</f>
        <v>TWD</v>
      </c>
      <c r="J469" s="3" cm="1">
        <f t="array" ref="J469">_FV(表格1[[#This Row],[代號]],"Employees")</f>
        <v>3975</v>
      </c>
      <c r="K469" s="3" t="str" cm="1">
        <f t="array" ref="K469">_FV(表格1[[#This Row],[代號]],"Exchange")</f>
        <v>Taiwan Stock Exchange</v>
      </c>
      <c r="L469" s="3" t="str" cm="1">
        <f t="array" ref="L469">_FV(表格1[[#This Row],[代號]],"Exchange abbreviation",TRUE)</f>
        <v>XTAI</v>
      </c>
      <c r="M469" s="3" t="str" cm="1">
        <f t="array" ref="M469">_FV(表格1[[#This Row],[代號]],"Headquarters")</f>
        <v>1-2F, No.109, Section 3, Minsheng East Road, Songshan District, TAIPEI, TAIPEI, 105 TW</v>
      </c>
      <c r="N469" s="3" cm="1">
        <f t="array" ref="N469">_FV(表格1[[#This Row],[代號]],"High")</f>
        <v>15</v>
      </c>
      <c r="O469" s="3" t="str" cm="1">
        <f t="array" ref="O469">_FV(表格1[[#This Row],[代號]],"Industry")</f>
        <v>Banking Services</v>
      </c>
      <c r="P469" s="3" t="str" cm="1">
        <f t="array" ref="P469">_FV(表格1[[#This Row],[代號]],"Instrument type",TRUE)</f>
        <v>Stock</v>
      </c>
      <c r="Q469" s="3" cm="1">
        <f t="array" ref="Q469">_FV(表格1[[#This Row],[代號]],"Last trade time",TRUE)</f>
        <v>44834.398993055554</v>
      </c>
      <c r="R469" s="3" cm="1">
        <f t="array" ref="R469">_FV(表格1[[#This Row],[代號]],"Low")</f>
        <v>14.55</v>
      </c>
      <c r="S469" s="3" cm="1">
        <f t="array" ref="S469">_FV(表格1[[#This Row],[代號]],"Market cap",TRUE)</f>
        <v>63671290000</v>
      </c>
      <c r="T469" s="3" t="str" cm="1">
        <f t="array" ref="T469">_FV(表格1[[#This Row],[代號]],"Name")</f>
        <v>UNION BANK OF TAIWAN</v>
      </c>
      <c r="U469" s="3" t="str" cm="1">
        <f t="array" ref="U469">_FV(表格1[[#This Row],[代號]],"Official name",TRUE)</f>
        <v>UNION BANK OF TAIWAN</v>
      </c>
    </row>
    <row r="470" spans="1:21" x14ac:dyDescent="0.25">
      <c r="A470" t="s">
        <v>470</v>
      </c>
      <c r="B470" s="2" t="e" vm="482">
        <v>#VALUE!</v>
      </c>
      <c r="C470" s="3" cm="1">
        <f t="array" ref="C470">_FV(表格1[[#This Row],[代號]],"52 week high",TRUE)</f>
        <v>12.62</v>
      </c>
      <c r="D470" s="3" cm="1">
        <f t="array" ref="D470">_FV(表格1[[#This Row],[代號]],"52 week low",TRUE)</f>
        <v>9.93</v>
      </c>
      <c r="E470" s="4" cm="1">
        <f t="array" ref="E470">_FV(表格1[[#This Row],[代號]],"Beta")</f>
        <v>0.4718</v>
      </c>
      <c r="F470" s="3" cm="1">
        <f t="array" ref="F470">_FV(表格1[[#This Row],[代號]],"Change")</f>
        <v>-0.15</v>
      </c>
      <c r="G470" s="3" cm="1">
        <f t="array" ref="G470">_FV(表格1[[#This Row],[代號]],"Change (%)",TRUE)</f>
        <v>-1.3332999999999999E-2</v>
      </c>
      <c r="H470" s="3" t="e" cm="1" vm="2">
        <f t="array" ref="H470">_FV(表格1[[#This Row],[代號]],"Country/region",TRUE)</f>
        <v>#VALUE!</v>
      </c>
      <c r="I470" s="3" t="str" cm="1">
        <f t="array" ref="I470">_FV(表格1[[#This Row],[代號]],"Currency")</f>
        <v>TWD</v>
      </c>
      <c r="J470" s="3" cm="1">
        <f t="array" ref="J470">_FV(表格1[[#This Row],[代號]],"Employees")</f>
        <v>2536</v>
      </c>
      <c r="K470" s="3" t="str" cm="1">
        <f t="array" ref="K470">_FV(表格1[[#This Row],[代號]],"Exchange")</f>
        <v>Taiwan Stock Exchange</v>
      </c>
      <c r="L470" s="3" t="str" cm="1">
        <f t="array" ref="L470">_FV(表格1[[#This Row],[代號]],"Exchange abbreviation",TRUE)</f>
        <v>XTAI</v>
      </c>
      <c r="M470" s="3" t="str" cm="1">
        <f t="array" ref="M470">_FV(表格1[[#This Row],[代號]],"Headquarters")</f>
        <v>26/27F, No. 207, Section 2, Tun Hwa South Road, TAIPEI, TAIPEI, 106 TW</v>
      </c>
      <c r="N470" s="3" cm="1">
        <f t="array" ref="N470">_FV(表格1[[#This Row],[代號]],"High")</f>
        <v>11.15</v>
      </c>
      <c r="O470" s="3" t="str" cm="1">
        <f t="array" ref="O470">_FV(表格1[[#This Row],[代號]],"Industry")</f>
        <v>Banking Services</v>
      </c>
      <c r="P470" s="3" t="str" cm="1">
        <f t="array" ref="P470">_FV(表格1[[#This Row],[代號]],"Instrument type",TRUE)</f>
        <v>Stock</v>
      </c>
      <c r="Q470" s="3" cm="1">
        <f t="array" ref="Q470">_FV(表格1[[#This Row],[代號]],"Last trade time",TRUE)</f>
        <v>44834.398993055554</v>
      </c>
      <c r="R470" s="3" cm="1">
        <f t="array" ref="R470">_FV(表格1[[#This Row],[代號]],"Low")</f>
        <v>11</v>
      </c>
      <c r="S470" s="3" cm="1">
        <f t="array" ref="S470">_FV(表格1[[#This Row],[代號]],"Market cap",TRUE)</f>
        <v>45171270000</v>
      </c>
      <c r="T470" s="3" t="str" cm="1">
        <f t="array" ref="T470">_FV(表格1[[#This Row],[代號]],"Name")</f>
        <v>FAR EASTERN INTERNATIONAL BANK</v>
      </c>
      <c r="U470" s="3" t="str" cm="1">
        <f t="array" ref="U470">_FV(表格1[[#This Row],[代號]],"Official name",TRUE)</f>
        <v>FAR EASTERN INTERNATIONAL BANK</v>
      </c>
    </row>
    <row r="471" spans="1:21" x14ac:dyDescent="0.25">
      <c r="A471" t="s">
        <v>471</v>
      </c>
      <c r="B471" s="2" t="e" vm="483">
        <v>#VALUE!</v>
      </c>
      <c r="C471" s="3" cm="1">
        <f t="array" ref="C471">_FV(表格1[[#This Row],[代號]],"52 week high",TRUE)</f>
        <v>17.350000000000001</v>
      </c>
      <c r="D471" s="3" cm="1">
        <f t="array" ref="D471">_FV(表格1[[#This Row],[代號]],"52 week low",TRUE)</f>
        <v>13.85</v>
      </c>
      <c r="E471" s="4" cm="1">
        <f t="array" ref="E471">_FV(表格1[[#This Row],[代號]],"Beta")</f>
        <v>0.61270000000000002</v>
      </c>
      <c r="F471" s="3" cm="1">
        <f t="array" ref="F471">_FV(表格1[[#This Row],[代號]],"Change")</f>
        <v>0.05</v>
      </c>
      <c r="G471" s="3" cm="1">
        <f t="array" ref="G471">_FV(表格1[[#This Row],[代號]],"Change (%)",TRUE)</f>
        <v>3.5590000000000001E-3</v>
      </c>
      <c r="H471" s="3" t="e" cm="1" vm="2">
        <f t="array" ref="H471">_FV(表格1[[#This Row],[代號]],"Country/region",TRUE)</f>
        <v>#VALUE!</v>
      </c>
      <c r="I471" s="3" t="str" cm="1">
        <f t="array" ref="I471">_FV(表格1[[#This Row],[代號]],"Currency")</f>
        <v>TWD</v>
      </c>
      <c r="J471" s="3" cm="1">
        <f t="array" ref="J471">_FV(表格1[[#This Row],[代號]],"Employees")</f>
        <v>1505</v>
      </c>
      <c r="K471" s="3" t="str" cm="1">
        <f t="array" ref="K471">_FV(表格1[[#This Row],[代號]],"Exchange")</f>
        <v>Taiwan Stock Exchange</v>
      </c>
      <c r="L471" s="3" t="str" cm="1">
        <f t="array" ref="L471">_FV(表格1[[#This Row],[代號]],"Exchange abbreviation",TRUE)</f>
        <v>XTAI</v>
      </c>
      <c r="M471" s="3" t="str" cm="1">
        <f t="array" ref="M471">_FV(表格1[[#This Row],[代號]],"Headquarters")</f>
        <v>16F, 40F &amp; 41F, No.7, Section 5, Xin Yi Road, Si Cun Li, Xin Yi District, TAIPEI, TAIPEI, 110 TW</v>
      </c>
      <c r="N471" s="3" cm="1">
        <f t="array" ref="N471">_FV(表格1[[#This Row],[代號]],"High")</f>
        <v>14.4</v>
      </c>
      <c r="O471" s="3" t="str" cm="1">
        <f t="array" ref="O471">_FV(表格1[[#This Row],[代號]],"Industry")</f>
        <v>Banking Services</v>
      </c>
      <c r="P471" s="3" t="str" cm="1">
        <f t="array" ref="P471">_FV(表格1[[#This Row],[代號]],"Instrument type",TRUE)</f>
        <v>Stock</v>
      </c>
      <c r="Q471" s="3" cm="1">
        <f t="array" ref="Q471">_FV(表格1[[#This Row],[代號]],"Last trade time",TRUE)</f>
        <v>44834.398993055554</v>
      </c>
      <c r="R471" s="3" cm="1">
        <f t="array" ref="R471">_FV(表格1[[#This Row],[代號]],"Low")</f>
        <v>13.95</v>
      </c>
      <c r="S471" s="3" cm="1">
        <f t="array" ref="S471">_FV(表格1[[#This Row],[代號]],"Market cap",TRUE)</f>
        <v>27602290000</v>
      </c>
      <c r="T471" s="3" t="str" cm="1">
        <f t="array" ref="T471">_FV(表格1[[#This Row],[代號]],"Name")</f>
        <v>EnTie Commercial Bank, Ltd.</v>
      </c>
      <c r="U471" s="3" t="str" cm="1">
        <f t="array" ref="U471">_FV(表格1[[#This Row],[代號]],"Official name",TRUE)</f>
        <v>EnTie Commercial Bank, Ltd.</v>
      </c>
    </row>
    <row r="472" spans="1:21" x14ac:dyDescent="0.25">
      <c r="A472" t="s">
        <v>472</v>
      </c>
      <c r="B472" s="2" t="e" vm="484">
        <v>#VALUE!</v>
      </c>
      <c r="C472" s="3" cm="1">
        <f t="array" ref="C472">_FV(表格1[[#This Row],[代號]],"52 week high",TRUE)</f>
        <v>58.4</v>
      </c>
      <c r="D472" s="3" cm="1">
        <f t="array" ref="D472">_FV(表格1[[#This Row],[代號]],"52 week low",TRUE)</f>
        <v>43.1</v>
      </c>
      <c r="E472" s="4" cm="1">
        <f t="array" ref="E472">_FV(表格1[[#This Row],[代號]],"Beta")</f>
        <v>0.52559999999999996</v>
      </c>
      <c r="F472" s="3" cm="1">
        <f t="array" ref="F472">_FV(表格1[[#This Row],[代號]],"Change")</f>
        <v>0.85</v>
      </c>
      <c r="G472" s="3" cm="1">
        <f t="array" ref="G472">_FV(表格1[[#This Row],[代號]],"Change (%)",TRUE)</f>
        <v>1.7745E-2</v>
      </c>
      <c r="H472" s="3" t="e" cm="1" vm="2">
        <f t="array" ref="H472">_FV(表格1[[#This Row],[代號]],"Country/region",TRUE)</f>
        <v>#VALUE!</v>
      </c>
      <c r="I472" s="3" t="str" cm="1">
        <f t="array" ref="I472">_FV(表格1[[#This Row],[代號]],"Currency")</f>
        <v>TWD</v>
      </c>
      <c r="J472" s="3" cm="1">
        <f t="array" ref="J472">_FV(表格1[[#This Row],[代號]],"Employees")</f>
        <v>1665</v>
      </c>
      <c r="K472" s="3" t="str" cm="1">
        <f t="array" ref="K472">_FV(表格1[[#This Row],[代號]],"Exchange")</f>
        <v>Taiwan Stock Exchange</v>
      </c>
      <c r="L472" s="3" t="str" cm="1">
        <f t="array" ref="L472">_FV(表格1[[#This Row],[代號]],"Exchange abbreviation",TRUE)</f>
        <v>XTAI</v>
      </c>
      <c r="M472" s="3" t="str" cm="1">
        <f t="array" ref="M472">_FV(表格1[[#This Row],[代號]],"Headquarters")</f>
        <v>11F, No.13, Section 2, Chienkuo North Road, Jhongshan District, TAIPEI, TAIPEI, 104 TW</v>
      </c>
      <c r="N472" s="3" cm="1">
        <f t="array" ref="N472">_FV(表格1[[#This Row],[代號]],"High")</f>
        <v>48.75</v>
      </c>
      <c r="O472" s="3" t="str" cm="1">
        <f t="array" ref="O472">_FV(表格1[[#This Row],[代號]],"Industry")</f>
        <v>Insurance</v>
      </c>
      <c r="P472" s="3" t="str" cm="1">
        <f t="array" ref="P472">_FV(表格1[[#This Row],[代號]],"Instrument type",TRUE)</f>
        <v>Stock</v>
      </c>
      <c r="Q472" s="3" cm="1">
        <f t="array" ref="Q472">_FV(表格1[[#This Row],[代號]],"Last trade time",TRUE)</f>
        <v>44834.398993055554</v>
      </c>
      <c r="R472" s="3" cm="1">
        <f t="array" ref="R472">_FV(表格1[[#This Row],[代號]],"Low")</f>
        <v>47.25</v>
      </c>
      <c r="S472" s="3" cm="1">
        <f t="array" ref="S472">_FV(表格1[[#This Row],[代號]],"Market cap",TRUE)</f>
        <v>15403210000</v>
      </c>
      <c r="T472" s="3" t="str" cm="1">
        <f t="array" ref="T472">_FV(表格1[[#This Row],[代號]],"Name")</f>
        <v>SHINKONG INSURANCE CO., LTD.</v>
      </c>
      <c r="U472" s="3" t="str" cm="1">
        <f t="array" ref="U472">_FV(表格1[[#This Row],[代號]],"Official name",TRUE)</f>
        <v>SHINKONG INSURANCE CO., LTD.</v>
      </c>
    </row>
    <row r="473" spans="1:21" x14ac:dyDescent="0.25">
      <c r="A473" t="s">
        <v>473</v>
      </c>
      <c r="B473" s="2" t="e" vm="485">
        <v>#VALUE!</v>
      </c>
      <c r="C473" s="3" cm="1">
        <f t="array" ref="C473">_FV(表格1[[#This Row],[代號]],"52 week high",TRUE)</f>
        <v>31.95</v>
      </c>
      <c r="D473" s="3" cm="1">
        <f t="array" ref="D473">_FV(表格1[[#This Row],[代號]],"52 week low",TRUE)</f>
        <v>19.850000000000001</v>
      </c>
      <c r="E473" s="4" cm="1">
        <f t="array" ref="E473">_FV(表格1[[#This Row],[代號]],"Beta")</f>
        <v>0.55959999999999999</v>
      </c>
      <c r="F473" s="3" cm="1">
        <f t="array" ref="F473">_FV(表格1[[#This Row],[代號]],"Change")</f>
        <v>-0.05</v>
      </c>
      <c r="G473" s="3" cm="1">
        <f t="array" ref="G473">_FV(表格1[[#This Row],[代號]],"Change (%)",TRUE)</f>
        <v>-2.4690000000000003E-3</v>
      </c>
      <c r="H473" s="3" t="e" cm="1" vm="2">
        <f t="array" ref="H473">_FV(表格1[[#This Row],[代號]],"Country/region",TRUE)</f>
        <v>#VALUE!</v>
      </c>
      <c r="I473" s="3" t="str" cm="1">
        <f t="array" ref="I473">_FV(表格1[[#This Row],[代號]],"Currency")</f>
        <v>TWD</v>
      </c>
      <c r="J473" s="3" cm="1">
        <f t="array" ref="J473">_FV(表格1[[#This Row],[代號]],"Employees")</f>
        <v>160</v>
      </c>
      <c r="K473" s="3" t="str" cm="1">
        <f t="array" ref="K473">_FV(表格1[[#This Row],[代號]],"Exchange")</f>
        <v>Taiwan Stock Exchange</v>
      </c>
      <c r="L473" s="3" t="str" cm="1">
        <f t="array" ref="L473">_FV(表格1[[#This Row],[代號]],"Exchange abbreviation",TRUE)</f>
        <v>XTAI</v>
      </c>
      <c r="M473" s="3" t="str" cm="1">
        <f t="array" ref="M473">_FV(表格1[[#This Row],[代號]],"Headquarters")</f>
        <v>12F, No.53, Section 2, Nanking East Road, Jhongshan District, TAIPEI, TAIPEI, 104 TW</v>
      </c>
      <c r="N473" s="3" cm="1">
        <f t="array" ref="N473">_FV(表格1[[#This Row],[代號]],"High")</f>
        <v>20.3</v>
      </c>
      <c r="O473" s="3" t="str" cm="1">
        <f t="array" ref="O473">_FV(表格1[[#This Row],[代號]],"Industry")</f>
        <v>Insurance</v>
      </c>
      <c r="P473" s="3" t="str" cm="1">
        <f t="array" ref="P473">_FV(表格1[[#This Row],[代號]],"Instrument type",TRUE)</f>
        <v>Stock</v>
      </c>
      <c r="Q473" s="3" cm="1">
        <f t="array" ref="Q473">_FV(表格1[[#This Row],[代號]],"Last trade time",TRUE)</f>
        <v>44834.398993055554</v>
      </c>
      <c r="R473" s="3" cm="1">
        <f t="array" ref="R473">_FV(表格1[[#This Row],[代號]],"Low")</f>
        <v>19.899999999999999</v>
      </c>
      <c r="S473" s="3" cm="1">
        <f t="array" ref="S473">_FV(表格1[[#This Row],[代號]],"Market cap",TRUE)</f>
        <v>11925850000</v>
      </c>
      <c r="T473" s="3" t="str" cm="1">
        <f t="array" ref="T473">_FV(表格1[[#This Row],[代號]],"Name")</f>
        <v>Central Reinsurance Corporation</v>
      </c>
      <c r="U473" s="3" t="str" cm="1">
        <f t="array" ref="U473">_FV(表格1[[#This Row],[代號]],"Official name",TRUE)</f>
        <v>Central Reinsurance Corporation</v>
      </c>
    </row>
    <row r="474" spans="1:21" x14ac:dyDescent="0.25">
      <c r="A474" t="s">
        <v>474</v>
      </c>
      <c r="B474" s="2" t="e" vm="486">
        <v>#VALUE!</v>
      </c>
      <c r="C474" s="3" cm="1">
        <f t="array" ref="C474">_FV(表格1[[#This Row],[代號]],"52 week high",TRUE)</f>
        <v>17.100000000000001</v>
      </c>
      <c r="D474" s="3" cm="1">
        <f t="array" ref="D474">_FV(表格1[[#This Row],[代號]],"52 week low",TRUE)</f>
        <v>13</v>
      </c>
      <c r="E474" s="4" cm="1">
        <f t="array" ref="E474">_FV(表格1[[#This Row],[代號]],"Beta")</f>
        <v>0.3755</v>
      </c>
      <c r="F474" s="3" cm="1">
        <f t="array" ref="F474">_FV(表格1[[#This Row],[代號]],"Change")</f>
        <v>-0.05</v>
      </c>
      <c r="G474" s="3" cm="1">
        <f t="array" ref="G474">_FV(表格1[[#This Row],[代號]],"Change (%)",TRUE)</f>
        <v>-3.509E-3</v>
      </c>
      <c r="H474" s="3" t="e" cm="1" vm="2">
        <f t="array" ref="H474">_FV(表格1[[#This Row],[代號]],"Country/region",TRUE)</f>
        <v>#VALUE!</v>
      </c>
      <c r="I474" s="3" t="str" cm="1">
        <f t="array" ref="I474">_FV(表格1[[#This Row],[代號]],"Currency")</f>
        <v>TWD</v>
      </c>
      <c r="J474" s="3" cm="1">
        <f t="array" ref="J474">_FV(表格1[[#This Row],[代號]],"Employees")</f>
        <v>861</v>
      </c>
      <c r="K474" s="3" t="str" cm="1">
        <f t="array" ref="K474">_FV(表格1[[#This Row],[代號]],"Exchange")</f>
        <v>Taiwan Stock Exchange</v>
      </c>
      <c r="L474" s="3" t="str" cm="1">
        <f t="array" ref="L474">_FV(表格1[[#This Row],[代號]],"Exchange abbreviation",TRUE)</f>
        <v>XTAI</v>
      </c>
      <c r="M474" s="3" t="str" cm="1">
        <f t="array" ref="M474">_FV(表格1[[#This Row],[代號]],"Headquarters")</f>
        <v>No.54, Section 1, Chung Hsiao East Road, Jhongjheng District, TAIPEI, TAIPEI, 100 TW</v>
      </c>
      <c r="N474" s="3" cm="1">
        <f t="array" ref="N474">_FV(表格1[[#This Row],[代號]],"High")</f>
        <v>14.3</v>
      </c>
      <c r="O474" s="3" t="str" cm="1">
        <f t="array" ref="O474">_FV(表格1[[#This Row],[代號]],"Industry")</f>
        <v>Insurance</v>
      </c>
      <c r="P474" s="3" t="str" cm="1">
        <f t="array" ref="P474">_FV(表格1[[#This Row],[代號]],"Instrument type",TRUE)</f>
        <v>Stock</v>
      </c>
      <c r="Q474" s="3" cm="1">
        <f t="array" ref="Q474">_FV(表格1[[#This Row],[代號]],"Last trade time",TRUE)</f>
        <v>44834.398993055554</v>
      </c>
      <c r="R474" s="3" cm="1">
        <f t="array" ref="R474">_FV(表格1[[#This Row],[代號]],"Low")</f>
        <v>14.15</v>
      </c>
      <c r="S474" s="3" cm="1">
        <f t="array" ref="S474">_FV(表格1[[#This Row],[代號]],"Market cap",TRUE)</f>
        <v>4276526000</v>
      </c>
      <c r="T474" s="3" t="str" cm="1">
        <f t="array" ref="T474">_FV(表格1[[#This Row],[代號]],"Name")</f>
        <v>THE FIRST INSURANCE CO., LTD.</v>
      </c>
      <c r="U474" s="3" t="str" cm="1">
        <f t="array" ref="U474">_FV(表格1[[#This Row],[代號]],"Official name",TRUE)</f>
        <v>THE FIRST INSURANCE CO., LTD.</v>
      </c>
    </row>
    <row r="475" spans="1:21" x14ac:dyDescent="0.25">
      <c r="A475" t="s">
        <v>475</v>
      </c>
      <c r="B475" s="2" t="e" vm="487">
        <v>#VALUE!</v>
      </c>
      <c r="C475" s="3" cm="1">
        <f t="array" ref="C475">_FV(表格1[[#This Row],[代號]],"52 week high",TRUE)</f>
        <v>23.9</v>
      </c>
      <c r="D475" s="3" cm="1">
        <f t="array" ref="D475">_FV(表格1[[#This Row],[代號]],"52 week low",TRUE)</f>
        <v>14.1</v>
      </c>
      <c r="E475" s="4" cm="1">
        <f t="array" ref="E475">_FV(表格1[[#This Row],[代號]],"Beta")</f>
        <v>0.85919999999999996</v>
      </c>
      <c r="F475" s="3" cm="1">
        <f t="array" ref="F475">_FV(表格1[[#This Row],[代號]],"Change")</f>
        <v>-0.1</v>
      </c>
      <c r="G475" s="3" cm="1">
        <f t="array" ref="G475">_FV(表格1[[#This Row],[代號]],"Change (%)",TRUE)</f>
        <v>-6.711E-3</v>
      </c>
      <c r="H475" s="3" t="e" cm="1" vm="2">
        <f t="array" ref="H475">_FV(表格1[[#This Row],[代號]],"Country/region",TRUE)</f>
        <v>#VALUE!</v>
      </c>
      <c r="I475" s="3" t="str" cm="1">
        <f t="array" ref="I475">_FV(表格1[[#This Row],[代號]],"Currency")</f>
        <v>TWD</v>
      </c>
      <c r="J475" s="3" cm="1">
        <f t="array" ref="J475">_FV(表格1[[#This Row],[代號]],"Employees")</f>
        <v>1689</v>
      </c>
      <c r="K475" s="3" t="str" cm="1">
        <f t="array" ref="K475">_FV(表格1[[#This Row],[代號]],"Exchange")</f>
        <v>Taiwan Stock Exchange</v>
      </c>
      <c r="L475" s="3" t="str" cm="1">
        <f t="array" ref="L475">_FV(表格1[[#This Row],[代號]],"Exchange abbreviation",TRUE)</f>
        <v>XTAI</v>
      </c>
      <c r="M475" s="3" t="str" cm="1">
        <f t="array" ref="M475">_FV(表格1[[#This Row],[代號]],"Headquarters")</f>
        <v>1F, No. 8, Dongxing Road, Songshan District, TAIPEI, TAIPEI, 105 TW</v>
      </c>
      <c r="N475" s="3" cm="1">
        <f t="array" ref="N475">_FV(表格1[[#This Row],[代號]],"High")</f>
        <v>14.85</v>
      </c>
      <c r="O475" s="3" t="str" cm="1">
        <f t="array" ref="O475">_FV(表格1[[#This Row],[代號]],"Industry")</f>
        <v>Investment Banking &amp; Investment Services</v>
      </c>
      <c r="P475" s="3" t="str" cm="1">
        <f t="array" ref="P475">_FV(表格1[[#This Row],[代號]],"Instrument type",TRUE)</f>
        <v>Stock</v>
      </c>
      <c r="Q475" s="3" cm="1">
        <f t="array" ref="Q475">_FV(表格1[[#This Row],[代號]],"Last trade time",TRUE)</f>
        <v>44834.398993055554</v>
      </c>
      <c r="R475" s="3" cm="1">
        <f t="array" ref="R475">_FV(表格1[[#This Row],[代號]],"Low")</f>
        <v>14.65</v>
      </c>
      <c r="S475" s="3" cm="1">
        <f t="array" ref="S475">_FV(表格1[[#This Row],[代號]],"Market cap",TRUE)</f>
        <v>24951600000</v>
      </c>
      <c r="T475" s="3" t="str" cm="1">
        <f t="array" ref="T475">_FV(表格1[[#This Row],[代號]],"Name")</f>
        <v>President Securities Corporation</v>
      </c>
      <c r="U475" s="3" t="str" cm="1">
        <f t="array" ref="U475">_FV(表格1[[#This Row],[代號]],"Official name",TRUE)</f>
        <v>President Securities Corporation</v>
      </c>
    </row>
    <row r="476" spans="1:21" x14ac:dyDescent="0.25">
      <c r="A476" t="s">
        <v>476</v>
      </c>
      <c r="B476" s="2" t="e" vm="488">
        <v>#VALUE!</v>
      </c>
      <c r="C476" s="3" cm="1">
        <f t="array" ref="C476">_FV(表格1[[#This Row],[代號]],"52 week high",TRUE)</f>
        <v>10.02</v>
      </c>
      <c r="D476" s="3" cm="1">
        <f t="array" ref="D476">_FV(表格1[[#This Row],[代號]],"52 week low",TRUE)</f>
        <v>6</v>
      </c>
      <c r="E476" s="4" cm="1">
        <f t="array" ref="E476">_FV(表格1[[#This Row],[代號]],"Beta")</f>
        <v>0.85050000000000003</v>
      </c>
      <c r="F476" s="3" cm="1">
        <f t="array" ref="F476">_FV(表格1[[#This Row],[代號]],"Change")</f>
        <v>7.0000000000000007E-2</v>
      </c>
      <c r="G476" s="3" cm="1">
        <f t="array" ref="G476">_FV(表格1[[#This Row],[代號]],"Change (%)",TRUE)</f>
        <v>1.1271999999999999E-2</v>
      </c>
      <c r="H476" s="3" t="e" cm="1" vm="2">
        <f t="array" ref="H476">_FV(表格1[[#This Row],[代號]],"Country/region",TRUE)</f>
        <v>#VALUE!</v>
      </c>
      <c r="I476" s="3" t="str" cm="1">
        <f t="array" ref="I476">_FV(表格1[[#This Row],[代號]],"Currency")</f>
        <v>TWD</v>
      </c>
      <c r="J476" s="3" cm="1">
        <f t="array" ref="J476">_FV(表格1[[#This Row],[代號]],"Employees")</f>
        <v>6395</v>
      </c>
      <c r="K476" s="3" t="str" cm="1">
        <f t="array" ref="K476">_FV(表格1[[#This Row],[代號]],"Exchange")</f>
        <v>Taiwan Stock Exchange</v>
      </c>
      <c r="L476" s="3" t="str" cm="1">
        <f t="array" ref="L476">_FV(表格1[[#This Row],[代號]],"Exchange abbreviation",TRUE)</f>
        <v>XTAI</v>
      </c>
      <c r="M476" s="3" t="str" cm="1">
        <f t="array" ref="M476">_FV(表格1[[#This Row],[代號]],"Headquarters")</f>
        <v>6F, No. 2, Lane 150, Section 5, Xinyi Road, TAIPEI, TAIPEI, 110 TW</v>
      </c>
      <c r="N476" s="3" cm="1">
        <f t="array" ref="N476">_FV(表格1[[#This Row],[代號]],"High")</f>
        <v>6.28</v>
      </c>
      <c r="O476" s="3" t="str" cm="1">
        <f t="array" ref="O476">_FV(表格1[[#This Row],[代號]],"Industry")</f>
        <v>Insurance</v>
      </c>
      <c r="P476" s="3" t="str" cm="1">
        <f t="array" ref="P476">_FV(表格1[[#This Row],[代號]],"Instrument type",TRUE)</f>
        <v>Stock</v>
      </c>
      <c r="Q476" s="3" cm="1">
        <f t="array" ref="Q476">_FV(表格1[[#This Row],[代號]],"Last trade time",TRUE)</f>
        <v>44834.398993055554</v>
      </c>
      <c r="R476" s="3" cm="1">
        <f t="array" ref="R476">_FV(表格1[[#This Row],[代號]],"Low")</f>
        <v>6.08</v>
      </c>
      <c r="S476" s="3" cm="1">
        <f t="array" ref="S476">_FV(表格1[[#This Row],[代號]],"Market cap",TRUE)</f>
        <v>19464870000</v>
      </c>
      <c r="T476" s="3" t="str" cm="1">
        <f t="array" ref="T476">_FV(表格1[[#This Row],[代號]],"Name")</f>
        <v>Mercuries Life Insurance Co., Ltd.</v>
      </c>
      <c r="U476" s="3" t="str" cm="1">
        <f t="array" ref="U476">_FV(表格1[[#This Row],[代號]],"Official name",TRUE)</f>
        <v>Mercuries Life Insurance Co., Ltd.</v>
      </c>
    </row>
    <row r="477" spans="1:21" x14ac:dyDescent="0.25">
      <c r="A477" t="s">
        <v>477</v>
      </c>
      <c r="B477" s="2" t="e" vm="489">
        <v>#VALUE!</v>
      </c>
      <c r="C477" s="3" cm="1">
        <f t="array" ref="C477">_FV(表格1[[#This Row],[代號]],"52 week high",TRUE)</f>
        <v>24.85</v>
      </c>
      <c r="D477" s="3" cm="1">
        <f t="array" ref="D477">_FV(表格1[[#This Row],[代號]],"52 week low",TRUE)</f>
        <v>19.29</v>
      </c>
      <c r="E477" s="4" cm="1">
        <f t="array" ref="E477">_FV(表格1[[#This Row],[代號]],"Beta")</f>
        <v>0.52359999999999995</v>
      </c>
      <c r="F477" s="3" cm="1">
        <f t="array" ref="F477">_FV(表格1[[#This Row],[代號]],"Change")</f>
        <v>-0.25</v>
      </c>
      <c r="G477" s="3" cm="1">
        <f t="array" ref="G477">_FV(表格1[[#This Row],[代號]],"Change (%)",TRUE)</f>
        <v>-1.1110999999999999E-2</v>
      </c>
      <c r="H477" s="3" t="e" cm="1" vm="2">
        <f t="array" ref="H477">_FV(表格1[[#This Row],[代號]],"Country/region",TRUE)</f>
        <v>#VALUE!</v>
      </c>
      <c r="I477" s="3" t="str" cm="1">
        <f t="array" ref="I477">_FV(表格1[[#This Row],[代號]],"Currency")</f>
        <v>TWD</v>
      </c>
      <c r="J477" s="3" cm="1">
        <f t="array" ref="J477">_FV(表格1[[#This Row],[代號]],"Employees")</f>
        <v>10808</v>
      </c>
      <c r="K477" s="3" t="str" cm="1">
        <f t="array" ref="K477">_FV(表格1[[#This Row],[代號]],"Exchange")</f>
        <v>Taiwan Stock Exchange</v>
      </c>
      <c r="L477" s="3" t="str" cm="1">
        <f t="array" ref="L477">_FV(表格1[[#This Row],[代號]],"Exchange abbreviation",TRUE)</f>
        <v>XTAI</v>
      </c>
      <c r="M477" s="3" t="str" cm="1">
        <f t="array" ref="M477">_FV(表格1[[#This Row],[代號]],"Headquarters")</f>
        <v>No.123, Songren Road, Xinyi District, TAIPEI, TAIPEI, 110 TW</v>
      </c>
      <c r="N477" s="3" cm="1">
        <f t="array" ref="N477">_FV(表格1[[#This Row],[代號]],"High")</f>
        <v>22.5</v>
      </c>
      <c r="O477" s="3" t="str" cm="1">
        <f t="array" ref="O477">_FV(表格1[[#This Row],[代號]],"Industry")</f>
        <v>Banking Services</v>
      </c>
      <c r="P477" s="3" t="str" cm="1">
        <f t="array" ref="P477">_FV(表格1[[#This Row],[代號]],"Instrument type",TRUE)</f>
        <v>Stock</v>
      </c>
      <c r="Q477" s="3" cm="1">
        <f t="array" ref="Q477">_FV(表格1[[#This Row],[代號]],"Last trade time",TRUE)</f>
        <v>44834.398993055554</v>
      </c>
      <c r="R477" s="3" cm="1">
        <f t="array" ref="R477">_FV(表格1[[#This Row],[代號]],"Low")</f>
        <v>22.2</v>
      </c>
      <c r="S477" s="3" cm="1">
        <f t="array" ref="S477">_FV(表格1[[#This Row],[代號]],"Market cap",TRUE)</f>
        <v>303551100000</v>
      </c>
      <c r="T477" s="3" t="str" cm="1">
        <f t="array" ref="T477">_FV(表格1[[#This Row],[代號]],"Name")</f>
        <v>HUA NAN FINANCIAL HOLDINGS CO., LTD.</v>
      </c>
      <c r="U477" s="3" t="str" cm="1">
        <f t="array" ref="U477">_FV(表格1[[#This Row],[代號]],"Official name",TRUE)</f>
        <v>HUA NAN FINANCIAL HOLDINGS CO., LTD.</v>
      </c>
    </row>
    <row r="478" spans="1:21" x14ac:dyDescent="0.25">
      <c r="A478" t="s">
        <v>478</v>
      </c>
      <c r="B478" s="2" t="e" vm="490">
        <v>#VALUE!</v>
      </c>
      <c r="C478" s="3" cm="1">
        <f t="array" ref="C478">_FV(表格1[[#This Row],[代號]],"52 week high",TRUE)</f>
        <v>78</v>
      </c>
      <c r="D478" s="3" cm="1">
        <f t="array" ref="D478">_FV(表格1[[#This Row],[代號]],"52 week low",TRUE)</f>
        <v>49.15</v>
      </c>
      <c r="E478" s="4" cm="1">
        <f t="array" ref="E478">_FV(表格1[[#This Row],[代號]],"Beta")</f>
        <v>0.70540000000000003</v>
      </c>
      <c r="F478" s="3" cm="1">
        <f t="array" ref="F478">_FV(表格1[[#This Row],[代號]],"Change")</f>
        <v>-0.4</v>
      </c>
      <c r="G478" s="3" cm="1">
        <f t="array" ref="G478">_FV(表格1[[#This Row],[代號]],"Change (%)",TRUE)</f>
        <v>-7.9520000000000007E-3</v>
      </c>
      <c r="H478" s="3" t="e" cm="1" vm="2">
        <f t="array" ref="H478">_FV(表格1[[#This Row],[代號]],"Country/region",TRUE)</f>
        <v>#VALUE!</v>
      </c>
      <c r="I478" s="3" t="str" cm="1">
        <f t="array" ref="I478">_FV(表格1[[#This Row],[代號]],"Currency")</f>
        <v>TWD</v>
      </c>
      <c r="J478" s="3" cm="1">
        <f t="array" ref="J478">_FV(表格1[[#This Row],[代號]],"Employees")</f>
        <v>45081</v>
      </c>
      <c r="K478" s="3" t="str" cm="1">
        <f t="array" ref="K478">_FV(表格1[[#This Row],[代號]],"Exchange")</f>
        <v>Taiwan Stock Exchange</v>
      </c>
      <c r="L478" s="3" t="str" cm="1">
        <f t="array" ref="L478">_FV(表格1[[#This Row],[代號]],"Exchange abbreviation",TRUE)</f>
        <v>XTAI</v>
      </c>
      <c r="M478" s="3" t="str" cm="1">
        <f t="array" ref="M478">_FV(表格1[[#This Row],[代號]],"Headquarters")</f>
        <v>15-16F, No. 179, Liaoning Street, Zhongshan District, TAIPEI, TAIPEI, 104 TW</v>
      </c>
      <c r="N478" s="3" cm="1">
        <f t="array" ref="N478">_FV(表格1[[#This Row],[代號]],"High")</f>
        <v>50.2</v>
      </c>
      <c r="O478" s="3" t="str" cm="1">
        <f t="array" ref="O478">_FV(表格1[[#This Row],[代號]],"Industry")</f>
        <v>Insurance</v>
      </c>
      <c r="P478" s="3" t="str" cm="1">
        <f t="array" ref="P478">_FV(表格1[[#This Row],[代號]],"Instrument type",TRUE)</f>
        <v>Stock</v>
      </c>
      <c r="Q478" s="3" cm="1">
        <f t="array" ref="Q478">_FV(表格1[[#This Row],[代號]],"Last trade time",TRUE)</f>
        <v>44834.398993055554</v>
      </c>
      <c r="R478" s="3" cm="1">
        <f t="array" ref="R478">_FV(表格1[[#This Row],[代號]],"Low")</f>
        <v>49.15</v>
      </c>
      <c r="S478" s="3" cm="1">
        <f t="array" ref="S478">_FV(表格1[[#This Row],[代號]],"Market cap",TRUE)</f>
        <v>712847200000</v>
      </c>
      <c r="T478" s="3" t="str" cm="1">
        <f t="array" ref="T478">_FV(表格1[[#This Row],[代號]],"Name")</f>
        <v>Fubon Financial Holding Co., Ltd.</v>
      </c>
      <c r="U478" s="3" t="str" cm="1">
        <f t="array" ref="U478">_FV(表格1[[#This Row],[代號]],"Official name",TRUE)</f>
        <v>Fubon Financial Holding Co., Ltd.</v>
      </c>
    </row>
    <row r="479" spans="1:21" x14ac:dyDescent="0.25">
      <c r="A479" t="s">
        <v>479</v>
      </c>
      <c r="B479" s="2" t="e" vm="491">
        <v>#VALUE!</v>
      </c>
      <c r="C479" s="3" cm="1">
        <f t="array" ref="C479">_FV(表格1[[#This Row],[代號]],"52 week high",TRUE)</f>
        <v>68.400000000000006</v>
      </c>
      <c r="D479" s="3" cm="1">
        <f t="array" ref="D479">_FV(表格1[[#This Row],[代號]],"52 week low",TRUE)</f>
        <v>39.200000000000003</v>
      </c>
      <c r="E479" s="4" cm="1">
        <f t="array" ref="E479">_FV(表格1[[#This Row],[代號]],"Beta")</f>
        <v>0.64019999999999999</v>
      </c>
      <c r="F479" s="3" cm="1">
        <f t="array" ref="F479">_FV(表格1[[#This Row],[代號]],"Change")</f>
        <v>-0.2</v>
      </c>
      <c r="G479" s="3" cm="1">
        <f t="array" ref="G479">_FV(表格1[[#This Row],[代號]],"Change (%)",TRUE)</f>
        <v>-4.9810000000000002E-3</v>
      </c>
      <c r="H479" s="3" t="e" cm="1" vm="2">
        <f t="array" ref="H479">_FV(表格1[[#This Row],[代號]],"Country/region",TRUE)</f>
        <v>#VALUE!</v>
      </c>
      <c r="I479" s="3" t="str" cm="1">
        <f t="array" ref="I479">_FV(表格1[[#This Row],[代號]],"Currency")</f>
        <v>TWD</v>
      </c>
      <c r="J479" s="3" cm="1">
        <f t="array" ref="J479">_FV(表格1[[#This Row],[代號]],"Employees")</f>
        <v>56759</v>
      </c>
      <c r="K479" s="3" t="str" cm="1">
        <f t="array" ref="K479">_FV(表格1[[#This Row],[代號]],"Exchange")</f>
        <v>Taiwan Stock Exchange</v>
      </c>
      <c r="L479" s="3" t="str" cm="1">
        <f t="array" ref="L479">_FV(表格1[[#This Row],[代號]],"Exchange abbreviation",TRUE)</f>
        <v>XTAI</v>
      </c>
      <c r="M479" s="3" t="str" cm="1">
        <f t="array" ref="M479">_FV(表格1[[#This Row],[代號]],"Headquarters")</f>
        <v>No.296, Section 4, Ren-Ai Road, TAIPEI, TAIPEI, 106 TW</v>
      </c>
      <c r="N479" s="3" cm="1">
        <f t="array" ref="N479">_FV(表格1[[#This Row],[代號]],"High")</f>
        <v>39.950000000000003</v>
      </c>
      <c r="O479" s="3" t="str" cm="1">
        <f t="array" ref="O479">_FV(表格1[[#This Row],[代號]],"Industry")</f>
        <v>Insurance</v>
      </c>
      <c r="P479" s="3" t="str" cm="1">
        <f t="array" ref="P479">_FV(表格1[[#This Row],[代號]],"Instrument type",TRUE)</f>
        <v>Stock</v>
      </c>
      <c r="Q479" s="3" cm="1">
        <f t="array" ref="Q479">_FV(表格1[[#This Row],[代號]],"Last trade time",TRUE)</f>
        <v>44834.398993055554</v>
      </c>
      <c r="R479" s="3" cm="1">
        <f t="array" ref="R479">_FV(表格1[[#This Row],[代號]],"Low")</f>
        <v>39.200000000000003</v>
      </c>
      <c r="S479" s="3" cm="1">
        <f t="array" ref="S479">_FV(表格1[[#This Row],[代號]],"Market cap",TRUE)</f>
        <v>616211300000</v>
      </c>
      <c r="T479" s="3" t="str" cm="1">
        <f t="array" ref="T479">_FV(表格1[[#This Row],[代號]],"Name")</f>
        <v>CATHAY FINANCIAL HOLDING CO., LTD.</v>
      </c>
      <c r="U479" s="3" t="str" cm="1">
        <f t="array" ref="U479">_FV(表格1[[#This Row],[代號]],"Official name",TRUE)</f>
        <v>CATHAY FINANCIAL HOLDING CO., LTD.</v>
      </c>
    </row>
    <row r="480" spans="1:21" x14ac:dyDescent="0.25">
      <c r="A480" t="s">
        <v>480</v>
      </c>
      <c r="B480" s="2" t="e" vm="492">
        <v>#VALUE!</v>
      </c>
      <c r="C480" s="3" cm="1">
        <f t="array" ref="C480">_FV(表格1[[#This Row],[代號]],"52 week high",TRUE)</f>
        <v>20.100000000000001</v>
      </c>
      <c r="D480" s="3" cm="1">
        <f t="array" ref="D480">_FV(表格1[[#This Row],[代號]],"52 week low",TRUE)</f>
        <v>11.9</v>
      </c>
      <c r="E480" s="4" cm="1">
        <f t="array" ref="E480">_FV(表格1[[#This Row],[代號]],"Beta")</f>
        <v>0.95509999999999995</v>
      </c>
      <c r="F480" s="3" cm="1">
        <f t="array" ref="F480">_FV(表格1[[#This Row],[代號]],"Change")</f>
        <v>-0.25</v>
      </c>
      <c r="G480" s="3" cm="1">
        <f t="array" ref="G480">_FV(表格1[[#This Row],[代號]],"Change (%)",TRUE)</f>
        <v>-2.0407999999999999E-2</v>
      </c>
      <c r="H480" s="3" t="e" cm="1" vm="2">
        <f t="array" ref="H480">_FV(表格1[[#This Row],[代號]],"Country/region",TRUE)</f>
        <v>#VALUE!</v>
      </c>
      <c r="I480" s="3" t="str" cm="1">
        <f t="array" ref="I480">_FV(表格1[[#This Row],[代號]],"Currency")</f>
        <v>TWD</v>
      </c>
      <c r="J480" s="3" cm="1">
        <f t="array" ref="J480">_FV(表格1[[#This Row],[代號]],"Employees")</f>
        <v>13197</v>
      </c>
      <c r="K480" s="3" t="str" cm="1">
        <f t="array" ref="K480">_FV(表格1[[#This Row],[代號]],"Exchange")</f>
        <v>Taiwan Stock Exchange</v>
      </c>
      <c r="L480" s="3" t="str" cm="1">
        <f t="array" ref="L480">_FV(表格1[[#This Row],[代號]],"Exchange abbreviation",TRUE)</f>
        <v>XTAI</v>
      </c>
      <c r="M480" s="3" t="str" cm="1">
        <f t="array" ref="M480">_FV(表格1[[#This Row],[代號]],"Headquarters")</f>
        <v>8F, 12F, 13F, 18F, No.135, Dunhua North Road, Songshan District, TAIPEI, TAIPEI, 105 TW</v>
      </c>
      <c r="N480" s="3" cm="1">
        <f t="array" ref="N480">_FV(表格1[[#This Row],[代號]],"High")</f>
        <v>12.2</v>
      </c>
      <c r="O480" s="3" t="str" cm="1">
        <f t="array" ref="O480">_FV(表格1[[#This Row],[代號]],"Industry")</f>
        <v>Insurance</v>
      </c>
      <c r="P480" s="3" t="str" cm="1">
        <f t="array" ref="P480">_FV(表格1[[#This Row],[代號]],"Instrument type",TRUE)</f>
        <v>Stock</v>
      </c>
      <c r="Q480" s="3" cm="1">
        <f t="array" ref="Q480">_FV(表格1[[#This Row],[代號]],"Last trade time",TRUE)</f>
        <v>44834.398993055554</v>
      </c>
      <c r="R480" s="3" cm="1">
        <f t="array" ref="R480">_FV(表格1[[#This Row],[代號]],"Low")</f>
        <v>11.9</v>
      </c>
      <c r="S480" s="3" cm="1">
        <f t="array" ref="S480">_FV(表格1[[#This Row],[代號]],"Market cap",TRUE)</f>
        <v>217689900000</v>
      </c>
      <c r="T480" s="3" t="str" cm="1">
        <f t="array" ref="T480">_FV(表格1[[#This Row],[代號]],"Name")</f>
        <v>CHINA DEVELOPMENT FINANCIAL HOLDING CORP.</v>
      </c>
      <c r="U480" s="3" t="str" cm="1">
        <f t="array" ref="U480">_FV(表格1[[#This Row],[代號]],"Official name",TRUE)</f>
        <v>CHINA DEVELOPMENT FINANCIAL HOLDING CORP.</v>
      </c>
    </row>
    <row r="481" spans="1:21" x14ac:dyDescent="0.25">
      <c r="A481" t="s">
        <v>481</v>
      </c>
      <c r="B481" s="2" t="e" vm="493">
        <v>#VALUE!</v>
      </c>
      <c r="C481" s="3" cm="1">
        <f t="array" ref="C481">_FV(表格1[[#This Row],[代號]],"52 week high",TRUE)</f>
        <v>33.450000000000003</v>
      </c>
      <c r="D481" s="3" cm="1">
        <f t="array" ref="D481">_FV(表格1[[#This Row],[代號]],"52 week low",TRUE)</f>
        <v>24.22</v>
      </c>
      <c r="E481" s="4" cm="1">
        <f t="array" ref="E481">_FV(表格1[[#This Row],[代號]],"Beta")</f>
        <v>0.62929999999999997</v>
      </c>
      <c r="F481" s="3" cm="1">
        <f t="array" ref="F481">_FV(表格1[[#This Row],[代號]],"Change")</f>
        <v>-0.35</v>
      </c>
      <c r="G481" s="3" cm="1">
        <f t="array" ref="G481">_FV(表格1[[#This Row],[代號]],"Change (%)",TRUE)</f>
        <v>-1.341E-2</v>
      </c>
      <c r="H481" s="3" t="e" cm="1" vm="2">
        <f t="array" ref="H481">_FV(表格1[[#This Row],[代號]],"Country/region",TRUE)</f>
        <v>#VALUE!</v>
      </c>
      <c r="I481" s="3" t="str" cm="1">
        <f t="array" ref="I481">_FV(表格1[[#This Row],[代號]],"Currency")</f>
        <v>TWD</v>
      </c>
      <c r="J481" s="3" cm="1">
        <f t="array" ref="J481">_FV(表格1[[#This Row],[代號]],"Employees")</f>
        <v>10286</v>
      </c>
      <c r="K481" s="3" t="str" cm="1">
        <f t="array" ref="K481">_FV(表格1[[#This Row],[代號]],"Exchange")</f>
        <v>Taiwan Stock Exchange</v>
      </c>
      <c r="L481" s="3" t="str" cm="1">
        <f t="array" ref="L481">_FV(表格1[[#This Row],[代號]],"Exchange abbreviation",TRUE)</f>
        <v>XTAI</v>
      </c>
      <c r="M481" s="3" t="str" cm="1">
        <f t="array" ref="M481">_FV(表格1[[#This Row],[代號]],"Headquarters")</f>
        <v>1F, No. 115 &amp; 14F, No. 117, Section 3, Minsheng East Road, Songshan District, TAIPEI, TAIPEI, 105 TW</v>
      </c>
      <c r="N481" s="3" cm="1">
        <f t="array" ref="N481">_FV(表格1[[#This Row],[代號]],"High")</f>
        <v>26</v>
      </c>
      <c r="O481" s="3" t="str" cm="1">
        <f t="array" ref="O481">_FV(表格1[[#This Row],[代號]],"Industry")</f>
        <v>Banking Services</v>
      </c>
      <c r="P481" s="3" t="str" cm="1">
        <f t="array" ref="P481">_FV(表格1[[#This Row],[代號]],"Instrument type",TRUE)</f>
        <v>Stock</v>
      </c>
      <c r="Q481" s="3" cm="1">
        <f t="array" ref="Q481">_FV(表格1[[#This Row],[代號]],"Last trade time",TRUE)</f>
        <v>44834.398993055554</v>
      </c>
      <c r="R481" s="3" cm="1">
        <f t="array" ref="R481">_FV(表格1[[#This Row],[代號]],"Low")</f>
        <v>25.75</v>
      </c>
      <c r="S481" s="3" cm="1">
        <f t="array" ref="S481">_FV(表格1[[#This Row],[代號]],"Market cap",TRUE)</f>
        <v>367583800000</v>
      </c>
      <c r="T481" s="3" t="str" cm="1">
        <f t="array" ref="T481">_FV(表格1[[#This Row],[代號]],"Name")</f>
        <v>E.SUN FINANCIAL HOLDING COMPANY,LTD.</v>
      </c>
      <c r="U481" s="3" t="str" cm="1">
        <f t="array" ref="U481">_FV(表格1[[#This Row],[代號]],"Official name",TRUE)</f>
        <v>E.SUN FINANCIAL HOLDING COMPANY,LTD.</v>
      </c>
    </row>
    <row r="482" spans="1:21" x14ac:dyDescent="0.25">
      <c r="A482" t="s">
        <v>482</v>
      </c>
      <c r="B482" s="2" t="e" vm="494">
        <v>#VALUE!</v>
      </c>
      <c r="C482" s="3" cm="1">
        <f t="array" ref="C482">_FV(表格1[[#This Row],[代號]],"52 week high",TRUE)</f>
        <v>26.46</v>
      </c>
      <c r="D482" s="3" cm="1">
        <f t="array" ref="D482">_FV(表格1[[#This Row],[代號]],"52 week low",TRUE)</f>
        <v>18.16</v>
      </c>
      <c r="E482" s="4" cm="1">
        <f t="array" ref="E482">_FV(表格1[[#This Row],[代號]],"Beta")</f>
        <v>0.88060000000000005</v>
      </c>
      <c r="F482" s="3" cm="1">
        <f t="array" ref="F482">_FV(表格1[[#This Row],[代號]],"Change")</f>
        <v>-0.15</v>
      </c>
      <c r="G482" s="3" cm="1">
        <f t="array" ref="G482">_FV(表格1[[#This Row],[代號]],"Change (%)",TRUE)</f>
        <v>-7.6139999999999992E-3</v>
      </c>
      <c r="H482" s="3" t="e" cm="1" vm="2">
        <f t="array" ref="H482">_FV(表格1[[#This Row],[代號]],"Country/region",TRUE)</f>
        <v>#VALUE!</v>
      </c>
      <c r="I482" s="3" t="str" cm="1">
        <f t="array" ref="I482">_FV(表格1[[#This Row],[代號]],"Currency")</f>
        <v>TWD</v>
      </c>
      <c r="J482" s="3" cm="1">
        <f t="array" ref="J482">_FV(表格1[[#This Row],[代號]],"Employees")</f>
        <v>14704</v>
      </c>
      <c r="K482" s="3" t="str" cm="1">
        <f t="array" ref="K482">_FV(表格1[[#This Row],[代號]],"Exchange")</f>
        <v>Taiwan Stock Exchange</v>
      </c>
      <c r="L482" s="3" t="str" cm="1">
        <f t="array" ref="L482">_FV(表格1[[#This Row],[代號]],"Exchange abbreviation",TRUE)</f>
        <v>XTAI</v>
      </c>
      <c r="M482" s="3" t="str" cm="1">
        <f t="array" ref="M482">_FV(表格1[[#This Row],[代號]],"Headquarters")</f>
        <v>6F, 10F, 12F, 13F, No. 66, Section 1, Dun Hua South Road, Songshan District, TAIPEI, TAIPEI, 105 TW</v>
      </c>
      <c r="N482" s="3" cm="1">
        <f t="array" ref="N482">_FV(表格1[[#This Row],[代號]],"High")</f>
        <v>19.600000000000001</v>
      </c>
      <c r="O482" s="3" t="str" cm="1">
        <f t="array" ref="O482">_FV(表格1[[#This Row],[代號]],"Industry")</f>
        <v>Investment Banking &amp; Investment Services</v>
      </c>
      <c r="P482" s="3" t="str" cm="1">
        <f t="array" ref="P482">_FV(表格1[[#This Row],[代號]],"Instrument type",TRUE)</f>
        <v>Stock</v>
      </c>
      <c r="Q482" s="3" cm="1">
        <f t="array" ref="Q482">_FV(表格1[[#This Row],[代號]],"Last trade time",TRUE)</f>
        <v>44834.398993055554</v>
      </c>
      <c r="R482" s="3" cm="1">
        <f t="array" ref="R482">_FV(表格1[[#This Row],[代號]],"Low")</f>
        <v>19.399999999999999</v>
      </c>
      <c r="S482" s="3" cm="1">
        <f t="array" ref="S482">_FV(表格1[[#This Row],[代號]],"Market cap",TRUE)</f>
        <v>244405500000</v>
      </c>
      <c r="T482" s="3" t="str" cm="1">
        <f t="array" ref="T482">_FV(表格1[[#This Row],[代號]],"Name")</f>
        <v>Yuanta Financial Holding Co., Ltd</v>
      </c>
      <c r="U482" s="3" t="str" cm="1">
        <f t="array" ref="U482">_FV(表格1[[#This Row],[代號]],"Official name",TRUE)</f>
        <v>Yuanta Financial Holding Co., Ltd</v>
      </c>
    </row>
    <row r="483" spans="1:21" x14ac:dyDescent="0.25">
      <c r="A483" t="s">
        <v>483</v>
      </c>
      <c r="B483" s="2" t="e" vm="495">
        <v>#VALUE!</v>
      </c>
      <c r="C483" s="3" cm="1">
        <f t="array" ref="C483">_FV(表格1[[#This Row],[代號]],"52 week high",TRUE)</f>
        <v>44.29</v>
      </c>
      <c r="D483" s="3" cm="1">
        <f t="array" ref="D483">_FV(表格1[[#This Row],[代號]],"52 week low",TRUE)</f>
        <v>31.05</v>
      </c>
      <c r="E483" s="4" cm="1">
        <f t="array" ref="E483">_FV(表格1[[#This Row],[代號]],"Beta")</f>
        <v>0.55630000000000002</v>
      </c>
      <c r="F483" s="3" cm="1">
        <f t="array" ref="F483">_FV(表格1[[#This Row],[代號]],"Change")</f>
        <v>-0.65</v>
      </c>
      <c r="G483" s="3" cm="1">
        <f t="array" ref="G483">_FV(表格1[[#This Row],[代號]],"Change (%)",TRUE)</f>
        <v>-2.044E-2</v>
      </c>
      <c r="H483" s="3" t="e" cm="1" vm="2">
        <f t="array" ref="H483">_FV(表格1[[#This Row],[代號]],"Country/region",TRUE)</f>
        <v>#VALUE!</v>
      </c>
      <c r="I483" s="3" t="str" cm="1">
        <f t="array" ref="I483">_FV(表格1[[#This Row],[代號]],"Currency")</f>
        <v>TWD</v>
      </c>
      <c r="J483" s="3" cm="1">
        <f t="array" ref="J483">_FV(表格1[[#This Row],[代號]],"Employees")</f>
        <v>9570</v>
      </c>
      <c r="K483" s="3" t="str" cm="1">
        <f t="array" ref="K483">_FV(表格1[[#This Row],[代號]],"Exchange")</f>
        <v>Taiwan Stock Exchange</v>
      </c>
      <c r="L483" s="3" t="str" cm="1">
        <f t="array" ref="L483">_FV(表格1[[#This Row],[代號]],"Exchange abbreviation",TRUE)</f>
        <v>XTAI</v>
      </c>
      <c r="M483" s="3" t="str" cm="1">
        <f t="array" ref="M483">_FV(表格1[[#This Row],[代號]],"Headquarters")</f>
        <v>14-17F, 20-21F, No.123, Section 2, Jhongsiao East Road, Jhongjheng District, TAIPEI, TAIPEI, 100 TW</v>
      </c>
      <c r="N483" s="3" cm="1">
        <f t="array" ref="N483">_FV(表格1[[#This Row],[代號]],"High")</f>
        <v>31.6</v>
      </c>
      <c r="O483" s="3" t="str" cm="1">
        <f t="array" ref="O483">_FV(表格1[[#This Row],[代號]],"Industry")</f>
        <v>Banking Services</v>
      </c>
      <c r="P483" s="3" t="str" cm="1">
        <f t="array" ref="P483">_FV(表格1[[#This Row],[代號]],"Instrument type",TRUE)</f>
        <v>Stock</v>
      </c>
      <c r="Q483" s="3" cm="1">
        <f t="array" ref="Q483">_FV(表格1[[#This Row],[代號]],"Last trade time",TRUE)</f>
        <v>44834.398993055554</v>
      </c>
      <c r="R483" s="3" cm="1">
        <f t="array" ref="R483">_FV(表格1[[#This Row],[代號]],"Low")</f>
        <v>31.05</v>
      </c>
      <c r="S483" s="3" cm="1">
        <f t="array" ref="S483">_FV(表格1[[#This Row],[代號]],"Market cap",TRUE)</f>
        <v>434225400000</v>
      </c>
      <c r="T483" s="3" t="str" cm="1">
        <f t="array" ref="T483">_FV(表格1[[#This Row],[代號]],"Name")</f>
        <v>Mega Financial Holding Company Ltd.</v>
      </c>
      <c r="U483" s="3" t="str" cm="1">
        <f t="array" ref="U483">_FV(表格1[[#This Row],[代號]],"Official name",TRUE)</f>
        <v>Mega Financial Holding Company Ltd.</v>
      </c>
    </row>
    <row r="484" spans="1:21" x14ac:dyDescent="0.25">
      <c r="A484" t="s">
        <v>484</v>
      </c>
      <c r="B484" s="2" t="e" vm="496">
        <v>#VALUE!</v>
      </c>
      <c r="C484" s="3" cm="1">
        <f t="array" ref="C484">_FV(表格1[[#This Row],[代號]],"52 week high",TRUE)</f>
        <v>20.2</v>
      </c>
      <c r="D484" s="3" cm="1">
        <f t="array" ref="D484">_FV(表格1[[#This Row],[代號]],"52 week low",TRUE)</f>
        <v>13.6</v>
      </c>
      <c r="E484" s="4" cm="1">
        <f t="array" ref="E484">_FV(表格1[[#This Row],[代號]],"Beta")</f>
        <v>0.63200000000000001</v>
      </c>
      <c r="F484" s="3" cm="1">
        <f t="array" ref="F484">_FV(表格1[[#This Row],[代號]],"Change")</f>
        <v>-0.15</v>
      </c>
      <c r="G484" s="3" cm="1">
        <f t="array" ref="G484">_FV(表格1[[#This Row],[代號]],"Change (%)",TRUE)</f>
        <v>-1.0829999999999999E-2</v>
      </c>
      <c r="H484" s="3" t="e" cm="1" vm="2">
        <f t="array" ref="H484">_FV(表格1[[#This Row],[代號]],"Country/region",TRUE)</f>
        <v>#VALUE!</v>
      </c>
      <c r="I484" s="3" t="str" cm="1">
        <f t="array" ref="I484">_FV(表格1[[#This Row],[代號]],"Currency")</f>
        <v>TWD</v>
      </c>
      <c r="J484" s="3" cm="1">
        <f t="array" ref="J484">_FV(表格1[[#This Row],[代號]],"Employees")</f>
        <v>8937</v>
      </c>
      <c r="K484" s="3" t="str" cm="1">
        <f t="array" ref="K484">_FV(表格1[[#This Row],[代號]],"Exchange")</f>
        <v>Taiwan Stock Exchange</v>
      </c>
      <c r="L484" s="3" t="str" cm="1">
        <f t="array" ref="L484">_FV(表格1[[#This Row],[代號]],"Exchange abbreviation",TRUE)</f>
        <v>XTAI</v>
      </c>
      <c r="M484" s="3" t="str" cm="1">
        <f t="array" ref="M484">_FV(表格1[[#This Row],[代號]],"Headquarters")</f>
        <v>12F/13F/15F/16F/21F/22F/23F, No. 118, Section 4, Renai Road, Daan District, TAIPEI, TAIPEI, 106 TW</v>
      </c>
      <c r="N484" s="3" cm="1">
        <f t="array" ref="N484">_FV(表格1[[#This Row],[代號]],"High")</f>
        <v>13.85</v>
      </c>
      <c r="O484" s="3" t="str" cm="1">
        <f t="array" ref="O484">_FV(表格1[[#This Row],[代號]],"Industry")</f>
        <v>Banking Services</v>
      </c>
      <c r="P484" s="3" t="str" cm="1">
        <f t="array" ref="P484">_FV(表格1[[#This Row],[代號]],"Instrument type",TRUE)</f>
        <v>Stock</v>
      </c>
      <c r="Q484" s="3" cm="1">
        <f t="array" ref="Q484">_FV(表格1[[#This Row],[代號]],"Last trade time",TRUE)</f>
        <v>44834.398993055554</v>
      </c>
      <c r="R484" s="3" cm="1">
        <f t="array" ref="R484">_FV(表格1[[#This Row],[代號]],"Low")</f>
        <v>13.65</v>
      </c>
      <c r="S484" s="3" cm="1">
        <f t="array" ref="S484">_FV(表格1[[#This Row],[代號]],"Market cap",TRUE)</f>
        <v>208720800000</v>
      </c>
      <c r="T484" s="3" t="str" cm="1">
        <f t="array" ref="T484">_FV(表格1[[#This Row],[代號]],"Name")</f>
        <v>Taishin Financial Holding Co., Ltd.</v>
      </c>
      <c r="U484" s="3" t="str" cm="1">
        <f t="array" ref="U484">_FV(表格1[[#This Row],[代號]],"Official name",TRUE)</f>
        <v>Taishin Financial Holding Co., Ltd.</v>
      </c>
    </row>
    <row r="485" spans="1:21" x14ac:dyDescent="0.25">
      <c r="A485" t="s">
        <v>485</v>
      </c>
      <c r="B485" s="2" t="e" vm="497">
        <v>#VALUE!</v>
      </c>
      <c r="C485" s="3" cm="1">
        <f t="array" ref="C485">_FV(表格1[[#This Row],[代號]],"52 week high",TRUE)</f>
        <v>12.15</v>
      </c>
      <c r="D485" s="3" cm="1">
        <f t="array" ref="D485">_FV(表格1[[#This Row],[代號]],"52 week low",TRUE)</f>
        <v>8.1199999999999992</v>
      </c>
      <c r="E485" s="4" cm="1">
        <f t="array" ref="E485">_FV(表格1[[#This Row],[代號]],"Beta")</f>
        <v>0.75409999999999999</v>
      </c>
      <c r="F485" s="3" cm="1">
        <f t="array" ref="F485">_FV(表格1[[#This Row],[代號]],"Change")</f>
        <v>-0.09</v>
      </c>
      <c r="G485" s="3" cm="1">
        <f t="array" ref="G485">_FV(表格1[[#This Row],[代號]],"Change (%)",TRUE)</f>
        <v>-1.0843E-2</v>
      </c>
      <c r="H485" s="3" t="e" cm="1" vm="2">
        <f t="array" ref="H485">_FV(表格1[[#This Row],[代號]],"Country/region",TRUE)</f>
        <v>#VALUE!</v>
      </c>
      <c r="I485" s="3" t="str" cm="1">
        <f t="array" ref="I485">_FV(表格1[[#This Row],[代號]],"Currency")</f>
        <v>TWD</v>
      </c>
      <c r="J485" s="3" cm="1">
        <f t="array" ref="J485">_FV(表格1[[#This Row],[代號]],"Employees")</f>
        <v>17470</v>
      </c>
      <c r="K485" s="3" t="str" cm="1">
        <f t="array" ref="K485">_FV(表格1[[#This Row],[代號]],"Exchange")</f>
        <v>Taiwan Stock Exchange</v>
      </c>
      <c r="L485" s="3" t="str" cm="1">
        <f t="array" ref="L485">_FV(表格1[[#This Row],[代號]],"Exchange abbreviation",TRUE)</f>
        <v>XTAI</v>
      </c>
      <c r="M485" s="3" t="str" cm="1">
        <f t="array" ref="M485">_FV(表格1[[#This Row],[代號]],"Headquarters")</f>
        <v>38F, No. 66, Section 1, Chung-Hsiao West Road, Jhongjheng District, TAIPEI, TAIPEI, 100 TW</v>
      </c>
      <c r="N485" s="3" cm="1">
        <f t="array" ref="N485">_FV(表格1[[#This Row],[代號]],"High")</f>
        <v>8.25</v>
      </c>
      <c r="O485" s="3" t="str" cm="1">
        <f t="array" ref="O485">_FV(表格1[[#This Row],[代號]],"Industry")</f>
        <v>Insurance</v>
      </c>
      <c r="P485" s="3" t="str" cm="1">
        <f t="array" ref="P485">_FV(表格1[[#This Row],[代號]],"Instrument type",TRUE)</f>
        <v>Stock</v>
      </c>
      <c r="Q485" s="3" cm="1">
        <f t="array" ref="Q485">_FV(表格1[[#This Row],[代號]],"Last trade time",TRUE)</f>
        <v>44834.398993055554</v>
      </c>
      <c r="R485" s="3" cm="1">
        <f t="array" ref="R485">_FV(表格1[[#This Row],[代號]],"Low")</f>
        <v>8.17</v>
      </c>
      <c r="S485" s="3" cm="1">
        <f t="array" ref="S485">_FV(表格1[[#This Row],[代號]],"Market cap",TRUE)</f>
        <v>138540000000</v>
      </c>
      <c r="T485" s="3" t="str" cm="1">
        <f t="array" ref="T485">_FV(表格1[[#This Row],[代號]],"Name")</f>
        <v>Shin Kong Financial Holding Co.,Ltd.</v>
      </c>
      <c r="U485" s="3" t="str" cm="1">
        <f t="array" ref="U485">_FV(表格1[[#This Row],[代號]],"Official name",TRUE)</f>
        <v>Shin Kong Financial Holding Co.,Ltd.</v>
      </c>
    </row>
    <row r="486" spans="1:21" x14ac:dyDescent="0.25">
      <c r="A486" t="s">
        <v>486</v>
      </c>
      <c r="B486" s="2" t="e" vm="498">
        <v>#VALUE!</v>
      </c>
      <c r="C486" s="3" cm="1">
        <f t="array" ref="C486">_FV(表格1[[#This Row],[代號]],"52 week high",TRUE)</f>
        <v>16.52</v>
      </c>
      <c r="D486" s="3" cm="1">
        <f t="array" ref="D486">_FV(表格1[[#This Row],[代號]],"52 week low",TRUE)</f>
        <v>11.2</v>
      </c>
      <c r="E486" s="4" cm="1">
        <f t="array" ref="E486">_FV(表格1[[#This Row],[代號]],"Beta")</f>
        <v>0.55979999999999996</v>
      </c>
      <c r="F486" s="3" cm="1">
        <f t="array" ref="F486">_FV(表格1[[#This Row],[代號]],"Change")</f>
        <v>0.1</v>
      </c>
      <c r="G486" s="3" cm="1">
        <f t="array" ref="G486">_FV(表格1[[#This Row],[代號]],"Change (%)",TRUE)</f>
        <v>8.7339999999999987E-3</v>
      </c>
      <c r="H486" s="3" t="e" cm="1" vm="2">
        <f t="array" ref="H486">_FV(表格1[[#This Row],[代號]],"Country/region",TRUE)</f>
        <v>#VALUE!</v>
      </c>
      <c r="I486" s="3" t="str" cm="1">
        <f t="array" ref="I486">_FV(表格1[[#This Row],[代號]],"Currency")</f>
        <v>TWD</v>
      </c>
      <c r="J486" s="3" cm="1">
        <f t="array" ref="J486">_FV(表格1[[#This Row],[代號]],"Employees")</f>
        <v>1591</v>
      </c>
      <c r="K486" s="3" t="str" cm="1">
        <f t="array" ref="K486">_FV(表格1[[#This Row],[代號]],"Exchange")</f>
        <v>Taiwan Stock Exchange</v>
      </c>
      <c r="L486" s="3" t="str" cm="1">
        <f t="array" ref="L486">_FV(表格1[[#This Row],[代號]],"Exchange abbreviation",TRUE)</f>
        <v>XTAI</v>
      </c>
      <c r="M486" s="3" t="str" cm="1">
        <f t="array" ref="M486">_FV(表格1[[#This Row],[代號]],"Headquarters")</f>
        <v>17F, No.128, Lequn 3rd Road, Zhongshan District, TAIPEI, TAIPEI, 104 TW</v>
      </c>
      <c r="N486" s="3" cm="1">
        <f t="array" ref="N486">_FV(表格1[[#This Row],[代號]],"High")</f>
        <v>11.65</v>
      </c>
      <c r="O486" s="3" t="str" cm="1">
        <f t="array" ref="O486">_FV(表格1[[#This Row],[代號]],"Industry")</f>
        <v>Investment Banking &amp; Investment Services</v>
      </c>
      <c r="P486" s="3" t="str" cm="1">
        <f t="array" ref="P486">_FV(表格1[[#This Row],[代號]],"Instrument type",TRUE)</f>
        <v>Stock</v>
      </c>
      <c r="Q486" s="3" cm="1">
        <f t="array" ref="Q486">_FV(表格1[[#This Row],[代號]],"Last trade time",TRUE)</f>
        <v>44834.398993055554</v>
      </c>
      <c r="R486" s="3" cm="1">
        <f t="array" ref="R486">_FV(表格1[[#This Row],[代號]],"Low")</f>
        <v>11.2</v>
      </c>
      <c r="S486" s="3" cm="1">
        <f t="array" ref="S486">_FV(表格1[[#This Row],[代號]],"Market cap",TRUE)</f>
        <v>36352290000</v>
      </c>
      <c r="T486" s="3" t="str" cm="1">
        <f t="array" ref="T486">_FV(表格1[[#This Row],[代號]],"Name")</f>
        <v>IBF Financial Holdings Co., Ltd.</v>
      </c>
      <c r="U486" s="3" t="str" cm="1">
        <f t="array" ref="U486">_FV(表格1[[#This Row],[代號]],"Official name",TRUE)</f>
        <v>IBF Financial Holdings Co., Ltd.</v>
      </c>
    </row>
    <row r="487" spans="1:21" x14ac:dyDescent="0.25">
      <c r="A487" t="s">
        <v>487</v>
      </c>
      <c r="B487" s="2" t="e" vm="499">
        <v>#VALUE!</v>
      </c>
      <c r="C487" s="3" cm="1">
        <f t="array" ref="C487">_FV(表格1[[#This Row],[代號]],"52 week high",TRUE)</f>
        <v>19.16</v>
      </c>
      <c r="D487" s="3" cm="1">
        <f t="array" ref="D487">_FV(表格1[[#This Row],[代號]],"52 week low",TRUE)</f>
        <v>13.51</v>
      </c>
      <c r="E487" s="4" cm="1">
        <f t="array" ref="E487">_FV(表格1[[#This Row],[代號]],"Beta")</f>
        <v>0.50260000000000005</v>
      </c>
      <c r="F487" s="3" cm="1">
        <f t="array" ref="F487">_FV(表格1[[#This Row],[代號]],"Change")</f>
        <v>0.15</v>
      </c>
      <c r="G487" s="3" cm="1">
        <f t="array" ref="G487">_FV(表格1[[#This Row],[代號]],"Change (%)",TRUE)</f>
        <v>8.7460000000000003E-3</v>
      </c>
      <c r="H487" s="3" t="e" cm="1" vm="2">
        <f t="array" ref="H487">_FV(表格1[[#This Row],[代號]],"Country/region",TRUE)</f>
        <v>#VALUE!</v>
      </c>
      <c r="I487" s="3" t="str" cm="1">
        <f t="array" ref="I487">_FV(表格1[[#This Row],[代號]],"Currency")</f>
        <v>TWD</v>
      </c>
      <c r="J487" s="3" cm="1">
        <f t="array" ref="J487">_FV(表格1[[#This Row],[代號]],"Employees")</f>
        <v>9548</v>
      </c>
      <c r="K487" s="3" t="str" cm="1">
        <f t="array" ref="K487">_FV(表格1[[#This Row],[代號]],"Exchange")</f>
        <v>Taiwan Stock Exchange</v>
      </c>
      <c r="L487" s="3" t="str" cm="1">
        <f t="array" ref="L487">_FV(表格1[[#This Row],[代號]],"Exchange abbreviation",TRUE)</f>
        <v>XTAI</v>
      </c>
      <c r="M487" s="3" t="str" cm="1">
        <f t="array" ref="M487">_FV(表格1[[#This Row],[代號]],"Headquarters")</f>
        <v>3F, 5F-13F, No. 306, Section 2, Bade Road, Jhongshan District, TAIPEI, TAIPEI, 104 TW</v>
      </c>
      <c r="N487" s="3" cm="1">
        <f t="array" ref="N487">_FV(表格1[[#This Row],[代號]],"High")</f>
        <v>17.350000000000001</v>
      </c>
      <c r="O487" s="3" t="str" cm="1">
        <f t="array" ref="O487">_FV(表格1[[#This Row],[代號]],"Industry")</f>
        <v>Banking Services</v>
      </c>
      <c r="P487" s="3" t="str" cm="1">
        <f t="array" ref="P487">_FV(表格1[[#This Row],[代號]],"Instrument type",TRUE)</f>
        <v>Stock</v>
      </c>
      <c r="Q487" s="3" cm="1">
        <f t="array" ref="Q487">_FV(表格1[[#This Row],[代號]],"Last trade time",TRUE)</f>
        <v>44834.398993055554</v>
      </c>
      <c r="R487" s="3" cm="1">
        <f t="array" ref="R487">_FV(表格1[[#This Row],[代號]],"Low")</f>
        <v>17</v>
      </c>
      <c r="S487" s="3" cm="1">
        <f t="array" ref="S487">_FV(表格1[[#This Row],[代號]],"Market cap",TRUE)</f>
        <v>196939100000</v>
      </c>
      <c r="T487" s="3" t="str" cm="1">
        <f t="array" ref="T487">_FV(表格1[[#This Row],[代號]],"Name")</f>
        <v>SINOPAC FINANCIAL HOLDINGS COMPANY LIMITED</v>
      </c>
      <c r="U487" s="3" t="str" cm="1">
        <f t="array" ref="U487">_FV(表格1[[#This Row],[代號]],"Official name",TRUE)</f>
        <v>SINOPAC FINANCIAL HOLDINGS COMPANY LIMITED</v>
      </c>
    </row>
    <row r="488" spans="1:21" x14ac:dyDescent="0.25">
      <c r="A488" t="s">
        <v>488</v>
      </c>
      <c r="B488" s="2" t="e" vm="500">
        <v>#VALUE!</v>
      </c>
      <c r="C488" s="3" cm="1">
        <f t="array" ref="C488">_FV(表格1[[#This Row],[代號]],"52 week high",TRUE)</f>
        <v>30.95</v>
      </c>
      <c r="D488" s="3" cm="1">
        <f t="array" ref="D488">_FV(表格1[[#This Row],[代號]],"52 week low",TRUE)</f>
        <v>19.75</v>
      </c>
      <c r="E488" s="4" cm="1">
        <f t="array" ref="E488">_FV(表格1[[#This Row],[代號]],"Beta")</f>
        <v>0.7036</v>
      </c>
      <c r="F488" s="3" cm="1">
        <f t="array" ref="F488">_FV(表格1[[#This Row],[代號]],"Change")</f>
        <v>-0.2</v>
      </c>
      <c r="G488" s="3" cm="1">
        <f t="array" ref="G488">_FV(表格1[[#This Row],[代號]],"Change (%)",TRUE)</f>
        <v>-9.9750000000000012E-3</v>
      </c>
      <c r="H488" s="3" t="e" cm="1" vm="2">
        <f t="array" ref="H488">_FV(表格1[[#This Row],[代號]],"Country/region",TRUE)</f>
        <v>#VALUE!</v>
      </c>
      <c r="I488" s="3" t="str" cm="1">
        <f t="array" ref="I488">_FV(表格1[[#This Row],[代號]],"Currency")</f>
        <v>TWD</v>
      </c>
      <c r="J488" s="3" cm="1">
        <f t="array" ref="J488">_FV(表格1[[#This Row],[代號]],"Employees")</f>
        <v>22968</v>
      </c>
      <c r="K488" s="3" t="str" cm="1">
        <f t="array" ref="K488">_FV(表格1[[#This Row],[代號]],"Exchange")</f>
        <v>Taiwan Stock Exchange</v>
      </c>
      <c r="L488" s="3" t="str" cm="1">
        <f t="array" ref="L488">_FV(表格1[[#This Row],[代號]],"Exchange abbreviation",TRUE)</f>
        <v>XTAI</v>
      </c>
      <c r="M488" s="3" t="str" cm="1">
        <f t="array" ref="M488">_FV(表格1[[#This Row],[代號]],"Headquarters")</f>
        <v>27F, 29F, No.168 Jingmao 2nd Road, Nangang District, TAIPEI, TAIPEI, 115 TW</v>
      </c>
      <c r="N488" s="3" cm="1">
        <f t="array" ref="N488">_FV(表格1[[#This Row],[代號]],"High")</f>
        <v>20</v>
      </c>
      <c r="O488" s="3" t="str" cm="1">
        <f t="array" ref="O488">_FV(表格1[[#This Row],[代號]],"Industry")</f>
        <v>Banking Services</v>
      </c>
      <c r="P488" s="3" t="str" cm="1">
        <f t="array" ref="P488">_FV(表格1[[#This Row],[代號]],"Instrument type",TRUE)</f>
        <v>Stock</v>
      </c>
      <c r="Q488" s="3" cm="1">
        <f t="array" ref="Q488">_FV(表格1[[#This Row],[代號]],"Last trade time",TRUE)</f>
        <v>44834.398993055554</v>
      </c>
      <c r="R488" s="3" cm="1">
        <f t="array" ref="R488">_FV(表格1[[#This Row],[代號]],"Low")</f>
        <v>19.75</v>
      </c>
      <c r="S488" s="3" cm="1">
        <f t="array" ref="S488">_FV(表格1[[#This Row],[代號]],"Market cap",TRUE)</f>
        <v>417181300000</v>
      </c>
      <c r="T488" s="3" t="str" cm="1">
        <f t="array" ref="T488">_FV(表格1[[#This Row],[代號]],"Name")</f>
        <v>CTBC FINANCIAL HOLDING CO., LTD.</v>
      </c>
      <c r="U488" s="3" t="str" cm="1">
        <f t="array" ref="U488">_FV(表格1[[#This Row],[代號]],"Official name",TRUE)</f>
        <v>CTBC FINANCIAL HOLDING CO., LTD.</v>
      </c>
    </row>
    <row r="489" spans="1:21" x14ac:dyDescent="0.25">
      <c r="A489" t="s">
        <v>489</v>
      </c>
      <c r="B489" s="2" t="e" vm="501">
        <v>#VALUE!</v>
      </c>
      <c r="C489" s="3" cm="1">
        <f t="array" ref="C489">_FV(表格1[[#This Row],[代號]],"52 week high",TRUE)</f>
        <v>29.41</v>
      </c>
      <c r="D489" s="3" cm="1">
        <f t="array" ref="D489">_FV(表格1[[#This Row],[代號]],"52 week low",TRUE)</f>
        <v>21.67</v>
      </c>
      <c r="E489" s="4" cm="1">
        <f t="array" ref="E489">_FV(表格1[[#This Row],[代號]],"Beta")</f>
        <v>0.57889999999999997</v>
      </c>
      <c r="F489" s="3" cm="1">
        <f t="array" ref="F489">_FV(表格1[[#This Row],[代號]],"Change")</f>
        <v>-0.35</v>
      </c>
      <c r="G489" s="3" cm="1">
        <f t="array" ref="G489">_FV(表格1[[#This Row],[代號]],"Change (%)",TRUE)</f>
        <v>-1.3283E-2</v>
      </c>
      <c r="H489" s="3" t="e" cm="1" vm="2">
        <f t="array" ref="H489">_FV(表格1[[#This Row],[代號]],"Country/region",TRUE)</f>
        <v>#VALUE!</v>
      </c>
      <c r="I489" s="3" t="str" cm="1">
        <f t="array" ref="I489">_FV(表格1[[#This Row],[代號]],"Currency")</f>
        <v>TWD</v>
      </c>
      <c r="J489" s="3" cm="1">
        <f t="array" ref="J489">_FV(表格1[[#This Row],[代號]],"Employees")</f>
        <v>10115</v>
      </c>
      <c r="K489" s="3" t="str" cm="1">
        <f t="array" ref="K489">_FV(表格1[[#This Row],[代號]],"Exchange")</f>
        <v>Taiwan Stock Exchange</v>
      </c>
      <c r="L489" s="3" t="str" cm="1">
        <f t="array" ref="L489">_FV(表格1[[#This Row],[代號]],"Exchange abbreviation",TRUE)</f>
        <v>XTAI</v>
      </c>
      <c r="M489" s="3" t="str" cm="1">
        <f t="array" ref="M489">_FV(表格1[[#This Row],[代號]],"Headquarters")</f>
        <v>No.30, Section 1, Chung King South Road, TAIPEI, TAIPEI, 100 TW</v>
      </c>
      <c r="N489" s="3" cm="1">
        <f t="array" ref="N489">_FV(表格1[[#This Row],[代號]],"High")</f>
        <v>26.3</v>
      </c>
      <c r="O489" s="3" t="str" cm="1">
        <f t="array" ref="O489">_FV(表格1[[#This Row],[代號]],"Industry")</f>
        <v>Banking Services</v>
      </c>
      <c r="P489" s="3" t="str" cm="1">
        <f t="array" ref="P489">_FV(表格1[[#This Row],[代號]],"Instrument type",TRUE)</f>
        <v>Stock</v>
      </c>
      <c r="Q489" s="3" cm="1">
        <f t="array" ref="Q489">_FV(表格1[[#This Row],[代號]],"Last trade time",TRUE)</f>
        <v>44834.399004629631</v>
      </c>
      <c r="R489" s="3" cm="1">
        <f t="array" ref="R489">_FV(表格1[[#This Row],[代號]],"Low")</f>
        <v>26</v>
      </c>
      <c r="S489" s="3" cm="1">
        <f t="array" ref="S489">_FV(表格1[[#This Row],[代號]],"Market cap",TRUE)</f>
        <v>343809500000</v>
      </c>
      <c r="T489" s="3" t="str" cm="1">
        <f t="array" ref="T489">_FV(表格1[[#This Row],[代號]],"Name")</f>
        <v>First Financial Holding Co. Ltd.</v>
      </c>
      <c r="U489" s="3" t="str" cm="1">
        <f t="array" ref="U489">_FV(表格1[[#This Row],[代號]],"Official name",TRUE)</f>
        <v>First Financial Holding Co. Ltd.</v>
      </c>
    </row>
    <row r="490" spans="1:21" x14ac:dyDescent="0.25">
      <c r="A490" t="s">
        <v>490</v>
      </c>
      <c r="B490" s="2" t="e" vm="502">
        <v>#VALUE!</v>
      </c>
      <c r="C490" s="3" cm="1">
        <f t="array" ref="C490">_FV(表格1[[#This Row],[代號]],"52 week high",TRUE)</f>
        <v>11.3</v>
      </c>
      <c r="D490" s="3" cm="1">
        <f t="array" ref="D490">_FV(表格1[[#This Row],[代號]],"52 week low",TRUE)</f>
        <v>7.45</v>
      </c>
      <c r="E490" s="4" cm="1">
        <f t="array" ref="E490">_FV(表格1[[#This Row],[代號]],"Beta")</f>
        <v>0.48</v>
      </c>
      <c r="F490" s="3" cm="1">
        <f t="array" ref="F490">_FV(表格1[[#This Row],[代號]],"Change")</f>
        <v>-0.11</v>
      </c>
      <c r="G490" s="3" cm="1">
        <f t="array" ref="G490">_FV(表格1[[#This Row],[代號]],"Change (%)",TRUE)</f>
        <v>-1.3126000000000001E-2</v>
      </c>
      <c r="H490" s="3" t="e" cm="1" vm="2">
        <f t="array" ref="H490">_FV(表格1[[#This Row],[代號]],"Country/region",TRUE)</f>
        <v>#VALUE!</v>
      </c>
      <c r="I490" s="3" t="str" cm="1">
        <f t="array" ref="I490">_FV(表格1[[#This Row],[代號]],"Currency")</f>
        <v>TWD</v>
      </c>
      <c r="J490" s="3" cm="1">
        <f t="array" ref="J490">_FV(表格1[[#This Row],[代號]],"Employees")</f>
        <v>1649</v>
      </c>
      <c r="K490" s="3" t="str" cm="1">
        <f t="array" ref="K490">_FV(表格1[[#This Row],[代號]],"Exchange")</f>
        <v>Taiwan Stock Exchange</v>
      </c>
      <c r="L490" s="3" t="str" cm="1">
        <f t="array" ref="L490">_FV(表格1[[#This Row],[代號]],"Exchange abbreviation",TRUE)</f>
        <v>XTAI</v>
      </c>
      <c r="M490" s="3" t="str" cm="1">
        <f t="array" ref="M490">_FV(表格1[[#This Row],[代號]],"Headquarters")</f>
        <v>No.99, Section 2, Tiding Boulevard, Neihu District, TAIPEI, TAIPEI, 114 TW</v>
      </c>
      <c r="N490" s="3" cm="1">
        <f t="array" ref="N490">_FV(表格1[[#This Row],[代號]],"High")</f>
        <v>8.31</v>
      </c>
      <c r="O490" s="3" t="str" cm="1">
        <f t="array" ref="O490">_FV(表格1[[#This Row],[代號]],"Industry")</f>
        <v>Banking Services</v>
      </c>
      <c r="P490" s="3" t="str" cm="1">
        <f t="array" ref="P490">_FV(表格1[[#This Row],[代號]],"Instrument type",TRUE)</f>
        <v>Stock</v>
      </c>
      <c r="Q490" s="3" cm="1">
        <f t="array" ref="Q490">_FV(表格1[[#This Row],[代號]],"Last trade time",TRUE)</f>
        <v>44834.399004629631</v>
      </c>
      <c r="R490" s="3" cm="1">
        <f t="array" ref="R490">_FV(表格1[[#This Row],[代號]],"Low")</f>
        <v>8.1999999999999993</v>
      </c>
      <c r="S490" s="3" cm="1">
        <f t="array" ref="S490">_FV(表格1[[#This Row],[代號]],"Market cap",TRUE)</f>
        <v>25610120000</v>
      </c>
      <c r="T490" s="3" t="str" cm="1">
        <f t="array" ref="T490">_FV(表格1[[#This Row],[代號]],"Name")</f>
        <v>O-Bank Co., Ltd.</v>
      </c>
      <c r="U490" s="3" t="str" cm="1">
        <f t="array" ref="U490">_FV(表格1[[#This Row],[代號]],"Official name",TRUE)</f>
        <v>O-Bank Co., Ltd.</v>
      </c>
    </row>
    <row r="491" spans="1:21" x14ac:dyDescent="0.25">
      <c r="A491" t="s">
        <v>491</v>
      </c>
      <c r="B491" s="2" t="e" vm="503">
        <v>#VALUE!</v>
      </c>
      <c r="C491" s="3" cm="1">
        <f t="array" ref="C491">_FV(表格1[[#This Row],[代號]],"52 week high",TRUE)</f>
        <v>27.3</v>
      </c>
      <c r="D491" s="3" cm="1">
        <f t="array" ref="D491">_FV(表格1[[#This Row],[代號]],"52 week low",TRUE)</f>
        <v>23.1</v>
      </c>
      <c r="E491" s="4" cm="1">
        <f t="array" ref="E491">_FV(表格1[[#This Row],[代號]],"Beta")</f>
        <v>0.35460000000000003</v>
      </c>
      <c r="F491" s="3" cm="1">
        <f t="array" ref="F491">_FV(表格1[[#This Row],[代號]],"Change")</f>
        <v>0.45</v>
      </c>
      <c r="G491" s="3" cm="1">
        <f t="array" ref="G491">_FV(表格1[[#This Row],[代號]],"Change (%)",TRUE)</f>
        <v>1.9355000000000001E-2</v>
      </c>
      <c r="H491" s="3" t="e" cm="1" vm="2">
        <f t="array" ref="H491">_FV(表格1[[#This Row],[代號]],"Country/region",TRUE)</f>
        <v>#VALUE!</v>
      </c>
      <c r="I491" s="3" t="str" cm="1">
        <f t="array" ref="I491">_FV(表格1[[#This Row],[代號]],"Currency")</f>
        <v>TWD</v>
      </c>
      <c r="J491" s="3" cm="1">
        <f t="array" ref="J491">_FV(表格1[[#This Row],[代號]],"Employees")</f>
        <v>36</v>
      </c>
      <c r="K491" s="3" t="str" cm="1">
        <f t="array" ref="K491">_FV(表格1[[#This Row],[代號]],"Exchange")</f>
        <v>Taiwan Stock Exchange</v>
      </c>
      <c r="L491" s="3" t="str" cm="1">
        <f t="array" ref="L491">_FV(表格1[[#This Row],[代號]],"Exchange abbreviation",TRUE)</f>
        <v>XTAI</v>
      </c>
      <c r="M491" s="3" t="str" cm="1">
        <f t="array" ref="M491">_FV(表格1[[#This Row],[代號]],"Headquarters")</f>
        <v>No.247, Linsen North Road, TAIPEI, TAIPEI, 104 TW</v>
      </c>
      <c r="N491" s="3" cm="1">
        <f t="array" ref="N491">_FV(表格1[[#This Row],[代號]],"High")</f>
        <v>23.9</v>
      </c>
      <c r="O491" s="3" t="str" cm="1">
        <f t="array" ref="O491">_FV(表格1[[#This Row],[代號]],"Industry")</f>
        <v>Diversified Retail</v>
      </c>
      <c r="P491" s="3" t="str" cm="1">
        <f t="array" ref="P491">_FV(表格1[[#This Row],[代號]],"Instrument type",TRUE)</f>
        <v>Stock</v>
      </c>
      <c r="Q491" s="3" cm="1">
        <f t="array" ref="Q491">_FV(表格1[[#This Row],[代號]],"Last trade time",TRUE)</f>
        <v>44834.399004629631</v>
      </c>
      <c r="R491" s="3" cm="1">
        <f t="array" ref="R491">_FV(表格1[[#This Row],[代號]],"Low")</f>
        <v>23.35</v>
      </c>
      <c r="S491" s="3" cm="1">
        <f t="array" ref="S491">_FV(表格1[[#This Row],[代號]],"Market cap",TRUE)</f>
        <v>1731126000</v>
      </c>
      <c r="T491" s="3" t="str" cm="1">
        <f t="array" ref="T491">_FV(表格1[[#This Row],[代號]],"Name")</f>
        <v>SHIN SHIN CO LTD.</v>
      </c>
      <c r="U491" s="3" t="str" cm="1">
        <f t="array" ref="U491">_FV(表格1[[#This Row],[代號]],"Official name",TRUE)</f>
        <v>SHIN SHIN CO LTD.</v>
      </c>
    </row>
    <row r="492" spans="1:21" x14ac:dyDescent="0.25">
      <c r="A492" t="s">
        <v>492</v>
      </c>
      <c r="B492" s="2" t="e" vm="504">
        <v>#VALUE!</v>
      </c>
      <c r="C492" s="3" cm="1">
        <f t="array" ref="C492">_FV(表格1[[#This Row],[代號]],"52 week high",TRUE)</f>
        <v>23.15</v>
      </c>
      <c r="D492" s="3" cm="1">
        <f t="array" ref="D492">_FV(表格1[[#This Row],[代號]],"52 week low",TRUE)</f>
        <v>18.100000000000001</v>
      </c>
      <c r="E492" s="4" cm="1">
        <f t="array" ref="E492">_FV(表格1[[#This Row],[代號]],"Beta")</f>
        <v>0.38040000000000002</v>
      </c>
      <c r="F492" s="3" cm="1">
        <f t="array" ref="F492">_FV(表格1[[#This Row],[代號]],"Change")</f>
        <v>-0.3</v>
      </c>
      <c r="G492" s="3" cm="1">
        <f t="array" ref="G492">_FV(表格1[[#This Row],[代號]],"Change (%)",TRUE)</f>
        <v>-1.5152000000000001E-2</v>
      </c>
      <c r="H492" s="3" t="e" cm="1" vm="2">
        <f t="array" ref="H492">_FV(表格1[[#This Row],[代號]],"Country/region",TRUE)</f>
        <v>#VALUE!</v>
      </c>
      <c r="I492" s="3" t="str" cm="1">
        <f t="array" ref="I492">_FV(表格1[[#This Row],[代號]],"Currency")</f>
        <v>TWD</v>
      </c>
      <c r="J492" s="3" cm="1">
        <f t="array" ref="J492">_FV(表格1[[#This Row],[代號]],"Employees")</f>
        <v>10183</v>
      </c>
      <c r="K492" s="3" t="str" cm="1">
        <f t="array" ref="K492">_FV(表格1[[#This Row],[代號]],"Exchange")</f>
        <v>Taiwan Stock Exchange</v>
      </c>
      <c r="L492" s="3" t="str" cm="1">
        <f t="array" ref="L492">_FV(表格1[[#This Row],[代號]],"Exchange abbreviation",TRUE)</f>
        <v>XTAI</v>
      </c>
      <c r="M492" s="3" t="str" cm="1">
        <f t="array" ref="M492">_FV(表格1[[#This Row],[代號]],"Headquarters")</f>
        <v>18F, No.16, Xinzhan Road, Banqiao District, NEW TAIPEI, NEW TAIPEI, 220 TW</v>
      </c>
      <c r="N492" s="3" cm="1">
        <f t="array" ref="N492">_FV(表格1[[#This Row],[代號]],"High")</f>
        <v>19.850000000000001</v>
      </c>
      <c r="O492" s="3" t="str" cm="1">
        <f t="array" ref="O492">_FV(表格1[[#This Row],[代號]],"Industry")</f>
        <v>Diversified Retail</v>
      </c>
      <c r="P492" s="3" t="str" cm="1">
        <f t="array" ref="P492">_FV(表格1[[#This Row],[代號]],"Instrument type",TRUE)</f>
        <v>Stock</v>
      </c>
      <c r="Q492" s="3" cm="1">
        <f t="array" ref="Q492">_FV(表格1[[#This Row],[代號]],"Last trade time",TRUE)</f>
        <v>44834.399004629631</v>
      </c>
      <c r="R492" s="3" cm="1">
        <f t="array" ref="R492">_FV(表格1[[#This Row],[代號]],"Low")</f>
        <v>19.5</v>
      </c>
      <c r="S492" s="3" cm="1">
        <f t="array" ref="S492">_FV(表格1[[#This Row],[代號]],"Market cap",TRUE)</f>
        <v>27630340000</v>
      </c>
      <c r="T492" s="3" t="str" cm="1">
        <f t="array" ref="T492">_FV(表格1[[#This Row],[代號]],"Name")</f>
        <v>Far Eastern Department Stores Ltd.</v>
      </c>
      <c r="U492" s="3" t="str" cm="1">
        <f t="array" ref="U492">_FV(表格1[[#This Row],[代號]],"Official name",TRUE)</f>
        <v>Far Eastern Department Stores Ltd.</v>
      </c>
    </row>
    <row r="493" spans="1:21" x14ac:dyDescent="0.25">
      <c r="A493" t="s">
        <v>493</v>
      </c>
      <c r="B493" s="2" t="e" vm="505">
        <v>#VALUE!</v>
      </c>
      <c r="C493" s="3" cm="1">
        <f t="array" ref="C493">_FV(表格1[[#This Row],[代號]],"52 week high",TRUE)</f>
        <v>26.53</v>
      </c>
      <c r="D493" s="3" cm="1">
        <f t="array" ref="D493">_FV(表格1[[#This Row],[代號]],"52 week low",TRUE)</f>
        <v>19</v>
      </c>
      <c r="E493" s="4" cm="1">
        <f t="array" ref="E493">_FV(表格1[[#This Row],[代號]],"Beta")</f>
        <v>0.4511</v>
      </c>
      <c r="F493" s="3" cm="1">
        <f t="array" ref="F493">_FV(表格1[[#This Row],[代號]],"Change")</f>
        <v>-0.2</v>
      </c>
      <c r="G493" s="3" cm="1">
        <f t="array" ref="G493">_FV(表格1[[#This Row],[代號]],"Change (%)",TRUE)</f>
        <v>-1.0336000000000001E-2</v>
      </c>
      <c r="H493" s="3" t="e" cm="1" vm="2">
        <f t="array" ref="H493">_FV(表格1[[#This Row],[代號]],"Country/region",TRUE)</f>
        <v>#VALUE!</v>
      </c>
      <c r="I493" s="3" t="str" cm="1">
        <f t="array" ref="I493">_FV(表格1[[#This Row],[代號]],"Currency")</f>
        <v>TWD</v>
      </c>
      <c r="J493" s="3" cm="1">
        <f t="array" ref="J493">_FV(表格1[[#This Row],[代號]],"Employees")</f>
        <v>60</v>
      </c>
      <c r="K493" s="3" t="str" cm="1">
        <f t="array" ref="K493">_FV(表格1[[#This Row],[代號]],"Exchange")</f>
        <v>Taiwan Stock Exchange</v>
      </c>
      <c r="L493" s="3" t="str" cm="1">
        <f t="array" ref="L493">_FV(表格1[[#This Row],[代號]],"Exchange abbreviation",TRUE)</f>
        <v>XTAI</v>
      </c>
      <c r="M493" s="3" t="str" cm="1">
        <f t="array" ref="M493">_FV(表格1[[#This Row],[代號]],"Headquarters")</f>
        <v>5F, No. 131, Section 3, Min Seng East Road, Songshan District, TAIPEI, TAIPEI, 105 TW</v>
      </c>
      <c r="N493" s="3" cm="1">
        <f t="array" ref="N493">_FV(表格1[[#This Row],[代號]],"High")</f>
        <v>19.350000000000001</v>
      </c>
      <c r="O493" s="3" t="str" cm="1">
        <f t="array" ref="O493">_FV(表格1[[#This Row],[代號]],"Industry")</f>
        <v>Oil &amp; Gas Related Equipment and Services</v>
      </c>
      <c r="P493" s="3" t="str" cm="1">
        <f t="array" ref="P493">_FV(表格1[[#This Row],[代號]],"Instrument type",TRUE)</f>
        <v>Stock</v>
      </c>
      <c r="Q493" s="3" cm="1">
        <f t="array" ref="Q493">_FV(表格1[[#This Row],[代號]],"Last trade time",TRUE)</f>
        <v>44834.399004629631</v>
      </c>
      <c r="R493" s="3" cm="1">
        <f t="array" ref="R493">_FV(表格1[[#This Row],[代號]],"Low")</f>
        <v>19.100000000000001</v>
      </c>
      <c r="S493" s="3" cm="1">
        <f t="array" ref="S493">_FV(表格1[[#This Row],[代號]],"Market cap",TRUE)</f>
        <v>1490529000</v>
      </c>
      <c r="T493" s="3" t="str" cm="1">
        <f t="array" ref="T493">_FV(表格1[[#This Row],[代號]],"Name")</f>
        <v>Prime Oil Chemical Service Corporation</v>
      </c>
      <c r="U493" s="3" t="str" cm="1">
        <f t="array" ref="U493">_FV(表格1[[#This Row],[代號]],"Official name",TRUE)</f>
        <v>Prime Oil Chemical Service Corporation</v>
      </c>
    </row>
    <row r="494" spans="1:21" x14ac:dyDescent="0.25">
      <c r="A494" t="s">
        <v>494</v>
      </c>
      <c r="B494" s="2" t="e" vm="506">
        <v>#VALUE!</v>
      </c>
      <c r="C494" s="3" cm="1">
        <f t="array" ref="C494">_FV(表格1[[#This Row],[代號]],"52 week high",TRUE)</f>
        <v>25.84</v>
      </c>
      <c r="D494" s="3" cm="1">
        <f t="array" ref="D494">_FV(表格1[[#This Row],[代號]],"52 week low",TRUE)</f>
        <v>14.1</v>
      </c>
      <c r="E494" s="4" cm="1">
        <f t="array" ref="E494">_FV(表格1[[#This Row],[代號]],"Beta")</f>
        <v>0.69110000000000005</v>
      </c>
      <c r="F494" s="3" cm="1">
        <f t="array" ref="F494">_FV(表格1[[#This Row],[代號]],"Change")</f>
        <v>0</v>
      </c>
      <c r="G494" s="3" cm="1">
        <f t="array" ref="G494">_FV(表格1[[#This Row],[代號]],"Change (%)",TRUE)</f>
        <v>0</v>
      </c>
      <c r="H494" s="3" t="e" cm="1" vm="2">
        <f t="array" ref="H494">_FV(表格1[[#This Row],[代號]],"Country/region",TRUE)</f>
        <v>#VALUE!</v>
      </c>
      <c r="I494" s="3" t="str" cm="1">
        <f t="array" ref="I494">_FV(表格1[[#This Row],[代號]],"Currency")</f>
        <v>TWD</v>
      </c>
      <c r="J494" s="3" cm="1">
        <f t="array" ref="J494">_FV(表格1[[#This Row],[代號]],"Employees")</f>
        <v>17301</v>
      </c>
      <c r="K494" s="3" t="str" cm="1">
        <f t="array" ref="K494">_FV(表格1[[#This Row],[代號]],"Exchange")</f>
        <v>Taiwan Stock Exchange</v>
      </c>
      <c r="L494" s="3" t="str" cm="1">
        <f t="array" ref="L494">_FV(表格1[[#This Row],[代號]],"Exchange abbreviation",TRUE)</f>
        <v>XTAI</v>
      </c>
      <c r="M494" s="3" t="str" cm="1">
        <f t="array" ref="M494">_FV(表格1[[#This Row],[代號]],"Headquarters")</f>
        <v>No.145, Section 2, Chien Kuo North Road, Jhongshan District, TAIPEI, TAIPEI, 104 TW</v>
      </c>
      <c r="N494" s="3" cm="1">
        <f t="array" ref="N494">_FV(表格1[[#This Row],[代號]],"High")</f>
        <v>14.65</v>
      </c>
      <c r="O494" s="3" t="str" cm="1">
        <f t="array" ref="O494">_FV(表格1[[#This Row],[代號]],"Industry")</f>
        <v>Insurance</v>
      </c>
      <c r="P494" s="3" t="str" cm="1">
        <f t="array" ref="P494">_FV(表格1[[#This Row],[代號]],"Instrument type",TRUE)</f>
        <v>Stock</v>
      </c>
      <c r="Q494" s="3" cm="1">
        <f t="array" ref="Q494">_FV(表格1[[#This Row],[代號]],"Last trade time",TRUE)</f>
        <v>44834.399004629631</v>
      </c>
      <c r="R494" s="3" cm="1">
        <f t="array" ref="R494">_FV(表格1[[#This Row],[代號]],"Low")</f>
        <v>14.2</v>
      </c>
      <c r="S494" s="3" cm="1">
        <f t="array" ref="S494">_FV(表格1[[#This Row],[代號]],"Market cap",TRUE)</f>
        <v>13376187650</v>
      </c>
      <c r="T494" s="3" t="str" cm="1">
        <f t="array" ref="T494">_FV(表格1[[#This Row],[代號]],"Name")</f>
        <v>MERCURIES &amp; ASSOCIATES HOLDING, LTD.</v>
      </c>
      <c r="U494" s="3" t="str" cm="1">
        <f t="array" ref="U494">_FV(表格1[[#This Row],[代號]],"Official name",TRUE)</f>
        <v>MERCURIES &amp; ASSOCIATES HOLDING, LTD.</v>
      </c>
    </row>
    <row r="495" spans="1:21" x14ac:dyDescent="0.25">
      <c r="A495" t="s">
        <v>495</v>
      </c>
      <c r="B495" s="2" t="e" vm="507">
        <v>#VALUE!</v>
      </c>
      <c r="C495" s="3" cm="1">
        <f t="array" ref="C495">_FV(表格1[[#This Row],[代號]],"52 week high",TRUE)</f>
        <v>29.85</v>
      </c>
      <c r="D495" s="3" cm="1">
        <f t="array" ref="D495">_FV(表格1[[#This Row],[代號]],"52 week low",TRUE)</f>
        <v>15.05</v>
      </c>
      <c r="E495" s="4" cm="1">
        <f t="array" ref="E495">_FV(表格1[[#This Row],[代號]],"Beta")</f>
        <v>0.68</v>
      </c>
      <c r="F495" s="3" cm="1">
        <f t="array" ref="F495">_FV(表格1[[#This Row],[代號]],"Change")</f>
        <v>-0.1</v>
      </c>
      <c r="G495" s="3" cm="1">
        <f t="array" ref="G495">_FV(表格1[[#This Row],[代號]],"Change (%)",TRUE)</f>
        <v>-5.9519999999999998E-3</v>
      </c>
      <c r="H495" s="3" t="e" cm="1" vm="2">
        <f t="array" ref="H495">_FV(表格1[[#This Row],[代號]],"Country/region",TRUE)</f>
        <v>#VALUE!</v>
      </c>
      <c r="I495" s="3" t="str" cm="1">
        <f t="array" ref="I495">_FV(表格1[[#This Row],[代號]],"Currency")</f>
        <v>TWD</v>
      </c>
      <c r="J495" s="3" cm="1">
        <f t="array" ref="J495">_FV(表格1[[#This Row],[代號]],"Employees")</f>
        <v>1339</v>
      </c>
      <c r="K495" s="3" t="str" cm="1">
        <f t="array" ref="K495">_FV(表格1[[#This Row],[代號]],"Exchange")</f>
        <v>Taiwan Stock Exchange</v>
      </c>
      <c r="L495" s="3" t="str" cm="1">
        <f t="array" ref="L495">_FV(表格1[[#This Row],[代號]],"Exchange abbreviation",TRUE)</f>
        <v>XTAI</v>
      </c>
      <c r="M495" s="3" t="str" cm="1">
        <f t="array" ref="M495">_FV(表格1[[#This Row],[代號]],"Headquarters")</f>
        <v>6F, No.201, Tung-Hwa North Road, Songshan District, TAIPEI, TAIPEI, 105 TW</v>
      </c>
      <c r="N495" s="3" cm="1">
        <f t="array" ref="N495">_FV(表格1[[#This Row],[代號]],"High")</f>
        <v>16.8</v>
      </c>
      <c r="O495" s="3" t="str" cm="1">
        <f t="array" ref="O495">_FV(表格1[[#This Row],[代號]],"Industry")</f>
        <v>Textiles &amp; Apparel</v>
      </c>
      <c r="P495" s="3" t="str" cm="1">
        <f t="array" ref="P495">_FV(表格1[[#This Row],[代號]],"Instrument type",TRUE)</f>
        <v>Stock</v>
      </c>
      <c r="Q495" s="3" cm="1">
        <f t="array" ref="Q495">_FV(表格1[[#This Row],[代號]],"Last trade time",TRUE)</f>
        <v>44834.399004629631</v>
      </c>
      <c r="R495" s="3" cm="1">
        <f t="array" ref="R495">_FV(表格1[[#This Row],[代號]],"Low")</f>
        <v>16</v>
      </c>
      <c r="S495" s="3" cm="1">
        <f t="array" ref="S495">_FV(表格1[[#This Row],[代號]],"Market cap",TRUE)</f>
        <v>3492155000</v>
      </c>
      <c r="T495" s="3" t="str" cm="1">
        <f t="array" ref="T495">_FV(表格1[[#This Row],[代號]],"Name")</f>
        <v>Collins Co., Ltd.</v>
      </c>
      <c r="U495" s="3" t="str" cm="1">
        <f t="array" ref="U495">_FV(表格1[[#This Row],[代號]],"Official name",TRUE)</f>
        <v>Collins Co., Ltd.</v>
      </c>
    </row>
    <row r="496" spans="1:21" x14ac:dyDescent="0.25">
      <c r="A496" t="s">
        <v>496</v>
      </c>
      <c r="B496" s="2" t="e" vm="508">
        <v>#VALUE!</v>
      </c>
      <c r="C496" s="3" cm="1">
        <f t="array" ref="C496">_FV(表格1[[#This Row],[代號]],"52 week high",TRUE)</f>
        <v>24.6</v>
      </c>
      <c r="D496" s="3" cm="1">
        <f t="array" ref="D496">_FV(表格1[[#This Row],[代號]],"52 week low",TRUE)</f>
        <v>20.5</v>
      </c>
      <c r="E496" s="4" cm="1">
        <f t="array" ref="E496">_FV(表格1[[#This Row],[代號]],"Beta")</f>
        <v>0.24279999999999999</v>
      </c>
      <c r="F496" s="3" cm="1">
        <f t="array" ref="F496">_FV(表格1[[#This Row],[代號]],"Change")</f>
        <v>-0.05</v>
      </c>
      <c r="G496" s="3" cm="1">
        <f t="array" ref="G496">_FV(表格1[[#This Row],[代號]],"Change (%)",TRUE)</f>
        <v>-2.3809999999999999E-3</v>
      </c>
      <c r="H496" s="3" t="e" cm="1" vm="2">
        <f t="array" ref="H496">_FV(表格1[[#This Row],[代號]],"Country/region",TRUE)</f>
        <v>#VALUE!</v>
      </c>
      <c r="I496" s="3" t="str" cm="1">
        <f t="array" ref="I496">_FV(表格1[[#This Row],[代號]],"Currency")</f>
        <v>TWD</v>
      </c>
      <c r="J496" s="3" cm="1">
        <f t="array" ref="J496">_FV(表格1[[#This Row],[代號]],"Employees")</f>
        <v>4713</v>
      </c>
      <c r="K496" s="3" t="str" cm="1">
        <f t="array" ref="K496">_FV(表格1[[#This Row],[代號]],"Exchange")</f>
        <v>Taiwan Stock Exchange</v>
      </c>
      <c r="L496" s="3" t="str" cm="1">
        <f t="array" ref="L496">_FV(表格1[[#This Row],[代號]],"Exchange abbreviation",TRUE)</f>
        <v>XTAI</v>
      </c>
      <c r="M496" s="3" t="str" cm="1">
        <f t="array" ref="M496">_FV(表格1[[#This Row],[代號]],"Headquarters")</f>
        <v>6F, No.23, Hsin Hu 3rd Road, Neihu District, TAIPEI, TAIPEI, 114 TW</v>
      </c>
      <c r="N496" s="3" cm="1">
        <f t="array" ref="N496">_FV(表格1[[#This Row],[代號]],"High")</f>
        <v>20.95</v>
      </c>
      <c r="O496" s="3" t="str" cm="1">
        <f t="array" ref="O496">_FV(表格1[[#This Row],[代號]],"Industry")</f>
        <v>Household Goods</v>
      </c>
      <c r="P496" s="3" t="str" cm="1">
        <f t="array" ref="P496">_FV(表格1[[#This Row],[代號]],"Instrument type",TRUE)</f>
        <v>Stock</v>
      </c>
      <c r="Q496" s="3" cm="1">
        <f t="array" ref="Q496">_FV(表格1[[#This Row],[代號]],"Last trade time",TRUE)</f>
        <v>44834.399004629631</v>
      </c>
      <c r="R496" s="3" cm="1">
        <f t="array" ref="R496">_FV(表格1[[#This Row],[代號]],"Low")</f>
        <v>20.85</v>
      </c>
      <c r="S496" s="3" cm="1">
        <f t="array" ref="S496">_FV(表格1[[#This Row],[代號]],"Market cap",TRUE)</f>
        <v>10682140000</v>
      </c>
      <c r="T496" s="3" t="str" cm="1">
        <f t="array" ref="T496">_FV(表格1[[#This Row],[代號]],"Name")</f>
        <v>TEST RITE INTERNATIONAL CO., LTD.</v>
      </c>
      <c r="U496" s="3" t="str" cm="1">
        <f t="array" ref="U496">_FV(表格1[[#This Row],[代號]],"Official name",TRUE)</f>
        <v>TEST RITE INTERNATIONAL CO., LTD.</v>
      </c>
    </row>
    <row r="497" spans="1:21" x14ac:dyDescent="0.25">
      <c r="A497" t="s">
        <v>497</v>
      </c>
      <c r="B497" s="2" t="e" vm="509">
        <v>#VALUE!</v>
      </c>
      <c r="C497" s="3" cm="1">
        <f t="array" ref="C497">_FV(表格1[[#This Row],[代號]],"52 week high",TRUE)</f>
        <v>42.35</v>
      </c>
      <c r="D497" s="3" cm="1">
        <f t="array" ref="D497">_FV(表格1[[#This Row],[代號]],"52 week low",TRUE)</f>
        <v>29.8</v>
      </c>
      <c r="E497" s="4" cm="1">
        <f t="array" ref="E497">_FV(表格1[[#This Row],[代號]],"Beta")</f>
        <v>0.83179999999999998</v>
      </c>
      <c r="F497" s="3" cm="1">
        <f t="array" ref="F497">_FV(表格1[[#This Row],[代號]],"Change")</f>
        <v>0.2</v>
      </c>
      <c r="G497" s="3" cm="1">
        <f t="array" ref="G497">_FV(表格1[[#This Row],[代號]],"Change (%)",TRUE)</f>
        <v>6.633E-3</v>
      </c>
      <c r="H497" s="3" t="e" cm="1" vm="2">
        <f t="array" ref="H497">_FV(表格1[[#This Row],[代號]],"Country/region",TRUE)</f>
        <v>#VALUE!</v>
      </c>
      <c r="I497" s="3" t="str" cm="1">
        <f t="array" ref="I497">_FV(表格1[[#This Row],[代號]],"Currency")</f>
        <v>TWD</v>
      </c>
      <c r="J497" s="3" cm="1">
        <f t="array" ref="J497">_FV(表格1[[#This Row],[代號]],"Employees")</f>
        <v>200</v>
      </c>
      <c r="K497" s="3" t="str" cm="1">
        <f t="array" ref="K497">_FV(表格1[[#This Row],[代號]],"Exchange")</f>
        <v>Taiwan Stock Exchange</v>
      </c>
      <c r="L497" s="3" t="str" cm="1">
        <f t="array" ref="L497">_FV(表格1[[#This Row],[代號]],"Exchange abbreviation",TRUE)</f>
        <v>XTAI</v>
      </c>
      <c r="M497" s="3" t="str" cm="1">
        <f t="array" ref="M497">_FV(表格1[[#This Row],[代號]],"Headquarters")</f>
        <v>10F-6, No.197, Section 4, Chung Hsiao East Road, Da'an District, TAIPEI, TAIPEI, 106 TW</v>
      </c>
      <c r="N497" s="3" cm="1">
        <f t="array" ref="N497">_FV(表格1[[#This Row],[代號]],"High")</f>
        <v>30.45</v>
      </c>
      <c r="O497" s="3" t="str" cm="1">
        <f t="array" ref="O497">_FV(表格1[[#This Row],[代號]],"Industry")</f>
        <v>Diversified Retail</v>
      </c>
      <c r="P497" s="3" t="str" cm="1">
        <f t="array" ref="P497">_FV(表格1[[#This Row],[代號]],"Instrument type",TRUE)</f>
        <v>Stock</v>
      </c>
      <c r="Q497" s="3" cm="1">
        <f t="array" ref="Q497">_FV(表格1[[#This Row],[代號]],"Last trade time",TRUE)</f>
        <v>44834.399004629631</v>
      </c>
      <c r="R497" s="3" cm="1">
        <f t="array" ref="R497">_FV(表格1[[#This Row],[代號]],"Low")</f>
        <v>30.1</v>
      </c>
      <c r="S497" s="3" cm="1">
        <f t="array" ref="S497">_FV(表格1[[#This Row],[代號]],"Market cap",TRUE)</f>
        <v>6334804000</v>
      </c>
      <c r="T497" s="3" t="str" cm="1">
        <f t="array" ref="T497">_FV(表格1[[#This Row],[代號]],"Name")</f>
        <v>TONLIN DEPARTMENT STORE CO.,LTD.</v>
      </c>
      <c r="U497" s="3" t="str" cm="1">
        <f t="array" ref="U497">_FV(表格1[[#This Row],[代號]],"Official name",TRUE)</f>
        <v>TONLIN DEPARTMENT STORE CO.,LTD.</v>
      </c>
    </row>
    <row r="498" spans="1:21" x14ac:dyDescent="0.25">
      <c r="A498" t="s">
        <v>498</v>
      </c>
      <c r="B498" s="2" t="e" vm="510">
        <v>#VALUE!</v>
      </c>
      <c r="C498" s="3" cm="1">
        <f t="array" ref="C498">_FV(表格1[[#This Row],[代號]],"52 week high",TRUE)</f>
        <v>8.58</v>
      </c>
      <c r="D498" s="3" cm="1">
        <f t="array" ref="D498">_FV(表格1[[#This Row],[代號]],"52 week low",TRUE)</f>
        <v>6.33</v>
      </c>
      <c r="E498" s="4" cm="1">
        <f t="array" ref="E498">_FV(表格1[[#This Row],[代號]],"Beta")</f>
        <v>0.81310000000000004</v>
      </c>
      <c r="F498" s="3" cm="1">
        <f t="array" ref="F498">_FV(表格1[[#This Row],[代號]],"Change")</f>
        <v>-0.04</v>
      </c>
      <c r="G498" s="3" cm="1">
        <f t="array" ref="G498">_FV(表格1[[#This Row],[代號]],"Change (%)",TRUE)</f>
        <v>-6.0150000000000004E-3</v>
      </c>
      <c r="H498" s="3" t="e" cm="1" vm="2">
        <f t="array" ref="H498">_FV(表格1[[#This Row],[代號]],"Country/region",TRUE)</f>
        <v>#VALUE!</v>
      </c>
      <c r="I498" s="3" t="str" cm="1">
        <f t="array" ref="I498">_FV(表格1[[#This Row],[代號]],"Currency")</f>
        <v>TWD</v>
      </c>
      <c r="J498" s="3" cm="1">
        <f t="array" ref="J498">_FV(表格1[[#This Row],[代號]],"Employees")</f>
        <v>5519</v>
      </c>
      <c r="K498" s="3" t="str" cm="1">
        <f t="array" ref="K498">_FV(表格1[[#This Row],[代號]],"Exchange")</f>
        <v>Taiwan Stock Exchange</v>
      </c>
      <c r="L498" s="3" t="str" cm="1">
        <f t="array" ref="L498">_FV(表格1[[#This Row],[代號]],"Exchange abbreviation",TRUE)</f>
        <v>XTAI</v>
      </c>
      <c r="M498" s="3" t="str" cm="1">
        <f t="array" ref="M498">_FV(表格1[[#This Row],[代號]],"Headquarters")</f>
        <v>No.60, Lane 321, Yangkwang Street, TAIPEI, TAIPEI, 114 TW</v>
      </c>
      <c r="N498" s="3" cm="1">
        <f t="array" ref="N498">_FV(表格1[[#This Row],[代號]],"High")</f>
        <v>6.7</v>
      </c>
      <c r="O498" s="3" t="str" cm="1">
        <f t="array" ref="O498">_FV(表格1[[#This Row],[代號]],"Industry")</f>
        <v>Textiles &amp; Apparel</v>
      </c>
      <c r="P498" s="3" t="str" cm="1">
        <f t="array" ref="P498">_FV(表格1[[#This Row],[代號]],"Instrument type",TRUE)</f>
        <v>Stock</v>
      </c>
      <c r="Q498" s="3" cm="1">
        <f t="array" ref="Q498">_FV(表格1[[#This Row],[代號]],"Last trade time",TRUE)</f>
        <v>44834.399004629631</v>
      </c>
      <c r="R498" s="3" cm="1">
        <f t="array" ref="R498">_FV(表格1[[#This Row],[代號]],"Low")</f>
        <v>6.6</v>
      </c>
      <c r="S498" s="3" cm="1">
        <f t="array" ref="S498">_FV(表格1[[#This Row],[代號]],"Market cap",TRUE)</f>
        <v>1220720000</v>
      </c>
      <c r="T498" s="3" t="str" cm="1">
        <f t="array" ref="T498">_FV(表格1[[#This Row],[代號]],"Name")</f>
        <v>Les enphants Co.,Ltd.</v>
      </c>
      <c r="U498" s="3" t="str" cm="1">
        <f t="array" ref="U498">_FV(表格1[[#This Row],[代號]],"Official name",TRUE)</f>
        <v>Les enphants Co.,Ltd.</v>
      </c>
    </row>
    <row r="499" spans="1:21" x14ac:dyDescent="0.25">
      <c r="A499" t="s">
        <v>499</v>
      </c>
      <c r="B499" s="2" t="e" vm="511">
        <v>#VALUE!</v>
      </c>
      <c r="C499" s="3" cm="1">
        <f t="array" ref="C499">_FV(表格1[[#This Row],[代號]],"52 week high",TRUE)</f>
        <v>299</v>
      </c>
      <c r="D499" s="3" cm="1">
        <f t="array" ref="D499">_FV(表格1[[#This Row],[代號]],"52 week low",TRUE)</f>
        <v>258</v>
      </c>
      <c r="E499" s="4" cm="1">
        <f t="array" ref="E499">_FV(表格1[[#This Row],[代號]],"Beta")</f>
        <v>8.3599999999999994E-2</v>
      </c>
      <c r="F499" s="3" cm="1">
        <f t="array" ref="F499">_FV(表格1[[#This Row],[代號]],"Change")</f>
        <v>-3.5</v>
      </c>
      <c r="G499" s="3" cm="1">
        <f t="array" ref="G499">_FV(表格1[[#This Row],[代號]],"Change (%)",TRUE)</f>
        <v>-1.2238000000000001E-2</v>
      </c>
      <c r="H499" s="3" t="e" cm="1" vm="2">
        <f t="array" ref="H499">_FV(表格1[[#This Row],[代號]],"Country/region",TRUE)</f>
        <v>#VALUE!</v>
      </c>
      <c r="I499" s="3" t="str" cm="1">
        <f t="array" ref="I499">_FV(表格1[[#This Row],[代號]],"Currency")</f>
        <v>TWD</v>
      </c>
      <c r="J499" s="3" cm="1">
        <f t="array" ref="J499">_FV(表格1[[#This Row],[代號]],"Employees")</f>
        <v>43950</v>
      </c>
      <c r="K499" s="3" t="str" cm="1">
        <f t="array" ref="K499">_FV(表格1[[#This Row],[代號]],"Exchange")</f>
        <v>Taiwan Stock Exchange</v>
      </c>
      <c r="L499" s="3" t="str" cm="1">
        <f t="array" ref="L499">_FV(表格1[[#This Row],[代號]],"Exchange abbreviation",TRUE)</f>
        <v>XTAI</v>
      </c>
      <c r="M499" s="3" t="str" cm="1">
        <f t="array" ref="M499">_FV(表格1[[#This Row],[代號]],"Headquarters")</f>
        <v>2F, No.65, Tung Hsing Road, Songshan District, TAIPEI, TAIPEI, 105 TW</v>
      </c>
      <c r="N499" s="3" cm="1">
        <f t="array" ref="N499">_FV(表格1[[#This Row],[代號]],"High")</f>
        <v>285</v>
      </c>
      <c r="O499" s="3" t="str" cm="1">
        <f t="array" ref="O499">_FV(表格1[[#This Row],[代號]],"Industry")</f>
        <v>Food &amp; Drug Retailing</v>
      </c>
      <c r="P499" s="3" t="str" cm="1">
        <f t="array" ref="P499">_FV(表格1[[#This Row],[代號]],"Instrument type",TRUE)</f>
        <v>Stock</v>
      </c>
      <c r="Q499" s="3" cm="1">
        <f t="array" ref="Q499">_FV(表格1[[#This Row],[代號]],"Last trade time",TRUE)</f>
        <v>44834.399004629631</v>
      </c>
      <c r="R499" s="3" cm="1">
        <f t="array" ref="R499">_FV(表格1[[#This Row],[代號]],"Low")</f>
        <v>279</v>
      </c>
      <c r="S499" s="3" cm="1">
        <f t="array" ref="S499">_FV(表格1[[#This Row],[代號]],"Market cap",TRUE)</f>
        <v>293693300000</v>
      </c>
      <c r="T499" s="3" t="str" cm="1">
        <f t="array" ref="T499">_FV(表格1[[#This Row],[代號]],"Name")</f>
        <v>PRESIDENT CHAIN STORE CORPORATION</v>
      </c>
      <c r="U499" s="3" t="str" cm="1">
        <f t="array" ref="U499">_FV(表格1[[#This Row],[代號]],"Official name",TRUE)</f>
        <v>PRESIDENT CHAIN STORE CORPORATION</v>
      </c>
    </row>
    <row r="500" spans="1:21" x14ac:dyDescent="0.25">
      <c r="A500" t="s">
        <v>500</v>
      </c>
      <c r="B500" s="2" t="e" vm="512">
        <v>#VALUE!</v>
      </c>
      <c r="C500" s="3" cm="1">
        <f t="array" ref="C500">_FV(表格1[[#This Row],[代號]],"52 week high",TRUE)</f>
        <v>22.25</v>
      </c>
      <c r="D500" s="3" cm="1">
        <f t="array" ref="D500">_FV(表格1[[#This Row],[代號]],"52 week low",TRUE)</f>
        <v>17.649999999999999</v>
      </c>
      <c r="E500" s="4" cm="1">
        <f t="array" ref="E500">_FV(表格1[[#This Row],[代號]],"Beta")</f>
        <v>0.6744</v>
      </c>
      <c r="F500" s="3" cm="1">
        <f t="array" ref="F500">_FV(表格1[[#This Row],[代號]],"Change")</f>
        <v>0.05</v>
      </c>
      <c r="G500" s="3" cm="1">
        <f t="array" ref="G500">_FV(表格1[[#This Row],[代號]],"Change (%)",TRUE)</f>
        <v>2.398E-3</v>
      </c>
      <c r="H500" s="3" t="e" cm="1" vm="2">
        <f t="array" ref="H500">_FV(表格1[[#This Row],[代號]],"Country/region",TRUE)</f>
        <v>#VALUE!</v>
      </c>
      <c r="I500" s="3" t="str" cm="1">
        <f t="array" ref="I500">_FV(表格1[[#This Row],[代號]],"Currency")</f>
        <v>TWD</v>
      </c>
      <c r="J500" s="3" cm="1">
        <f t="array" ref="J500">_FV(表格1[[#This Row],[代號]],"Employees")</f>
        <v>341</v>
      </c>
      <c r="K500" s="3" t="str" cm="1">
        <f t="array" ref="K500">_FV(表格1[[#This Row],[代號]],"Exchange")</f>
        <v>Taiwan Stock Exchange</v>
      </c>
      <c r="L500" s="3" t="str" cm="1">
        <f t="array" ref="L500">_FV(表格1[[#This Row],[代號]],"Exchange abbreviation",TRUE)</f>
        <v>XTAI</v>
      </c>
      <c r="M500" s="3" t="str" cm="1">
        <f t="array" ref="M500">_FV(表格1[[#This Row],[代號]],"Headquarters")</f>
        <v>15F, Block F, No.3, Yuan Chin Street, Nankang Software Industrial Park, San Chong Li, Nan-Kang District, TAIPEI, TAIPEI, 115 TW</v>
      </c>
      <c r="N500" s="3" cm="1">
        <f t="array" ref="N500">_FV(表格1[[#This Row],[代號]],"High")</f>
        <v>20.9</v>
      </c>
      <c r="O500" s="3" t="str" cm="1">
        <f t="array" ref="O500">_FV(表格1[[#This Row],[代號]],"Industry")</f>
        <v>Diversified Industrial Goods Wholesale</v>
      </c>
      <c r="P500" s="3" t="str" cm="1">
        <f t="array" ref="P500">_FV(表格1[[#This Row],[代號]],"Instrument type",TRUE)</f>
        <v>Stock</v>
      </c>
      <c r="Q500" s="3" cm="1">
        <f t="array" ref="Q500">_FV(表格1[[#This Row],[代號]],"Last trade time",TRUE)</f>
        <v>44834.399004629631</v>
      </c>
      <c r="R500" s="3" cm="1">
        <f t="array" ref="R500">_FV(表格1[[#This Row],[代號]],"Low")</f>
        <v>20.65</v>
      </c>
      <c r="S500" s="3" cm="1">
        <f t="array" ref="S500">_FV(表格1[[#This Row],[代號]],"Market cap",TRUE)</f>
        <v>16511000000</v>
      </c>
      <c r="T500" s="3" t="str" cm="1">
        <f t="array" ref="T500">_FV(表格1[[#This Row],[代號]],"Name")</f>
        <v>TAIWAN TEA CORPORATION</v>
      </c>
      <c r="U500" s="3" t="str" cm="1">
        <f t="array" ref="U500">_FV(表格1[[#This Row],[代號]],"Official name",TRUE)</f>
        <v>TAIWAN TEA CORPORATION</v>
      </c>
    </row>
    <row r="501" spans="1:21" x14ac:dyDescent="0.25">
      <c r="A501" t="s">
        <v>501</v>
      </c>
      <c r="B501" s="2" t="e" vm="513">
        <v>#VALUE!</v>
      </c>
      <c r="C501" s="3" cm="1">
        <f t="array" ref="C501">_FV(表格1[[#This Row],[代號]],"52 week high",TRUE)</f>
        <v>120.09</v>
      </c>
      <c r="D501" s="3" cm="1">
        <f t="array" ref="D501">_FV(表格1[[#This Row],[代號]],"52 week low",TRUE)</f>
        <v>49.65</v>
      </c>
      <c r="E501" s="4" cm="1">
        <f t="array" ref="E501">_FV(表格1[[#This Row],[代號]],"Beta")</f>
        <v>0.42380000000000001</v>
      </c>
      <c r="F501" s="3" cm="1">
        <f t="array" ref="F501">_FV(表格1[[#This Row],[代號]],"Change")</f>
        <v>0</v>
      </c>
      <c r="G501" s="3" cm="1">
        <f t="array" ref="G501">_FV(表格1[[#This Row],[代號]],"Change (%)",TRUE)</f>
        <v>0</v>
      </c>
      <c r="H501" s="3" t="e" cm="1" vm="2">
        <f t="array" ref="H501">_FV(表格1[[#This Row],[代號]],"Country/region",TRUE)</f>
        <v>#VALUE!</v>
      </c>
      <c r="I501" s="3" t="str" cm="1">
        <f t="array" ref="I501">_FV(表格1[[#This Row],[代號]],"Currency")</f>
        <v>TWD</v>
      </c>
      <c r="J501" s="3" cm="1">
        <f t="array" ref="J501">_FV(表格1[[#This Row],[代號]],"Employees")</f>
        <v>1633</v>
      </c>
      <c r="K501" s="3" t="str" cm="1">
        <f t="array" ref="K501">_FV(表格1[[#This Row],[代號]],"Exchange")</f>
        <v>Taiwan Stock Exchange</v>
      </c>
      <c r="L501" s="3" t="str" cm="1">
        <f t="array" ref="L501">_FV(表格1[[#This Row],[代號]],"Exchange abbreviation",TRUE)</f>
        <v>XTAI</v>
      </c>
      <c r="M501" s="3" t="str" cm="1">
        <f t="array" ref="M501">_FV(表格1[[#This Row],[代號]],"Headquarters")</f>
        <v>13F-1, No.308, Section 2, Bade Road, Jhongshan District, TAIPEI, TAIPEI, 104 TW</v>
      </c>
      <c r="N501" s="3" cm="1">
        <f t="array" ref="N501">_FV(表格1[[#This Row],[代號]],"High")</f>
        <v>51.2</v>
      </c>
      <c r="O501" s="3" t="str" cm="1">
        <f t="array" ref="O501">_FV(表格1[[#This Row],[代號]],"Industry")</f>
        <v>Textiles &amp; Apparel</v>
      </c>
      <c r="P501" s="3" t="str" cm="1">
        <f t="array" ref="P501">_FV(表格1[[#This Row],[代號]],"Instrument type",TRUE)</f>
        <v>Stock</v>
      </c>
      <c r="Q501" s="3" cm="1">
        <f t="array" ref="Q501">_FV(表格1[[#This Row],[代號]],"Last trade time",TRUE)</f>
        <v>44834.399004629631</v>
      </c>
      <c r="R501" s="3" cm="1">
        <f t="array" ref="R501">_FV(表格1[[#This Row],[代號]],"Low")</f>
        <v>49.65</v>
      </c>
      <c r="S501" s="3" cm="1">
        <f t="array" ref="S501">_FV(表格1[[#This Row],[代號]],"Market cap",TRUE)</f>
        <v>56430700900</v>
      </c>
      <c r="T501" s="3" t="str" cm="1">
        <f t="array" ref="T501">_FV(表格1[[#This Row],[代號]],"Name")</f>
        <v>RUENTEX INDUSTRIES LIMITED</v>
      </c>
      <c r="U501" s="3" t="str" cm="1">
        <f t="array" ref="U501">_FV(表格1[[#This Row],[代號]],"Official name",TRUE)</f>
        <v>RUENTEX INDUSTRIES LIMITED</v>
      </c>
    </row>
    <row r="502" spans="1:21" x14ac:dyDescent="0.25">
      <c r="A502" t="s">
        <v>502</v>
      </c>
      <c r="B502" s="2" t="e" vm="514">
        <v>#VALUE!</v>
      </c>
      <c r="C502" s="3" cm="1">
        <f t="array" ref="C502">_FV(表格1[[#This Row],[代號]],"52 week high",TRUE)</f>
        <v>29.45</v>
      </c>
      <c r="D502" s="3" cm="1">
        <f t="array" ref="D502">_FV(表格1[[#This Row],[代號]],"52 week low",TRUE)</f>
        <v>19.899999999999999</v>
      </c>
      <c r="E502" s="4" cm="1">
        <f t="array" ref="E502">_FV(表格1[[#This Row],[代號]],"Beta")</f>
        <v>1.0248999999999999</v>
      </c>
      <c r="F502" s="3" cm="1">
        <f t="array" ref="F502">_FV(表格1[[#This Row],[代號]],"Change")</f>
        <v>0.8</v>
      </c>
      <c r="G502" s="3" cm="1">
        <f t="array" ref="G502">_FV(表格1[[#This Row],[代號]],"Change (%)",TRUE)</f>
        <v>4.0099999999999997E-2</v>
      </c>
      <c r="H502" s="3" t="e" cm="1" vm="2">
        <f t="array" ref="H502">_FV(表格1[[#This Row],[代號]],"Country/region",TRUE)</f>
        <v>#VALUE!</v>
      </c>
      <c r="I502" s="3" t="str" cm="1">
        <f t="array" ref="I502">_FV(表格1[[#This Row],[代號]],"Currency")</f>
        <v>TWD</v>
      </c>
      <c r="J502" s="3" t="e" cm="1" vm="53">
        <f t="array" ref="J502">_FV(表格1[[#This Row],[代號]],"Employees")</f>
        <v>#VALUE!</v>
      </c>
      <c r="K502" s="3" t="str" cm="1">
        <f t="array" ref="K502">_FV(表格1[[#This Row],[代號]],"Exchange")</f>
        <v>Taiwan Stock Exchange</v>
      </c>
      <c r="L502" s="3" t="str" cm="1">
        <f t="array" ref="L502">_FV(表格1[[#This Row],[代號]],"Exchange abbreviation",TRUE)</f>
        <v>XTAI</v>
      </c>
      <c r="M502" s="3" t="str" cm="1">
        <f t="array" ref="M502">_FV(表格1[[#This Row],[代號]],"Headquarters")</f>
        <v>34F, No.610 Xujiahui Road, Huangpu District, SHANGHAI, SHANGHAI CN</v>
      </c>
      <c r="N502" s="3" cm="1">
        <f t="array" ref="N502">_FV(表格1[[#This Row],[代號]],"High")</f>
        <v>21.05</v>
      </c>
      <c r="O502" s="3" t="str" cm="1">
        <f t="array" ref="O502">_FV(表格1[[#This Row],[代號]],"Industry")</f>
        <v>Real Estate Operations</v>
      </c>
      <c r="P502" s="3" t="str" cm="1">
        <f t="array" ref="P502">_FV(表格1[[#This Row],[代號]],"Instrument type",TRUE)</f>
        <v>Stock</v>
      </c>
      <c r="Q502" s="3" cm="1">
        <f t="array" ref="Q502">_FV(表格1[[#This Row],[代號]],"Last trade time",TRUE)</f>
        <v>44834.399004629631</v>
      </c>
      <c r="R502" s="3" cm="1">
        <f t="array" ref="R502">_FV(表格1[[#This Row],[代號]],"Low")</f>
        <v>20</v>
      </c>
      <c r="S502" s="3" cm="1">
        <f t="array" ref="S502">_FV(表格1[[#This Row],[代號]],"Market cap",TRUE)</f>
        <v>36111160000</v>
      </c>
      <c r="T502" s="3" t="str" cm="1">
        <f t="array" ref="T502">_FV(表格1[[#This Row],[代號]],"Name")</f>
        <v>SINO HORIZON HOLDINGS LIMITED</v>
      </c>
      <c r="U502" s="3" t="str" cm="1">
        <f t="array" ref="U502">_FV(表格1[[#This Row],[代號]],"Official name",TRUE)</f>
        <v>SINO HORIZON HOLDINGS LIMITED</v>
      </c>
    </row>
    <row r="503" spans="1:21" x14ac:dyDescent="0.25">
      <c r="A503" t="s">
        <v>503</v>
      </c>
      <c r="B503" s="2" t="e" vm="515">
        <v>#VALUE!</v>
      </c>
      <c r="C503" s="3" cm="1">
        <f t="array" ref="C503">_FV(表格1[[#This Row],[代號]],"52 week high",TRUE)</f>
        <v>15.75</v>
      </c>
      <c r="D503" s="3" cm="1">
        <f t="array" ref="D503">_FV(表格1[[#This Row],[代號]],"52 week low",TRUE)</f>
        <v>7.91</v>
      </c>
      <c r="E503" s="4" cm="1">
        <f t="array" ref="E503">_FV(表格1[[#This Row],[代號]],"Beta")</f>
        <v>0.32379999999999998</v>
      </c>
      <c r="F503" s="3" cm="1">
        <f t="array" ref="F503">_FV(表格1[[#This Row],[代號]],"Change")</f>
        <v>0.05</v>
      </c>
      <c r="G503" s="3" cm="1">
        <f t="array" ref="G503">_FV(表格1[[#This Row],[代號]],"Change (%)",TRUE)</f>
        <v>4.7390000000000002E-3</v>
      </c>
      <c r="H503" s="3" t="e" cm="1" vm="2">
        <f t="array" ref="H503">_FV(表格1[[#This Row],[代號]],"Country/region",TRUE)</f>
        <v>#VALUE!</v>
      </c>
      <c r="I503" s="3" t="str" cm="1">
        <f t="array" ref="I503">_FV(表格1[[#This Row],[代號]],"Currency")</f>
        <v>TWD</v>
      </c>
      <c r="J503" s="3" cm="1">
        <f t="array" ref="J503">_FV(表格1[[#This Row],[代號]],"Employees")</f>
        <v>191</v>
      </c>
      <c r="K503" s="3" t="str" cm="1">
        <f t="array" ref="K503">_FV(表格1[[#This Row],[代號]],"Exchange")</f>
        <v>Taiwan Stock Exchange</v>
      </c>
      <c r="L503" s="3" t="str" cm="1">
        <f t="array" ref="L503">_FV(表格1[[#This Row],[代號]],"Exchange abbreviation",TRUE)</f>
        <v>XTAI</v>
      </c>
      <c r="M503" s="3" t="str" cm="1">
        <f t="array" ref="M503">_FV(表格1[[#This Row],[代號]],"Headquarters")</f>
        <v>2F, No.97, Xinhu 1st Road, Neihu District, TAIPEI, TAIPEI, 114 TW</v>
      </c>
      <c r="N503" s="3" cm="1">
        <f t="array" ref="N503">_FV(表格1[[#This Row],[代號]],"High")</f>
        <v>10.65</v>
      </c>
      <c r="O503" s="3" t="str" cm="1">
        <f t="array" ref="O503">_FV(表格1[[#This Row],[代號]],"Industry")</f>
        <v>Textiles &amp; Apparel</v>
      </c>
      <c r="P503" s="3" t="str" cm="1">
        <f t="array" ref="P503">_FV(表格1[[#This Row],[代號]],"Instrument type",TRUE)</f>
        <v>Stock</v>
      </c>
      <c r="Q503" s="3" cm="1">
        <f t="array" ref="Q503">_FV(表格1[[#This Row],[代號]],"Last trade time",TRUE)</f>
        <v>44834.399004629631</v>
      </c>
      <c r="R503" s="3" cm="1">
        <f t="array" ref="R503">_FV(表格1[[#This Row],[代號]],"Low")</f>
        <v>10.050000000000001</v>
      </c>
      <c r="S503" s="3" cm="1">
        <f t="array" ref="S503">_FV(表格1[[#This Row],[代號]],"Market cap",TRUE)</f>
        <v>1160635000</v>
      </c>
      <c r="T503" s="3" t="str" cm="1">
        <f t="array" ref="T503">_FV(表格1[[#This Row],[代號]],"Name")</f>
        <v>TOPBI INTERNATIONAL HOLDINGS LIMITED</v>
      </c>
      <c r="U503" s="3" t="str" cm="1">
        <f t="array" ref="U503">_FV(表格1[[#This Row],[代號]],"Official name",TRUE)</f>
        <v>TOPBI INTERNATIONAL HOLDINGS LIMITED</v>
      </c>
    </row>
    <row r="504" spans="1:21" x14ac:dyDescent="0.25">
      <c r="A504" t="s">
        <v>504</v>
      </c>
      <c r="B504" s="2" t="e" vm="516">
        <v>#VALUE!</v>
      </c>
      <c r="C504" s="3" cm="1">
        <f t="array" ref="C504">_FV(表格1[[#This Row],[代號]],"52 week high",TRUE)</f>
        <v>42.95</v>
      </c>
      <c r="D504" s="3" cm="1">
        <f t="array" ref="D504">_FV(表格1[[#This Row],[代號]],"52 week low",TRUE)</f>
        <v>22.55</v>
      </c>
      <c r="E504" s="4" cm="1">
        <f t="array" ref="E504">_FV(表格1[[#This Row],[代號]],"Beta")</f>
        <v>1.5800000000000002E-2</v>
      </c>
      <c r="F504" s="3" cm="1">
        <f t="array" ref="F504">_FV(表格1[[#This Row],[代號]],"Change")</f>
        <v>-0.05</v>
      </c>
      <c r="G504" s="3" cm="1">
        <f t="array" ref="G504">_FV(表格1[[#This Row],[代號]],"Change (%)",TRUE)</f>
        <v>-1.555E-3</v>
      </c>
      <c r="H504" s="3" t="e" cm="1" vm="2">
        <f t="array" ref="H504">_FV(表格1[[#This Row],[代號]],"Country/region",TRUE)</f>
        <v>#VALUE!</v>
      </c>
      <c r="I504" s="3" t="str" cm="1">
        <f t="array" ref="I504">_FV(表格1[[#This Row],[代號]],"Currency")</f>
        <v>TWD</v>
      </c>
      <c r="J504" s="3" t="e" cm="1" vm="53">
        <f t="array" ref="J504">_FV(表格1[[#This Row],[代號]],"Employees")</f>
        <v>#VALUE!</v>
      </c>
      <c r="K504" s="3" t="str" cm="1">
        <f t="array" ref="K504">_FV(表格1[[#This Row],[代號]],"Exchange")</f>
        <v>Taiwan Stock Exchange</v>
      </c>
      <c r="L504" s="3" t="str" cm="1">
        <f t="array" ref="L504">_FV(表格1[[#This Row],[代號]],"Exchange abbreviation",TRUE)</f>
        <v>XTAI</v>
      </c>
      <c r="M504" s="3" t="str" cm="1">
        <f t="array" ref="M504">_FV(表格1[[#This Row],[代號]],"Headquarters")</f>
        <v>8F, No.59, Section 2, Yonghe Road, Yonghe District, NEW TAIPEI, NEW TAIPEI, 234 TW</v>
      </c>
      <c r="N504" s="3" cm="1">
        <f t="array" ref="N504">_FV(表格1[[#This Row],[代號]],"High")</f>
        <v>32.200000000000003</v>
      </c>
      <c r="O504" s="3" t="str" cm="1">
        <f t="array" ref="O504">_FV(表格1[[#This Row],[代號]],"Industry")</f>
        <v>Household Goods</v>
      </c>
      <c r="P504" s="3" t="str" cm="1">
        <f t="array" ref="P504">_FV(表格1[[#This Row],[代號]],"Instrument type",TRUE)</f>
        <v>Stock</v>
      </c>
      <c r="Q504" s="3" cm="1">
        <f t="array" ref="Q504">_FV(表格1[[#This Row],[代號]],"Last trade time",TRUE)</f>
        <v>44834.399004629631</v>
      </c>
      <c r="R504" s="3" cm="1">
        <f t="array" ref="R504">_FV(表格1[[#This Row],[代號]],"Low")</f>
        <v>31.9</v>
      </c>
      <c r="S504" s="3" cm="1">
        <f t="array" ref="S504">_FV(表格1[[#This Row],[代號]],"Market cap",TRUE)</f>
        <v>1462112000</v>
      </c>
      <c r="T504" s="3" t="str" cm="1">
        <f t="array" ref="T504">_FV(表格1[[#This Row],[代號]],"Name")</f>
        <v>KAYEE INTERNATIONAL GROUP CO., LTD</v>
      </c>
      <c r="U504" s="3" t="str" cm="1">
        <f t="array" ref="U504">_FV(表格1[[#This Row],[代號]],"Official name",TRUE)</f>
        <v>KAYEE INTERNATIONAL GROUP CO., LTD</v>
      </c>
    </row>
    <row r="505" spans="1:21" x14ac:dyDescent="0.25">
      <c r="A505" t="s">
        <v>505</v>
      </c>
      <c r="B505" s="2" t="e" vm="517">
        <v>#VALUE!</v>
      </c>
      <c r="C505" s="3" cm="1">
        <f t="array" ref="C505">_FV(表格1[[#This Row],[代號]],"52 week high",TRUE)</f>
        <v>109</v>
      </c>
      <c r="D505" s="3" cm="1">
        <f t="array" ref="D505">_FV(表格1[[#This Row],[代號]],"52 week low",TRUE)</f>
        <v>36</v>
      </c>
      <c r="E505" s="4" cm="1">
        <f t="array" ref="E505">_FV(表格1[[#This Row],[代號]],"Beta")</f>
        <v>0.38540000000000002</v>
      </c>
      <c r="F505" s="3" cm="1">
        <f t="array" ref="F505">_FV(表格1[[#This Row],[代號]],"Change")</f>
        <v>-0.35</v>
      </c>
      <c r="G505" s="3" cm="1">
        <f t="array" ref="G505">_FV(表格1[[#This Row],[代號]],"Change (%)",TRUE)</f>
        <v>-9.5890000000000003E-3</v>
      </c>
      <c r="H505" s="3" t="e" cm="1" vm="2">
        <f t="array" ref="H505">_FV(表格1[[#This Row],[代號]],"Country/region",TRUE)</f>
        <v>#VALUE!</v>
      </c>
      <c r="I505" s="3" t="str" cm="1">
        <f t="array" ref="I505">_FV(表格1[[#This Row],[代號]],"Currency")</f>
        <v>TWD</v>
      </c>
      <c r="J505" s="3" t="e" cm="1" vm="53">
        <f t="array" ref="J505">_FV(表格1[[#This Row],[代號]],"Employees")</f>
        <v>#VALUE!</v>
      </c>
      <c r="K505" s="3" t="str" cm="1">
        <f t="array" ref="K505">_FV(表格1[[#This Row],[代號]],"Exchange")</f>
        <v>Taiwan Stock Exchange</v>
      </c>
      <c r="L505" s="3" t="str" cm="1">
        <f t="array" ref="L505">_FV(表格1[[#This Row],[代號]],"Exchange abbreviation",TRUE)</f>
        <v>XTAI</v>
      </c>
      <c r="M505" s="3" t="str" cm="1">
        <f t="array" ref="M505">_FV(表格1[[#This Row],[代號]],"Headquarters")</f>
        <v>B1, No.4, Section 3, Minquan East Road, Zhongshan District, TAIPEI, TAIPEI, 104 TW</v>
      </c>
      <c r="N505" s="3" cm="1">
        <f t="array" ref="N505">_FV(表格1[[#This Row],[代號]],"High")</f>
        <v>36.5</v>
      </c>
      <c r="O505" s="3" t="str" cm="1">
        <f t="array" ref="O505">_FV(表格1[[#This Row],[代號]],"Industry")</f>
        <v>Food &amp; Drug Retailing</v>
      </c>
      <c r="P505" s="3" t="str" cm="1">
        <f t="array" ref="P505">_FV(表格1[[#This Row],[代號]],"Instrument type",TRUE)</f>
        <v>Stock</v>
      </c>
      <c r="Q505" s="3" cm="1">
        <f t="array" ref="Q505">_FV(表格1[[#This Row],[代號]],"Last trade time",TRUE)</f>
        <v>44834.399004629631</v>
      </c>
      <c r="R505" s="3" cm="1">
        <f t="array" ref="R505">_FV(表格1[[#This Row],[代號]],"Low")</f>
        <v>36</v>
      </c>
      <c r="S505" s="3" cm="1">
        <f t="array" ref="S505">_FV(表格1[[#This Row],[代號]],"Market cap",TRUE)</f>
        <v>2440125000</v>
      </c>
      <c r="T505" s="3" t="str" cm="1">
        <f t="array" ref="T505">_FV(表格1[[#This Row],[代號]],"Name")</f>
        <v>SIMPLE MART RETAIL CO., LTD.</v>
      </c>
      <c r="U505" s="3" t="str" cm="1">
        <f t="array" ref="U505">_FV(表格1[[#This Row],[代號]],"Official name",TRUE)</f>
        <v>SIMPLE MART RETAIL CO., LTD.</v>
      </c>
    </row>
    <row r="506" spans="1:21" x14ac:dyDescent="0.25">
      <c r="A506" t="s">
        <v>506</v>
      </c>
      <c r="B506" s="2" t="e" vm="518">
        <v>#VALUE!</v>
      </c>
      <c r="C506" s="3" cm="1">
        <f t="array" ref="C506">_FV(表格1[[#This Row],[代號]],"52 week high",TRUE)</f>
        <v>14.55</v>
      </c>
      <c r="D506" s="3" cm="1">
        <f t="array" ref="D506">_FV(表格1[[#This Row],[代號]],"52 week low",TRUE)</f>
        <v>10.6</v>
      </c>
      <c r="E506" s="4" cm="1">
        <f t="array" ref="E506">_FV(表格1[[#This Row],[代號]],"Beta")</f>
        <v>0.53480000000000005</v>
      </c>
      <c r="F506" s="3" cm="1">
        <f t="array" ref="F506">_FV(表格1[[#This Row],[代號]],"Change")</f>
        <v>0</v>
      </c>
      <c r="G506" s="3" cm="1">
        <f t="array" ref="G506">_FV(表格1[[#This Row],[代號]],"Change (%)",TRUE)</f>
        <v>0</v>
      </c>
      <c r="H506" s="3" t="e" cm="1" vm="2">
        <f t="array" ref="H506">_FV(表格1[[#This Row],[代號]],"Country/region",TRUE)</f>
        <v>#VALUE!</v>
      </c>
      <c r="I506" s="3" t="str" cm="1">
        <f t="array" ref="I506">_FV(表格1[[#This Row],[代號]],"Currency")</f>
        <v>TWD</v>
      </c>
      <c r="J506" s="3" cm="1">
        <f t="array" ref="J506">_FV(表格1[[#This Row],[代號]],"Employees")</f>
        <v>503</v>
      </c>
      <c r="K506" s="3" t="str" cm="1">
        <f t="array" ref="K506">_FV(表格1[[#This Row],[代號]],"Exchange")</f>
        <v>Taiwan Stock Exchange</v>
      </c>
      <c r="L506" s="3" t="str" cm="1">
        <f t="array" ref="L506">_FV(表格1[[#This Row],[代號]],"Exchange abbreviation",TRUE)</f>
        <v>XTAI</v>
      </c>
      <c r="M506" s="3" t="str" cm="1">
        <f t="array" ref="M506">_FV(表格1[[#This Row],[代號]],"Headquarters")</f>
        <v>5F, No.88, Section 1, Neihu Road, Neihu District, TAIPEI, TAIPEI, 114 TW</v>
      </c>
      <c r="N506" s="3" cm="1">
        <f t="array" ref="N506">_FV(表格1[[#This Row],[代號]],"High")</f>
        <v>11.75</v>
      </c>
      <c r="O506" s="3" t="str" cm="1">
        <f t="array" ref="O506">_FV(表格1[[#This Row],[代號]],"Industry")</f>
        <v>Electronic Equipment &amp; Parts</v>
      </c>
      <c r="P506" s="3" t="str" cm="1">
        <f t="array" ref="P506">_FV(表格1[[#This Row],[代號]],"Instrument type",TRUE)</f>
        <v>Stock</v>
      </c>
      <c r="Q506" s="3" cm="1">
        <f t="array" ref="Q506">_FV(表格1[[#This Row],[代號]],"Last trade time",TRUE)</f>
        <v>44834.399004629631</v>
      </c>
      <c r="R506" s="3" cm="1">
        <f t="array" ref="R506">_FV(表格1[[#This Row],[代號]],"Low")</f>
        <v>11.35</v>
      </c>
      <c r="S506" s="3" cm="1">
        <f t="array" ref="S506">_FV(表格1[[#This Row],[代號]],"Market cap",TRUE)</f>
        <v>1193400000</v>
      </c>
      <c r="T506" s="3" t="str" cm="1">
        <f t="array" ref="T506">_FV(表格1[[#This Row],[代號]],"Name")</f>
        <v>AHOKU ELECTRONIC COMPANY</v>
      </c>
      <c r="U506" s="3" t="str" cm="1">
        <f t="array" ref="U506">_FV(表格1[[#This Row],[代號]],"Official name",TRUE)</f>
        <v>AHOKU ELECTRONIC COMPANY</v>
      </c>
    </row>
    <row r="507" spans="1:21" x14ac:dyDescent="0.25">
      <c r="A507" t="s">
        <v>507</v>
      </c>
      <c r="B507" s="2" t="e" vm="519">
        <v>#VALUE!</v>
      </c>
      <c r="C507" s="3" cm="1">
        <f t="array" ref="C507">_FV(表格1[[#This Row],[代號]],"52 week high",TRUE)</f>
        <v>104</v>
      </c>
      <c r="D507" s="3" cm="1">
        <f t="array" ref="D507">_FV(表格1[[#This Row],[代號]],"52 week low",TRUE)</f>
        <v>66</v>
      </c>
      <c r="E507" s="4" cm="1">
        <f t="array" ref="E507">_FV(表格1[[#This Row],[代號]],"Beta")</f>
        <v>1.5223</v>
      </c>
      <c r="F507" s="3" cm="1">
        <f t="array" ref="F507">_FV(表格1[[#This Row],[代號]],"Change")</f>
        <v>0.6</v>
      </c>
      <c r="G507" s="3" cm="1">
        <f t="array" ref="G507">_FV(表格1[[#This Row],[代號]],"Change (%)",TRUE)</f>
        <v>8.4869999999999998E-3</v>
      </c>
      <c r="H507" s="3" t="e" cm="1" vm="2">
        <f t="array" ref="H507">_FV(表格1[[#This Row],[代號]],"Country/region",TRUE)</f>
        <v>#VALUE!</v>
      </c>
      <c r="I507" s="3" t="str" cm="1">
        <f t="array" ref="I507">_FV(表格1[[#This Row],[代號]],"Currency")</f>
        <v>TWD</v>
      </c>
      <c r="J507" s="3" cm="1">
        <f t="array" ref="J507">_FV(表格1[[#This Row],[代號]],"Employees")</f>
        <v>991</v>
      </c>
      <c r="K507" s="3" t="str" cm="1">
        <f t="array" ref="K507">_FV(表格1[[#This Row],[代號]],"Exchange")</f>
        <v>Taiwan Stock Exchange</v>
      </c>
      <c r="L507" s="3" t="str" cm="1">
        <f t="array" ref="L507">_FV(表格1[[#This Row],[代號]],"Exchange abbreviation",TRUE)</f>
        <v>XTAI</v>
      </c>
      <c r="M507" s="3" t="str" cm="1">
        <f t="array" ref="M507">_FV(表格1[[#This Row],[代號]],"Headquarters")</f>
        <v>No.8, Chang Pin East 3rd Road, Gou Nei Village, XIANXI, CHANGHUA, 507 TW</v>
      </c>
      <c r="N507" s="3" cm="1">
        <f t="array" ref="N507">_FV(表格1[[#This Row],[代號]],"High")</f>
        <v>71.3</v>
      </c>
      <c r="O507" s="3" t="str" cm="1">
        <f t="array" ref="O507">_FV(表格1[[#This Row],[代號]],"Industry")</f>
        <v>Machinery, Equipment &amp; Components</v>
      </c>
      <c r="P507" s="3" t="str" cm="1">
        <f t="array" ref="P507">_FV(表格1[[#This Row],[代號]],"Instrument type",TRUE)</f>
        <v>Stock</v>
      </c>
      <c r="Q507" s="3" cm="1">
        <f t="array" ref="Q507">_FV(表格1[[#This Row],[代號]],"Last trade time",TRUE)</f>
        <v>44834.399004629631</v>
      </c>
      <c r="R507" s="3" cm="1">
        <f t="array" ref="R507">_FV(表格1[[#This Row],[代號]],"Low")</f>
        <v>68.7</v>
      </c>
      <c r="S507" s="3" cm="1">
        <f t="array" ref="S507">_FV(表格1[[#This Row],[代號]],"Market cap",TRUE)</f>
        <v>11098190000</v>
      </c>
      <c r="T507" s="3" t="str" cm="1">
        <f t="array" ref="T507">_FV(表格1[[#This Row],[代號]],"Name")</f>
        <v>K.S. TERMINALS INC.</v>
      </c>
      <c r="U507" s="3" t="str" cm="1">
        <f t="array" ref="U507">_FV(表格1[[#This Row],[代號]],"Official name",TRUE)</f>
        <v>K.S. TERMINALS INC.</v>
      </c>
    </row>
    <row r="508" spans="1:21" x14ac:dyDescent="0.25">
      <c r="A508" t="s">
        <v>508</v>
      </c>
      <c r="B508" s="2" t="e" vm="520">
        <v>#VALUE!</v>
      </c>
      <c r="C508" s="3" cm="1">
        <f t="array" ref="C508">_FV(表格1[[#This Row],[代號]],"52 week high",TRUE)</f>
        <v>78.8</v>
      </c>
      <c r="D508" s="3" cm="1">
        <f t="array" ref="D508">_FV(表格1[[#This Row],[代號]],"52 week low",TRUE)</f>
        <v>49.7</v>
      </c>
      <c r="E508" s="4" cm="1">
        <f t="array" ref="E508">_FV(表格1[[#This Row],[代號]],"Beta")</f>
        <v>0.5806</v>
      </c>
      <c r="F508" s="3" cm="1">
        <f t="array" ref="F508">_FV(表格1[[#This Row],[代號]],"Change")</f>
        <v>-0.4</v>
      </c>
      <c r="G508" s="3" cm="1">
        <f t="array" ref="G508">_FV(表格1[[#This Row],[代號]],"Change (%)",TRUE)</f>
        <v>-5.45E-3</v>
      </c>
      <c r="H508" s="3" t="e" cm="1" vm="2">
        <f t="array" ref="H508">_FV(表格1[[#This Row],[代號]],"Country/region",TRUE)</f>
        <v>#VALUE!</v>
      </c>
      <c r="I508" s="3" t="str" cm="1">
        <f t="array" ref="I508">_FV(表格1[[#This Row],[代號]],"Currency")</f>
        <v>TWD</v>
      </c>
      <c r="J508" s="3" cm="1">
        <f t="array" ref="J508">_FV(表格1[[#This Row],[代號]],"Employees")</f>
        <v>365</v>
      </c>
      <c r="K508" s="3" t="str" cm="1">
        <f t="array" ref="K508">_FV(表格1[[#This Row],[代號]],"Exchange")</f>
        <v>Taiwan Stock Exchange</v>
      </c>
      <c r="L508" s="3" t="str" cm="1">
        <f t="array" ref="L508">_FV(表格1[[#This Row],[代號]],"Exchange abbreviation",TRUE)</f>
        <v>XTAI</v>
      </c>
      <c r="M508" s="3" t="str" cm="1">
        <f t="array" ref="M508">_FV(表格1[[#This Row],[代號]],"Headquarters")</f>
        <v>No.5, Taiping East Road, Pingzhen District, TAOYUAN, TAOYUAN, 324 TW</v>
      </c>
      <c r="N508" s="3" cm="1">
        <f t="array" ref="N508">_FV(表格1[[#This Row],[代號]],"High")</f>
        <v>74</v>
      </c>
      <c r="O508" s="3" t="str" cm="1">
        <f t="array" ref="O508">_FV(表格1[[#This Row],[代號]],"Industry")</f>
        <v>Machinery, Equipment &amp; Components</v>
      </c>
      <c r="P508" s="3" t="str" cm="1">
        <f t="array" ref="P508">_FV(表格1[[#This Row],[代號]],"Instrument type",TRUE)</f>
        <v>Stock</v>
      </c>
      <c r="Q508" s="3" cm="1">
        <f t="array" ref="Q508">_FV(表格1[[#This Row],[代號]],"Last trade time",TRUE)</f>
        <v>44834.399004629631</v>
      </c>
      <c r="R508" s="3" cm="1">
        <f t="array" ref="R508">_FV(表格1[[#This Row],[代號]],"Low")</f>
        <v>70.400000000000006</v>
      </c>
      <c r="S508" s="3" cm="1">
        <f t="array" ref="S508">_FV(表格1[[#This Row],[代號]],"Market cap",TRUE)</f>
        <v>3843242000</v>
      </c>
      <c r="T508" s="3" t="str" cm="1">
        <f t="array" ref="T508">_FV(表格1[[#This Row],[代號]],"Name")</f>
        <v>National Aerospace Fasteners Corporation</v>
      </c>
      <c r="U508" s="3" t="str" cm="1">
        <f t="array" ref="U508">_FV(表格1[[#This Row],[代號]],"Official name",TRUE)</f>
        <v>National Aerospace Fasteners Corporation</v>
      </c>
    </row>
    <row r="509" spans="1:21" x14ac:dyDescent="0.25">
      <c r="A509" t="s">
        <v>509</v>
      </c>
      <c r="B509" s="2" t="e" vm="521">
        <v>#VALUE!</v>
      </c>
      <c r="C509" s="3" cm="1">
        <f t="array" ref="C509">_FV(表格1[[#This Row],[代號]],"52 week high",TRUE)</f>
        <v>60</v>
      </c>
      <c r="D509" s="3" cm="1">
        <f t="array" ref="D509">_FV(表格1[[#This Row],[代號]],"52 week low",TRUE)</f>
        <v>39.1</v>
      </c>
      <c r="E509" s="4" cm="1">
        <f t="array" ref="E509">_FV(表格1[[#This Row],[代號]],"Beta")</f>
        <v>0.66159999999999997</v>
      </c>
      <c r="F509" s="3" cm="1">
        <f t="array" ref="F509">_FV(表格1[[#This Row],[代號]],"Change")</f>
        <v>-0.05</v>
      </c>
      <c r="G509" s="3" cm="1">
        <f t="array" ref="G509">_FV(表格1[[#This Row],[代號]],"Change (%)",TRUE)</f>
        <v>-1.1819999999999999E-3</v>
      </c>
      <c r="H509" s="3" t="e" cm="1" vm="2">
        <f t="array" ref="H509">_FV(表格1[[#This Row],[代號]],"Country/region",TRUE)</f>
        <v>#VALUE!</v>
      </c>
      <c r="I509" s="3" t="str" cm="1">
        <f t="array" ref="I509">_FV(表格1[[#This Row],[代號]],"Currency")</f>
        <v>TWD</v>
      </c>
      <c r="J509" s="3" cm="1">
        <f t="array" ref="J509">_FV(表格1[[#This Row],[代號]],"Employees")</f>
        <v>11500</v>
      </c>
      <c r="K509" s="3" t="str" cm="1">
        <f t="array" ref="K509">_FV(表格1[[#This Row],[代號]],"Exchange")</f>
        <v>Taiwan Stock Exchange</v>
      </c>
      <c r="L509" s="3" t="str" cm="1">
        <f t="array" ref="L509">_FV(表格1[[#This Row],[代號]],"Exchange abbreviation",TRUE)</f>
        <v>XTAI</v>
      </c>
      <c r="M509" s="3" t="str" cm="1">
        <f t="array" ref="M509">_FV(表格1[[#This Row],[代號]],"Headquarters")</f>
        <v>4F, No. 1, R&amp;D 2nd Road, Hsin-chu Science-Based Industrial Park, BAOSHAN, HSINCHU, 300 TW</v>
      </c>
      <c r="N509" s="3" cm="1">
        <f t="array" ref="N509">_FV(表格1[[#This Row],[代號]],"High")</f>
        <v>42.6</v>
      </c>
      <c r="O509" s="3" t="str" cm="1">
        <f t="array" ref="O509">_FV(表格1[[#This Row],[代號]],"Industry")</f>
        <v>Computers, Phones &amp; Household Electronics</v>
      </c>
      <c r="P509" s="3" t="str" cm="1">
        <f t="array" ref="P509">_FV(表格1[[#This Row],[代號]],"Instrument type",TRUE)</f>
        <v>Stock</v>
      </c>
      <c r="Q509" s="3" cm="1">
        <f t="array" ref="Q509">_FV(表格1[[#This Row],[代號]],"Last trade time",TRUE)</f>
        <v>44834.399004629631</v>
      </c>
      <c r="R509" s="3" cm="1">
        <f t="array" ref="R509">_FV(表格1[[#This Row],[代號]],"Low")</f>
        <v>41.5</v>
      </c>
      <c r="S509" s="3" cm="1">
        <f t="array" ref="S509">_FV(表格1[[#This Row],[代號]],"Market cap",TRUE)</f>
        <v>25397910000</v>
      </c>
      <c r="T509" s="3" t="str" cm="1">
        <f t="array" ref="T509">_FV(表格1[[#This Row],[代號]],"Name")</f>
        <v>Getac Holdings Corporation</v>
      </c>
      <c r="U509" s="3" t="str" cm="1">
        <f t="array" ref="U509">_FV(表格1[[#This Row],[代號]],"Official name",TRUE)</f>
        <v>Getac Holdings Corporation</v>
      </c>
    </row>
    <row r="510" spans="1:21" x14ac:dyDescent="0.25">
      <c r="A510" t="s">
        <v>510</v>
      </c>
      <c r="B510" s="2" t="e" vm="522">
        <v>#VALUE!</v>
      </c>
      <c r="C510" s="3" cm="1">
        <f t="array" ref="C510">_FV(表格1[[#This Row],[代號]],"52 week high",TRUE)</f>
        <v>182</v>
      </c>
      <c r="D510" s="3" cm="1">
        <f t="array" ref="D510">_FV(表格1[[#This Row],[代號]],"52 week low",TRUE)</f>
        <v>60</v>
      </c>
      <c r="E510" s="4" cm="1">
        <f t="array" ref="E510">_FV(表格1[[#This Row],[代號]],"Beta")</f>
        <v>2.3786</v>
      </c>
      <c r="F510" s="3" cm="1">
        <f t="array" ref="F510">_FV(表格1[[#This Row],[代號]],"Change")</f>
        <v>1.9</v>
      </c>
      <c r="G510" s="3" cm="1">
        <f t="array" ref="G510">_FV(表格1[[#This Row],[代號]],"Change (%)",TRUE)</f>
        <v>3.0695E-2</v>
      </c>
      <c r="H510" s="3" t="e" cm="1" vm="2">
        <f t="array" ref="H510">_FV(表格1[[#This Row],[代號]],"Country/region",TRUE)</f>
        <v>#VALUE!</v>
      </c>
      <c r="I510" s="3" t="str" cm="1">
        <f t="array" ref="I510">_FV(表格1[[#This Row],[代號]],"Currency")</f>
        <v>TWD</v>
      </c>
      <c r="J510" s="3" cm="1">
        <f t="array" ref="J510">_FV(表格1[[#This Row],[代號]],"Employees")</f>
        <v>351</v>
      </c>
      <c r="K510" s="3" t="str" cm="1">
        <f t="array" ref="K510">_FV(表格1[[#This Row],[代號]],"Exchange")</f>
        <v>Taiwan Stock Exchange</v>
      </c>
      <c r="L510" s="3" t="str" cm="1">
        <f t="array" ref="L510">_FV(表格1[[#This Row],[代號]],"Exchange abbreviation",TRUE)</f>
        <v>XTAI</v>
      </c>
      <c r="M510" s="3" t="str" cm="1">
        <f t="array" ref="M510">_FV(表格1[[#This Row],[代號]],"Headquarters")</f>
        <v>No.23, Industry East Road IV, Science-Based Industrial Park, HSINCHU, HSINCHU, 300 TW</v>
      </c>
      <c r="N510" s="3" cm="1">
        <f t="array" ref="N510">_FV(表格1[[#This Row],[代號]],"High")</f>
        <v>64.2</v>
      </c>
      <c r="O510" s="3" t="str" cm="1">
        <f t="array" ref="O510">_FV(表格1[[#This Row],[代號]],"Industry")</f>
        <v>Semiconductors &amp; Semiconductor Equipment</v>
      </c>
      <c r="P510" s="3" t="str" cm="1">
        <f t="array" ref="P510">_FV(表格1[[#This Row],[代號]],"Instrument type",TRUE)</f>
        <v>Stock</v>
      </c>
      <c r="Q510" s="3" cm="1">
        <f t="array" ref="Q510">_FV(表格1[[#This Row],[代號]],"Last trade time",TRUE)</f>
        <v>44834.399004629631</v>
      </c>
      <c r="R510" s="3" cm="1">
        <f t="array" ref="R510">_FV(表格1[[#This Row],[代號]],"Low")</f>
        <v>60</v>
      </c>
      <c r="S510" s="3" cm="1">
        <f t="array" ref="S510">_FV(表格1[[#This Row],[代號]],"Market cap",TRUE)</f>
        <v>18256810000</v>
      </c>
      <c r="T510" s="3" t="str" cm="1">
        <f t="array" ref="T510">_FV(表格1[[#This Row],[代號]],"Name")</f>
        <v>ELITE SEMICONDUCTOR MICROELECTRONICS TECHNOLOGY INC.</v>
      </c>
      <c r="U510" s="3" t="str" cm="1">
        <f t="array" ref="U510">_FV(表格1[[#This Row],[代號]],"Official name",TRUE)</f>
        <v>ELITE SEMICONDUCTOR MICROELECTRONICS TECHNOLOGY INC.</v>
      </c>
    </row>
    <row r="511" spans="1:21" x14ac:dyDescent="0.25">
      <c r="A511" t="s">
        <v>511</v>
      </c>
      <c r="B511" s="2" t="e" vm="523">
        <v>#VALUE!</v>
      </c>
      <c r="C511" s="3" cm="1">
        <f t="array" ref="C511">_FV(表格1[[#This Row],[代號]],"52 week high",TRUE)</f>
        <v>2710</v>
      </c>
      <c r="D511" s="3" cm="1">
        <f t="array" ref="D511">_FV(表格1[[#This Row],[代號]],"52 week low",TRUE)</f>
        <v>1525</v>
      </c>
      <c r="E511" s="4" cm="1">
        <f t="array" ref="E511">_FV(表格1[[#This Row],[代號]],"Beta")</f>
        <v>0.96779999999999999</v>
      </c>
      <c r="F511" s="3" cm="1">
        <f t="array" ref="F511">_FV(表格1[[#This Row],[代號]],"Change")</f>
        <v>-35</v>
      </c>
      <c r="G511" s="3" cm="1">
        <f t="array" ref="G511">_FV(表格1[[#This Row],[代號]],"Change (%)",TRUE)</f>
        <v>-2.0468E-2</v>
      </c>
      <c r="H511" s="3" t="e" cm="1" vm="2">
        <f t="array" ref="H511">_FV(表格1[[#This Row],[代號]],"Country/region",TRUE)</f>
        <v>#VALUE!</v>
      </c>
      <c r="I511" s="3" t="str" cm="1">
        <f t="array" ref="I511">_FV(表格1[[#This Row],[代號]],"Currency")</f>
        <v>TWD</v>
      </c>
      <c r="J511" s="3" cm="1">
        <f t="array" ref="J511">_FV(表格1[[#This Row],[代號]],"Employees")</f>
        <v>6285</v>
      </c>
      <c r="K511" s="3" t="str" cm="1">
        <f t="array" ref="K511">_FV(表格1[[#This Row],[代號]],"Exchange")</f>
        <v>Taiwan Stock Exchange</v>
      </c>
      <c r="L511" s="3" t="str" cm="1">
        <f t="array" ref="L511">_FV(表格1[[#This Row],[代號]],"Exchange abbreviation",TRUE)</f>
        <v>XTAI</v>
      </c>
      <c r="M511" s="3" t="str" cm="1">
        <f t="array" ref="M511">_FV(表格1[[#This Row],[代號]],"Headquarters")</f>
        <v>No.11, Jingke Road, Nantun District, TAICHUNG, TAICHUNG, 408 TW</v>
      </c>
      <c r="N511" s="3" cm="1">
        <f t="array" ref="N511">_FV(表格1[[#This Row],[代號]],"High")</f>
        <v>1680</v>
      </c>
      <c r="O511" s="3" t="str" cm="1">
        <f t="array" ref="O511">_FV(表格1[[#This Row],[代號]],"Industry")</f>
        <v>Computers, Phones &amp; Household Electronics</v>
      </c>
      <c r="P511" s="3" t="str" cm="1">
        <f t="array" ref="P511">_FV(表格1[[#This Row],[代號]],"Instrument type",TRUE)</f>
        <v>Stock</v>
      </c>
      <c r="Q511" s="3" cm="1">
        <f t="array" ref="Q511">_FV(表格1[[#This Row],[代號]],"Last trade time",TRUE)</f>
        <v>44834.399004629631</v>
      </c>
      <c r="R511" s="3" cm="1">
        <f t="array" ref="R511">_FV(表格1[[#This Row],[代號]],"Low")</f>
        <v>1620</v>
      </c>
      <c r="S511" s="3" cm="1">
        <f t="array" ref="S511">_FV(表格1[[#This Row],[代號]],"Market cap",TRUE)</f>
        <v>223559200000</v>
      </c>
      <c r="T511" s="3" t="str" cm="1">
        <f t="array" ref="T511">_FV(表格1[[#This Row],[代號]],"Name")</f>
        <v>LARGAN Precision Co., Ltd</v>
      </c>
      <c r="U511" s="3" t="str" cm="1">
        <f t="array" ref="U511">_FV(表格1[[#This Row],[代號]],"Official name",TRUE)</f>
        <v>LARGAN Precision Co., Ltd</v>
      </c>
    </row>
    <row r="512" spans="1:21" x14ac:dyDescent="0.25">
      <c r="A512" t="s">
        <v>512</v>
      </c>
      <c r="B512" s="2" t="e" vm="524">
        <v>#VALUE!</v>
      </c>
      <c r="C512" s="3" cm="1">
        <f t="array" ref="C512">_FV(表格1[[#This Row],[代號]],"52 week high",TRUE)</f>
        <v>115.5</v>
      </c>
      <c r="D512" s="3" cm="1">
        <f t="array" ref="D512">_FV(表格1[[#This Row],[代號]],"52 week low",TRUE)</f>
        <v>76.5</v>
      </c>
      <c r="E512" s="4" cm="1">
        <f t="array" ref="E512">_FV(表格1[[#This Row],[代號]],"Beta")</f>
        <v>0.90649999999999997</v>
      </c>
      <c r="F512" s="3" cm="1">
        <f t="array" ref="F512">_FV(表格1[[#This Row],[代號]],"Change")</f>
        <v>0.2</v>
      </c>
      <c r="G512" s="3" cm="1">
        <f t="array" ref="G512">_FV(表格1[[#This Row],[代號]],"Change (%)",TRUE)</f>
        <v>2.4009999999999999E-3</v>
      </c>
      <c r="H512" s="3" t="e" cm="1" vm="2">
        <f t="array" ref="H512">_FV(表格1[[#This Row],[代號]],"Country/region",TRUE)</f>
        <v>#VALUE!</v>
      </c>
      <c r="I512" s="3" t="str" cm="1">
        <f t="array" ref="I512">_FV(表格1[[#This Row],[代號]],"Currency")</f>
        <v>TWD</v>
      </c>
      <c r="J512" s="3" cm="1">
        <f t="array" ref="J512">_FV(表格1[[#This Row],[代號]],"Employees")</f>
        <v>910</v>
      </c>
      <c r="K512" s="3" t="str" cm="1">
        <f t="array" ref="K512">_FV(表格1[[#This Row],[代號]],"Exchange")</f>
        <v>Taiwan Stock Exchange</v>
      </c>
      <c r="L512" s="3" t="str" cm="1">
        <f t="array" ref="L512">_FV(表格1[[#This Row],[代號]],"Exchange abbreviation",TRUE)</f>
        <v>XTAI</v>
      </c>
      <c r="M512" s="3" t="str" cm="1">
        <f t="array" ref="M512">_FV(表格1[[#This Row],[代號]],"Headquarters")</f>
        <v>10F, No.235, Chung Cheng 4th Road, Cianjin District, KAOHSIUNG, KAOHSIUNG, 801 TW</v>
      </c>
      <c r="N512" s="3" cm="1">
        <f t="array" ref="N512">_FV(表格1[[#This Row],[代號]],"High")</f>
        <v>83.9</v>
      </c>
      <c r="O512" s="3" t="str" cm="1">
        <f t="array" ref="O512">_FV(表格1[[#This Row],[代號]],"Industry")</f>
        <v>Semiconductors &amp; Semiconductor Equipment</v>
      </c>
      <c r="P512" s="3" t="str" cm="1">
        <f t="array" ref="P512">_FV(表格1[[#This Row],[代號]],"Instrument type",TRUE)</f>
        <v>Stock</v>
      </c>
      <c r="Q512" s="3" cm="1">
        <f t="array" ref="Q512">_FV(表格1[[#This Row],[代號]],"Last trade time",TRUE)</f>
        <v>44834.399004629631</v>
      </c>
      <c r="R512" s="3" cm="1">
        <f t="array" ref="R512">_FV(表格1[[#This Row],[代號]],"Low")</f>
        <v>81.5</v>
      </c>
      <c r="S512" s="3" cm="1">
        <f t="array" ref="S512">_FV(表格1[[#This Row],[代號]],"Market cap",TRUE)</f>
        <v>19707500000</v>
      </c>
      <c r="T512" s="3" t="str" cm="1">
        <f t="array" ref="T512">_FV(表格1[[#This Row],[代號]],"Name")</f>
        <v>WAH LEE INDUSTRIAL CORP.</v>
      </c>
      <c r="U512" s="3" t="str" cm="1">
        <f t="array" ref="U512">_FV(表格1[[#This Row],[代號]],"Official name",TRUE)</f>
        <v>WAH LEE INDUSTRIAL CORP.</v>
      </c>
    </row>
    <row r="513" spans="1:21" x14ac:dyDescent="0.25">
      <c r="A513" t="s">
        <v>513</v>
      </c>
      <c r="B513" s="2" t="e" vm="525">
        <v>#VALUE!</v>
      </c>
      <c r="C513" s="3" cm="1">
        <f t="array" ref="C513">_FV(表格1[[#This Row],[代號]],"52 week high",TRUE)</f>
        <v>24.3</v>
      </c>
      <c r="D513" s="3" cm="1">
        <f t="array" ref="D513">_FV(表格1[[#This Row],[代號]],"52 week low",TRUE)</f>
        <v>9.3800000000000008</v>
      </c>
      <c r="E513" s="4" cm="1">
        <f t="array" ref="E513">_FV(表格1[[#This Row],[代號]],"Beta")</f>
        <v>1.06</v>
      </c>
      <c r="F513" s="3" cm="1">
        <f t="array" ref="F513">_FV(表格1[[#This Row],[代號]],"Change")</f>
        <v>-0.15</v>
      </c>
      <c r="G513" s="3" cm="1">
        <f t="array" ref="G513">_FV(表格1[[#This Row],[代號]],"Change (%)",TRUE)</f>
        <v>-1.0101000000000001E-2</v>
      </c>
      <c r="H513" s="3" t="e" cm="1" vm="2">
        <f t="array" ref="H513">_FV(表格1[[#This Row],[代號]],"Country/region",TRUE)</f>
        <v>#VALUE!</v>
      </c>
      <c r="I513" s="3" t="str" cm="1">
        <f t="array" ref="I513">_FV(表格1[[#This Row],[代號]],"Currency")</f>
        <v>TWD</v>
      </c>
      <c r="J513" s="3" cm="1">
        <f t="array" ref="J513">_FV(表格1[[#This Row],[代號]],"Employees")</f>
        <v>2395</v>
      </c>
      <c r="K513" s="3" t="str" cm="1">
        <f t="array" ref="K513">_FV(表格1[[#This Row],[代號]],"Exchange")</f>
        <v>Taiwan Stock Exchange</v>
      </c>
      <c r="L513" s="3" t="str" cm="1">
        <f t="array" ref="L513">_FV(表格1[[#This Row],[代號]],"Exchange abbreviation",TRUE)</f>
        <v>XTAI</v>
      </c>
      <c r="M513" s="3" t="str" cm="1">
        <f t="array" ref="M513">_FV(表格1[[#This Row],[代號]],"Headquarters")</f>
        <v>No.53, Pao Hsin Road, Hsin Tien District, NEW TAIPEI, NEW TAIPEI, 231 TW</v>
      </c>
      <c r="N513" s="3" cm="1">
        <f t="array" ref="N513">_FV(表格1[[#This Row],[代號]],"High")</f>
        <v>14.9</v>
      </c>
      <c r="O513" s="3" t="str" cm="1">
        <f t="array" ref="O513">_FV(表格1[[#This Row],[代號]],"Industry")</f>
        <v>Machinery, Equipment &amp; Components</v>
      </c>
      <c r="P513" s="3" t="str" cm="1">
        <f t="array" ref="P513">_FV(表格1[[#This Row],[代號]],"Instrument type",TRUE)</f>
        <v>Stock</v>
      </c>
      <c r="Q513" s="3" cm="1">
        <f t="array" ref="Q513">_FV(表格1[[#This Row],[代號]],"Last trade time",TRUE)</f>
        <v>44834.399004629631</v>
      </c>
      <c r="R513" s="3" cm="1">
        <f t="array" ref="R513">_FV(表格1[[#This Row],[代號]],"Low")</f>
        <v>14.4</v>
      </c>
      <c r="S513" s="3" cm="1">
        <f t="array" ref="S513">_FV(表格1[[#This Row],[代號]],"Market cap",TRUE)</f>
        <v>1656973000</v>
      </c>
      <c r="T513" s="3" t="str" cm="1">
        <f t="array" ref="T513">_FV(表格1[[#This Row],[代號]],"Name")</f>
        <v>Ji-Haw Industrial Co., Ltd.</v>
      </c>
      <c r="U513" s="3" t="str" cm="1">
        <f t="array" ref="U513">_FV(表格1[[#This Row],[代號]],"Official name",TRUE)</f>
        <v>Ji-Haw Industrial Co., Ltd.</v>
      </c>
    </row>
    <row r="514" spans="1:21" x14ac:dyDescent="0.25">
      <c r="A514" t="s">
        <v>514</v>
      </c>
      <c r="B514" s="2" t="e" vm="526">
        <v>#VALUE!</v>
      </c>
      <c r="C514" s="3" cm="1">
        <f t="array" ref="C514">_FV(表格1[[#This Row],[代號]],"52 week high",TRUE)</f>
        <v>17.399999999999999</v>
      </c>
      <c r="D514" s="3" cm="1">
        <f t="array" ref="D514">_FV(表格1[[#This Row],[代號]],"52 week low",TRUE)</f>
        <v>12.1</v>
      </c>
      <c r="E514" s="4" cm="1">
        <f t="array" ref="E514">_FV(表格1[[#This Row],[代號]],"Beta")</f>
        <v>0.95020000000000004</v>
      </c>
      <c r="F514" s="3" cm="1">
        <f t="array" ref="F514">_FV(表格1[[#This Row],[代號]],"Change")</f>
        <v>0.3</v>
      </c>
      <c r="G514" s="3" cm="1">
        <f t="array" ref="G514">_FV(表格1[[#This Row],[代號]],"Change (%)",TRUE)</f>
        <v>2.1200999999999998E-2</v>
      </c>
      <c r="H514" s="3" t="e" cm="1" vm="2">
        <f t="array" ref="H514">_FV(表格1[[#This Row],[代號]],"Country/region",TRUE)</f>
        <v>#VALUE!</v>
      </c>
      <c r="I514" s="3" t="str" cm="1">
        <f t="array" ref="I514">_FV(表格1[[#This Row],[代號]],"Currency")</f>
        <v>TWD</v>
      </c>
      <c r="J514" s="3" cm="1">
        <f t="array" ref="J514">_FV(表格1[[#This Row],[代號]],"Employees")</f>
        <v>2112</v>
      </c>
      <c r="K514" s="3" t="str" cm="1">
        <f t="array" ref="K514">_FV(表格1[[#This Row],[代號]],"Exchange")</f>
        <v>Taiwan Stock Exchange</v>
      </c>
      <c r="L514" s="3" t="str" cm="1">
        <f t="array" ref="L514">_FV(表格1[[#This Row],[代號]],"Exchange abbreviation",TRUE)</f>
        <v>XTAI</v>
      </c>
      <c r="M514" s="3" t="str" cm="1">
        <f t="array" ref="M514">_FV(表格1[[#This Row],[代號]],"Headquarters")</f>
        <v>2-6F, No.27, Section 6, Mincyuan East Road, Neihu District, TAIPEI, TAIPEI, 114 TW</v>
      </c>
      <c r="N514" s="3" cm="1">
        <f t="array" ref="N514">_FV(表格1[[#This Row],[代號]],"High")</f>
        <v>14.6</v>
      </c>
      <c r="O514" s="3" t="str" cm="1">
        <f t="array" ref="O514">_FV(表格1[[#This Row],[代號]],"Industry")</f>
        <v>Computers, Phones &amp; Household Electronics</v>
      </c>
      <c r="P514" s="3" t="str" cm="1">
        <f t="array" ref="P514">_FV(表格1[[#This Row],[代號]],"Instrument type",TRUE)</f>
        <v>Stock</v>
      </c>
      <c r="Q514" s="3" cm="1">
        <f t="array" ref="Q514">_FV(表格1[[#This Row],[代號]],"Last trade time",TRUE)</f>
        <v>44834.399004629631</v>
      </c>
      <c r="R514" s="3" cm="1">
        <f t="array" ref="R514">_FV(表格1[[#This Row],[代號]],"Low")</f>
        <v>13.7</v>
      </c>
      <c r="S514" s="3" cm="1">
        <f t="array" ref="S514">_FV(表格1[[#This Row],[代號]],"Market cap",TRUE)</f>
        <v>2831261000</v>
      </c>
      <c r="T514" s="3" t="str" cm="1">
        <f t="array" ref="T514">_FV(表格1[[#This Row],[代號]],"Name")</f>
        <v>CHENMING ELECTRONIC TECHNOLOGY CORPORATION</v>
      </c>
      <c r="U514" s="3" t="str" cm="1">
        <f t="array" ref="U514">_FV(表格1[[#This Row],[代號]],"Official name",TRUE)</f>
        <v>CHENMING ELECTRONIC TECHNOLOGY CORPORATION</v>
      </c>
    </row>
    <row r="515" spans="1:21" x14ac:dyDescent="0.25">
      <c r="A515" t="s">
        <v>515</v>
      </c>
      <c r="B515" s="2" t="e" vm="527">
        <v>#VALUE!</v>
      </c>
      <c r="C515" s="3" cm="1">
        <f t="array" ref="C515">_FV(表格1[[#This Row],[代號]],"52 week high",TRUE)</f>
        <v>120.5</v>
      </c>
      <c r="D515" s="3" cm="1">
        <f t="array" ref="D515">_FV(表格1[[#This Row],[代號]],"52 week low",TRUE)</f>
        <v>56.1</v>
      </c>
      <c r="E515" s="4" cm="1">
        <f t="array" ref="E515">_FV(表格1[[#This Row],[代號]],"Beta")</f>
        <v>1.3110999999999999</v>
      </c>
      <c r="F515" s="3" cm="1">
        <f t="array" ref="F515">_FV(表格1[[#This Row],[代號]],"Change")</f>
        <v>1</v>
      </c>
      <c r="G515" s="3" cm="1">
        <f t="array" ref="G515">_FV(表格1[[#This Row],[代號]],"Change (%)",TRUE)</f>
        <v>1.7361000000000001E-2</v>
      </c>
      <c r="H515" s="3" t="e" cm="1" vm="2">
        <f t="array" ref="H515">_FV(表格1[[#This Row],[代號]],"Country/region",TRUE)</f>
        <v>#VALUE!</v>
      </c>
      <c r="I515" s="3" t="str" cm="1">
        <f t="array" ref="I515">_FV(表格1[[#This Row],[代號]],"Currency")</f>
        <v>TWD</v>
      </c>
      <c r="J515" s="3" cm="1">
        <f t="array" ref="J515">_FV(表格1[[#This Row],[代號]],"Employees")</f>
        <v>620</v>
      </c>
      <c r="K515" s="3" t="str" cm="1">
        <f t="array" ref="K515">_FV(表格1[[#This Row],[代號]],"Exchange")</f>
        <v>Taiwan Stock Exchange</v>
      </c>
      <c r="L515" s="3" t="str" cm="1">
        <f t="array" ref="L515">_FV(表格1[[#This Row],[代號]],"Exchange abbreviation",TRUE)</f>
        <v>XTAI</v>
      </c>
      <c r="M515" s="3" t="str" cm="1">
        <f t="array" ref="M515">_FV(表格1[[#This Row],[代號]],"Headquarters")</f>
        <v>3F, No. 13, Chuangsin 1st Road, Hsinchu Science Park, BAOSHAN, HSINCHU, 300 TW</v>
      </c>
      <c r="N515" s="3" cm="1">
        <f t="array" ref="N515">_FV(表格1[[#This Row],[代號]],"High")</f>
        <v>58.7</v>
      </c>
      <c r="O515" s="3" t="str" cm="1">
        <f t="array" ref="O515">_FV(表格1[[#This Row],[代號]],"Industry")</f>
        <v>Semiconductors &amp; Semiconductor Equipment</v>
      </c>
      <c r="P515" s="3" t="str" cm="1">
        <f t="array" ref="P515">_FV(表格1[[#This Row],[代號]],"Instrument type",TRUE)</f>
        <v>Stock</v>
      </c>
      <c r="Q515" s="3" cm="1">
        <f t="array" ref="Q515">_FV(表格1[[#This Row],[代號]],"Last trade time",TRUE)</f>
        <v>44834.399004629631</v>
      </c>
      <c r="R515" s="3" cm="1">
        <f t="array" ref="R515">_FV(表格1[[#This Row],[代號]],"Low")</f>
        <v>56.1</v>
      </c>
      <c r="S515" s="3" cm="1">
        <f t="array" ref="S515">_FV(表格1[[#This Row],[代號]],"Market cap",TRUE)</f>
        <v>9439295000</v>
      </c>
      <c r="T515" s="3" t="str" cm="1">
        <f t="array" ref="T515">_FV(表格1[[#This Row],[代號]],"Name")</f>
        <v>ITE Tech. Inc</v>
      </c>
      <c r="U515" s="3" t="str" cm="1">
        <f t="array" ref="U515">_FV(表格1[[#This Row],[代號]],"Official name",TRUE)</f>
        <v>ITE Tech. Inc</v>
      </c>
    </row>
    <row r="516" spans="1:21" x14ac:dyDescent="0.25">
      <c r="A516" t="s">
        <v>516</v>
      </c>
      <c r="B516" s="2" t="e" vm="528">
        <v>#VALUE!</v>
      </c>
      <c r="C516" s="3" cm="1">
        <f t="array" ref="C516">_FV(表格1[[#This Row],[代號]],"52 week high",TRUE)</f>
        <v>48</v>
      </c>
      <c r="D516" s="3" cm="1">
        <f t="array" ref="D516">_FV(表格1[[#This Row],[代號]],"52 week low",TRUE)</f>
        <v>34.85</v>
      </c>
      <c r="E516" s="4" cm="1">
        <f t="array" ref="E516">_FV(表格1[[#This Row],[代號]],"Beta")</f>
        <v>1.1649</v>
      </c>
      <c r="F516" s="3" cm="1">
        <f t="array" ref="F516">_FV(表格1[[#This Row],[代號]],"Change")</f>
        <v>0.05</v>
      </c>
      <c r="G516" s="3" cm="1">
        <f t="array" ref="G516">_FV(表格1[[#This Row],[代號]],"Change (%)",TRUE)</f>
        <v>1.3209999999999999E-3</v>
      </c>
      <c r="H516" s="3" t="e" cm="1" vm="2">
        <f t="array" ref="H516">_FV(表格1[[#This Row],[代號]],"Country/region",TRUE)</f>
        <v>#VALUE!</v>
      </c>
      <c r="I516" s="3" t="str" cm="1">
        <f t="array" ref="I516">_FV(表格1[[#This Row],[代號]],"Currency")</f>
        <v>TWD</v>
      </c>
      <c r="J516" s="3" cm="1">
        <f t="array" ref="J516">_FV(表格1[[#This Row],[代號]],"Employees")</f>
        <v>9050</v>
      </c>
      <c r="K516" s="3" t="str" cm="1">
        <f t="array" ref="K516">_FV(表格1[[#This Row],[代號]],"Exchange")</f>
        <v>Taiwan Stock Exchange</v>
      </c>
      <c r="L516" s="3" t="str" cm="1">
        <f t="array" ref="L516">_FV(表格1[[#This Row],[代號]],"Exchange abbreviation",TRUE)</f>
        <v>XTAI</v>
      </c>
      <c r="M516" s="3" t="str" cm="1">
        <f t="array" ref="M516">_FV(表格1[[#This Row],[代號]],"Headquarters")</f>
        <v>No.22, Jianguo East Road, Taoyuan District, TAOYUAN, TAOYUAN, 330 TW</v>
      </c>
      <c r="N516" s="3" cm="1">
        <f t="array" ref="N516">_FV(表格1[[#This Row],[代號]],"High")</f>
        <v>38</v>
      </c>
      <c r="O516" s="3" t="str" cm="1">
        <f t="array" ref="O516">_FV(表格1[[#This Row],[代號]],"Industry")</f>
        <v>Machinery, Equipment &amp; Components</v>
      </c>
      <c r="P516" s="3" t="str" cm="1">
        <f t="array" ref="P516">_FV(表格1[[#This Row],[代號]],"Instrument type",TRUE)</f>
        <v>Stock</v>
      </c>
      <c r="Q516" s="3" cm="1">
        <f t="array" ref="Q516">_FV(表格1[[#This Row],[代號]],"Last trade time",TRUE)</f>
        <v>44834.399004629631</v>
      </c>
      <c r="R516" s="3" cm="1">
        <f t="array" ref="R516">_FV(表格1[[#This Row],[代號]],"Low")</f>
        <v>37.5</v>
      </c>
      <c r="S516" s="3" cm="1">
        <f t="array" ref="S516">_FV(表格1[[#This Row],[代號]],"Market cap",TRUE)</f>
        <v>7097228000</v>
      </c>
      <c r="T516" s="3" t="str" cm="1">
        <f t="array" ref="T516">_FV(表格1[[#This Row],[代號]],"Name")</f>
        <v>FSP Technology Inc.</v>
      </c>
      <c r="U516" s="3" t="str" cm="1">
        <f t="array" ref="U516">_FV(表格1[[#This Row],[代號]],"Official name",TRUE)</f>
        <v>FSP Technology Inc.</v>
      </c>
    </row>
    <row r="517" spans="1:21" x14ac:dyDescent="0.25">
      <c r="A517" t="s">
        <v>517</v>
      </c>
      <c r="B517" s="2" t="e" vm="529">
        <v>#VALUE!</v>
      </c>
      <c r="C517" s="3" cm="1">
        <f t="array" ref="C517">_FV(表格1[[#This Row],[代號]],"52 week high",TRUE)</f>
        <v>154.09</v>
      </c>
      <c r="D517" s="3" cm="1">
        <f t="array" ref="D517">_FV(表格1[[#This Row],[代號]],"52 week low",TRUE)</f>
        <v>67.3</v>
      </c>
      <c r="E517" s="4" cm="1">
        <f t="array" ref="E517">_FV(表格1[[#This Row],[代號]],"Beta")</f>
        <v>1.4787999999999999</v>
      </c>
      <c r="F517" s="3" cm="1">
        <f t="array" ref="F517">_FV(表格1[[#This Row],[代號]],"Change")</f>
        <v>2.2999999999999998</v>
      </c>
      <c r="G517" s="3" cm="1">
        <f t="array" ref="G517">_FV(表格1[[#This Row],[代號]],"Change (%)",TRUE)</f>
        <v>3.2669999999999998E-2</v>
      </c>
      <c r="H517" s="3" t="e" cm="1" vm="2">
        <f t="array" ref="H517">_FV(表格1[[#This Row],[代號]],"Country/region",TRUE)</f>
        <v>#VALUE!</v>
      </c>
      <c r="I517" s="3" t="str" cm="1">
        <f t="array" ref="I517">_FV(表格1[[#This Row],[代號]],"Currency")</f>
        <v>TWD</v>
      </c>
      <c r="J517" s="3" cm="1">
        <f t="array" ref="J517">_FV(表格1[[#This Row],[代號]],"Employees")</f>
        <v>148</v>
      </c>
      <c r="K517" s="3" t="str" cm="1">
        <f t="array" ref="K517">_FV(表格1[[#This Row],[代號]],"Exchange")</f>
        <v>Taiwan Stock Exchange</v>
      </c>
      <c r="L517" s="3" t="str" cm="1">
        <f t="array" ref="L517">_FV(表格1[[#This Row],[代號]],"Exchange abbreviation",TRUE)</f>
        <v>XTAI</v>
      </c>
      <c r="M517" s="3" t="str" cm="1">
        <f t="array" ref="M517">_FV(表格1[[#This Row],[代號]],"Headquarters")</f>
        <v>No. 10, Dusing 1st Road, Hsinchu Science Park, HSINCHU, HSINCHU, 300 TW</v>
      </c>
      <c r="N517" s="3" cm="1">
        <f t="array" ref="N517">_FV(表格1[[#This Row],[代號]],"High")</f>
        <v>73.099999999999994</v>
      </c>
      <c r="O517" s="3" t="str" cm="1">
        <f t="array" ref="O517">_FV(表格1[[#This Row],[代號]],"Industry")</f>
        <v>Semiconductors &amp; Semiconductor Equipment</v>
      </c>
      <c r="P517" s="3" t="str" cm="1">
        <f t="array" ref="P517">_FV(表格1[[#This Row],[代號]],"Instrument type",TRUE)</f>
        <v>Stock</v>
      </c>
      <c r="Q517" s="3" cm="1">
        <f t="array" ref="Q517">_FV(表格1[[#This Row],[代號]],"Last trade time",TRUE)</f>
        <v>44834.399004629631</v>
      </c>
      <c r="R517" s="3" cm="1">
        <f t="array" ref="R517">_FV(表格1[[#This Row],[代號]],"Low")</f>
        <v>67.3</v>
      </c>
      <c r="S517" s="3" cm="1">
        <f t="array" ref="S517">_FV(表格1[[#This Row],[代號]],"Market cap",TRUE)</f>
        <v>20938730000</v>
      </c>
      <c r="T517" s="3" t="str" cm="1">
        <f t="array" ref="T517">_FV(表格1[[#This Row],[代號]],"Name")</f>
        <v>Episil-Precision Inc.</v>
      </c>
      <c r="U517" s="3" t="str" cm="1">
        <f t="array" ref="U517">_FV(表格1[[#This Row],[代號]],"Official name",TRUE)</f>
        <v>Episil-Precision Inc.</v>
      </c>
    </row>
    <row r="518" spans="1:21" x14ac:dyDescent="0.25">
      <c r="A518" t="s">
        <v>518</v>
      </c>
      <c r="B518" s="2" t="e" vm="530">
        <v>#VALUE!</v>
      </c>
      <c r="C518" s="3" cm="1">
        <f t="array" ref="C518">_FV(表格1[[#This Row],[代號]],"52 week high",TRUE)</f>
        <v>127.5</v>
      </c>
      <c r="D518" s="3" cm="1">
        <f t="array" ref="D518">_FV(表格1[[#This Row],[代號]],"52 week low",TRUE)</f>
        <v>71.2</v>
      </c>
      <c r="E518" s="4" cm="1">
        <f t="array" ref="E518">_FV(表格1[[#This Row],[代號]],"Beta")</f>
        <v>1.1887000000000001</v>
      </c>
      <c r="F518" s="3" cm="1">
        <f t="array" ref="F518">_FV(表格1[[#This Row],[代號]],"Change")</f>
        <v>3.5</v>
      </c>
      <c r="G518" s="3" cm="1">
        <f t="array" ref="G518">_FV(表格1[[#This Row],[代號]],"Change (%)",TRUE)</f>
        <v>3.2406999999999998E-2</v>
      </c>
      <c r="H518" s="3" t="e" cm="1" vm="2">
        <f t="array" ref="H518">_FV(表格1[[#This Row],[代號]],"Country/region",TRUE)</f>
        <v>#VALUE!</v>
      </c>
      <c r="I518" s="3" t="str" cm="1">
        <f t="array" ref="I518">_FV(表格1[[#This Row],[代號]],"Currency")</f>
        <v>TWD</v>
      </c>
      <c r="J518" s="3" cm="1">
        <f t="array" ref="J518">_FV(表格1[[#This Row],[代號]],"Employees")</f>
        <v>11131</v>
      </c>
      <c r="K518" s="3" t="str" cm="1">
        <f t="array" ref="K518">_FV(表格1[[#This Row],[代號]],"Exchange")</f>
        <v>Taiwan Stock Exchange</v>
      </c>
      <c r="L518" s="3" t="str" cm="1">
        <f t="array" ref="L518">_FV(表格1[[#This Row],[代號]],"Exchange abbreviation",TRUE)</f>
        <v>XTAI</v>
      </c>
      <c r="M518" s="3" t="str" cm="1">
        <f t="array" ref="M518">_FV(表格1[[#This Row],[代號]],"Headquarters")</f>
        <v>No.248-27, Sinsheng Road, Cianjhen District, KAOHSIUNG, KAOHSIUNG, 806 TW</v>
      </c>
      <c r="N518" s="3" cm="1">
        <f t="array" ref="N518">_FV(表格1[[#This Row],[代號]],"High")</f>
        <v>111.5</v>
      </c>
      <c r="O518" s="3" t="str" cm="1">
        <f t="array" ref="O518">_FV(表格1[[#This Row],[代號]],"Industry")</f>
        <v>Computers, Phones &amp; Household Electronics</v>
      </c>
      <c r="P518" s="3" t="str" cm="1">
        <f t="array" ref="P518">_FV(表格1[[#This Row],[代號]],"Instrument type",TRUE)</f>
        <v>Stock</v>
      </c>
      <c r="Q518" s="3" cm="1">
        <f t="array" ref="Q518">_FV(表格1[[#This Row],[代號]],"Last trade time",TRUE)</f>
        <v>44834.399004629631</v>
      </c>
      <c r="R518" s="3" cm="1">
        <f t="array" ref="R518">_FV(表格1[[#This Row],[代號]],"Low")</f>
        <v>105</v>
      </c>
      <c r="S518" s="3" cm="1">
        <f t="array" ref="S518">_FV(表格1[[#This Row],[代號]],"Market cap",TRUE)</f>
        <v>39394080000</v>
      </c>
      <c r="T518" s="3" t="str" cm="1">
        <f t="array" ref="T518">_FV(表格1[[#This Row],[代號]],"Name")</f>
        <v>Asia Vital Components Co., Ltd.</v>
      </c>
      <c r="U518" s="3" t="str" cm="1">
        <f t="array" ref="U518">_FV(表格1[[#This Row],[代號]],"Official name",TRUE)</f>
        <v>Asia Vital Components Co., Ltd.</v>
      </c>
    </row>
    <row r="519" spans="1:21" x14ac:dyDescent="0.25">
      <c r="A519" t="s">
        <v>519</v>
      </c>
      <c r="B519" s="2" t="e" vm="531">
        <v>#VALUE!</v>
      </c>
      <c r="C519" s="3" cm="1">
        <f t="array" ref="C519">_FV(表格1[[#This Row],[代號]],"52 week high",TRUE)</f>
        <v>22.5</v>
      </c>
      <c r="D519" s="3" cm="1">
        <f t="array" ref="D519">_FV(表格1[[#This Row],[代號]],"52 week low",TRUE)</f>
        <v>8.8000000000000007</v>
      </c>
      <c r="E519" s="4" cm="1">
        <f t="array" ref="E519">_FV(表格1[[#This Row],[代號]],"Beta")</f>
        <v>1.101</v>
      </c>
      <c r="F519" s="3" cm="1">
        <f t="array" ref="F519">_FV(表格1[[#This Row],[代號]],"Change")</f>
        <v>-0.09</v>
      </c>
      <c r="G519" s="3" cm="1">
        <f t="array" ref="G519">_FV(表格1[[#This Row],[代號]],"Change (%)",TRUE)</f>
        <v>-9.8899999999999995E-3</v>
      </c>
      <c r="H519" s="3" t="e" cm="1" vm="2">
        <f t="array" ref="H519">_FV(表格1[[#This Row],[代號]],"Country/region",TRUE)</f>
        <v>#VALUE!</v>
      </c>
      <c r="I519" s="3" t="str" cm="1">
        <f t="array" ref="I519">_FV(表格1[[#This Row],[代號]],"Currency")</f>
        <v>TWD</v>
      </c>
      <c r="J519" s="3" cm="1">
        <f t="array" ref="J519">_FV(表格1[[#This Row],[代號]],"Employees")</f>
        <v>85</v>
      </c>
      <c r="K519" s="3" t="str" cm="1">
        <f t="array" ref="K519">_FV(表格1[[#This Row],[代號]],"Exchange")</f>
        <v>Taiwan Stock Exchange</v>
      </c>
      <c r="L519" s="3" t="str" cm="1">
        <f t="array" ref="L519">_FV(表格1[[#This Row],[代號]],"Exchange abbreviation",TRUE)</f>
        <v>XTAI</v>
      </c>
      <c r="M519" s="3" t="str" cm="1">
        <f t="array" ref="M519">_FV(表格1[[#This Row],[代號]],"Headquarters")</f>
        <v>3F, No. 602, Mingshui Road, Zhongshan District, TAIPEI, TAIPEI, 104 TW</v>
      </c>
      <c r="N519" s="3" cm="1">
        <f t="array" ref="N519">_FV(表格1[[#This Row],[代號]],"High")</f>
        <v>9.1999999999999993</v>
      </c>
      <c r="O519" s="3" t="str" cm="1">
        <f t="array" ref="O519">_FV(表格1[[#This Row],[代號]],"Industry")</f>
        <v>Construction &amp; Engineering</v>
      </c>
      <c r="P519" s="3" t="str" cm="1">
        <f t="array" ref="P519">_FV(表格1[[#This Row],[代號]],"Instrument type",TRUE)</f>
        <v>Stock</v>
      </c>
      <c r="Q519" s="3" cm="1">
        <f t="array" ref="Q519">_FV(表格1[[#This Row],[代號]],"Last trade time",TRUE)</f>
        <v>44834.399155092593</v>
      </c>
      <c r="R519" s="3" cm="1">
        <f t="array" ref="R519">_FV(表格1[[#This Row],[代號]],"Low")</f>
        <v>8.94</v>
      </c>
      <c r="S519" s="3" cm="1">
        <f t="array" ref="S519">_FV(表格1[[#This Row],[代號]],"Market cap",TRUE)</f>
        <v>704105700</v>
      </c>
      <c r="T519" s="3" t="str" cm="1">
        <f t="array" ref="T519">_FV(表格1[[#This Row],[代號]],"Name")</f>
        <v>LUNG MING GREEN ENERGY TECHNOLOGY ENGINEERING CO., LTD.</v>
      </c>
      <c r="U519" s="3" t="str" cm="1">
        <f t="array" ref="U519">_FV(表格1[[#This Row],[代號]],"Official name",TRUE)</f>
        <v>LUNG MING GREEN ENERGY TECHNOLOGY ENGINEERING CO., LTD.</v>
      </c>
    </row>
    <row r="520" spans="1:21" x14ac:dyDescent="0.25">
      <c r="A520" t="s">
        <v>520</v>
      </c>
      <c r="B520" s="2" t="e" vm="532">
        <v>#VALUE!</v>
      </c>
      <c r="C520" s="3" cm="1">
        <f t="array" ref="C520">_FV(表格1[[#This Row],[代號]],"52 week high",TRUE)</f>
        <v>103.5</v>
      </c>
      <c r="D520" s="3" cm="1">
        <f t="array" ref="D520">_FV(表格1[[#This Row],[代號]],"52 week low",TRUE)</f>
        <v>52.5</v>
      </c>
      <c r="E520" s="4" cm="1">
        <f t="array" ref="E520">_FV(表格1[[#This Row],[代號]],"Beta")</f>
        <v>1.6404000000000001</v>
      </c>
      <c r="F520" s="3" cm="1">
        <f t="array" ref="F520">_FV(表格1[[#This Row],[代號]],"Change")</f>
        <v>3</v>
      </c>
      <c r="G520" s="3" cm="1">
        <f t="array" ref="G520">_FV(表格1[[#This Row],[代號]],"Change (%)",TRUE)</f>
        <v>5.4945000000000001E-2</v>
      </c>
      <c r="H520" s="3" t="e" cm="1" vm="2">
        <f t="array" ref="H520">_FV(表格1[[#This Row],[代號]],"Country/region",TRUE)</f>
        <v>#VALUE!</v>
      </c>
      <c r="I520" s="3" t="str" cm="1">
        <f t="array" ref="I520">_FV(表格1[[#This Row],[代號]],"Currency")</f>
        <v>TWD</v>
      </c>
      <c r="J520" s="3" cm="1">
        <f t="array" ref="J520">_FV(表格1[[#This Row],[代號]],"Employees")</f>
        <v>13622</v>
      </c>
      <c r="K520" s="3" t="str" cm="1">
        <f t="array" ref="K520">_FV(表格1[[#This Row],[代號]],"Exchange")</f>
        <v>Taiwan Stock Exchange</v>
      </c>
      <c r="L520" s="3" t="str" cm="1">
        <f t="array" ref="L520">_FV(表格1[[#This Row],[代號]],"Exchange abbreviation",TRUE)</f>
        <v>XTAI</v>
      </c>
      <c r="M520" s="3" t="str" cm="1">
        <f t="array" ref="M520">_FV(表格1[[#This Row],[代號]],"Headquarters")</f>
        <v>No.22-3, South Second Road, Taichung Export Processing Zone, Tanzih District, TAICHUNG, TAICHUNG, 427 TW</v>
      </c>
      <c r="N520" s="3" cm="1">
        <f t="array" ref="N520">_FV(表格1[[#This Row],[代號]],"High")</f>
        <v>57.9</v>
      </c>
      <c r="O520" s="3" t="str" cm="1">
        <f t="array" ref="O520">_FV(表格1[[#This Row],[代號]],"Industry")</f>
        <v>Computers, Phones &amp; Household Electronics</v>
      </c>
      <c r="P520" s="3" t="str" cm="1">
        <f t="array" ref="P520">_FV(表格1[[#This Row],[代號]],"Instrument type",TRUE)</f>
        <v>Stock</v>
      </c>
      <c r="Q520" s="3" cm="1">
        <f t="array" ref="Q520">_FV(表格1[[#This Row],[代號]],"Last trade time",TRUE)</f>
        <v>44834.399004629631</v>
      </c>
      <c r="R520" s="3" cm="1">
        <f t="array" ref="R520">_FV(表格1[[#This Row],[代號]],"Low")</f>
        <v>54.4</v>
      </c>
      <c r="S520" s="3" cm="1">
        <f t="array" ref="S520">_FV(表格1[[#This Row],[代號]],"Market cap",TRUE)</f>
        <v>16190440000</v>
      </c>
      <c r="T520" s="3" t="str" cm="1">
        <f t="array" ref="T520">_FV(表格1[[#This Row],[代號]],"Name")</f>
        <v>ASIA OPTICAL CO., INC.</v>
      </c>
      <c r="U520" s="3" t="str" cm="1">
        <f t="array" ref="U520">_FV(表格1[[#This Row],[代號]],"Official name",TRUE)</f>
        <v>ASIA OPTICAL CO., INC.</v>
      </c>
    </row>
    <row r="521" spans="1:21" x14ac:dyDescent="0.25">
      <c r="A521" t="s">
        <v>521</v>
      </c>
      <c r="B521" s="2" t="e" vm="533">
        <v>#VALUE!</v>
      </c>
      <c r="C521" s="3" cm="1">
        <f t="array" ref="C521">_FV(表格1[[#This Row],[代號]],"52 week high",TRUE)</f>
        <v>26.41</v>
      </c>
      <c r="D521" s="3" cm="1">
        <f t="array" ref="D521">_FV(表格1[[#This Row],[代號]],"52 week low",TRUE)</f>
        <v>18.350000000000001</v>
      </c>
      <c r="E521" s="4" cm="1">
        <f t="array" ref="E521">_FV(表格1[[#This Row],[代號]],"Beta")</f>
        <v>0.87960000000000005</v>
      </c>
      <c r="F521" s="3" cm="1">
        <f t="array" ref="F521">_FV(表格1[[#This Row],[代號]],"Change")</f>
        <v>0.15</v>
      </c>
      <c r="G521" s="3" cm="1">
        <f t="array" ref="G521">_FV(表格1[[#This Row],[代號]],"Change (%)",TRUE)</f>
        <v>6.9610000000000002E-3</v>
      </c>
      <c r="H521" s="3" t="e" cm="1" vm="2">
        <f t="array" ref="H521">_FV(表格1[[#This Row],[代號]],"Country/region",TRUE)</f>
        <v>#VALUE!</v>
      </c>
      <c r="I521" s="3" t="str" cm="1">
        <f t="array" ref="I521">_FV(表格1[[#This Row],[代號]],"Currency")</f>
        <v>TWD</v>
      </c>
      <c r="J521" s="3" cm="1">
        <f t="array" ref="J521">_FV(表格1[[#This Row],[代號]],"Employees")</f>
        <v>1496</v>
      </c>
      <c r="K521" s="3" t="str" cm="1">
        <f t="array" ref="K521">_FV(表格1[[#This Row],[代號]],"Exchange")</f>
        <v>Taiwan Stock Exchange</v>
      </c>
      <c r="L521" s="3" t="str" cm="1">
        <f t="array" ref="L521">_FV(表格1[[#This Row],[代號]],"Exchange abbreviation",TRUE)</f>
        <v>XTAI</v>
      </c>
      <c r="M521" s="3" t="str" cm="1">
        <f t="array" ref="M521">_FV(表格1[[#This Row],[代號]],"Headquarters")</f>
        <v>6F, No. 59, Tung Hsing Road, Sinyi District, TAIPEI, TAIPEI, 110 TW</v>
      </c>
      <c r="N521" s="3" cm="1">
        <f t="array" ref="N521">_FV(表格1[[#This Row],[代號]],"High")</f>
        <v>22.5</v>
      </c>
      <c r="O521" s="3" t="str" cm="1">
        <f t="array" ref="O521">_FV(表格1[[#This Row],[代號]],"Industry")</f>
        <v>Electronic Equipment &amp; Parts</v>
      </c>
      <c r="P521" s="3" t="str" cm="1">
        <f t="array" ref="P521">_FV(表格1[[#This Row],[代號]],"Instrument type",TRUE)</f>
        <v>Stock</v>
      </c>
      <c r="Q521" s="3" cm="1">
        <f t="array" ref="Q521">_FV(表格1[[#This Row],[代號]],"Last trade time",TRUE)</f>
        <v>44834.399004629631</v>
      </c>
      <c r="R521" s="3" cm="1">
        <f t="array" ref="R521">_FV(表格1[[#This Row],[代號]],"Low")</f>
        <v>20.6</v>
      </c>
      <c r="S521" s="3" cm="1">
        <f t="array" ref="S521">_FV(表格1[[#This Row],[代號]],"Market cap",TRUE)</f>
        <v>2078643000</v>
      </c>
      <c r="T521" s="3" t="str" cm="1">
        <f t="array" ref="T521">_FV(表格1[[#This Row],[代號]],"Name")</f>
        <v>WELLTEND TECHNOLOGY CORPORATION</v>
      </c>
      <c r="U521" s="3" t="str" cm="1">
        <f t="array" ref="U521">_FV(表格1[[#This Row],[代號]],"Official name",TRUE)</f>
        <v>WELLTEND TECHNOLOGY CORPORATION</v>
      </c>
    </row>
    <row r="522" spans="1:21" x14ac:dyDescent="0.25">
      <c r="A522" t="s">
        <v>522</v>
      </c>
      <c r="B522" s="2" t="e" vm="534">
        <v>#VALUE!</v>
      </c>
      <c r="C522" s="3" cm="1">
        <f t="array" ref="C522">_FV(表格1[[#This Row],[代號]],"52 week high",TRUE)</f>
        <v>80.8</v>
      </c>
      <c r="D522" s="3" cm="1">
        <f t="array" ref="D522">_FV(表格1[[#This Row],[代號]],"52 week low",TRUE)</f>
        <v>42.2</v>
      </c>
      <c r="E522" s="4" cm="1">
        <f t="array" ref="E522">_FV(表格1[[#This Row],[代號]],"Beta")</f>
        <v>1.2667999999999999</v>
      </c>
      <c r="F522" s="3" cm="1">
        <f t="array" ref="F522">_FV(表格1[[#This Row],[代號]],"Change")</f>
        <v>1.2</v>
      </c>
      <c r="G522" s="3" cm="1">
        <f t="array" ref="G522">_FV(表格1[[#This Row],[代號]],"Change (%)",TRUE)</f>
        <v>2.1978000000000001E-2</v>
      </c>
      <c r="H522" s="3" t="e" cm="1" vm="2">
        <f t="array" ref="H522">_FV(表格1[[#This Row],[代號]],"Country/region",TRUE)</f>
        <v>#VALUE!</v>
      </c>
      <c r="I522" s="3" t="str" cm="1">
        <f t="array" ref="I522">_FV(表格1[[#This Row],[代號]],"Currency")</f>
        <v>TWD</v>
      </c>
      <c r="J522" s="3" cm="1">
        <f t="array" ref="J522">_FV(表格1[[#This Row],[代號]],"Employees")</f>
        <v>1593</v>
      </c>
      <c r="K522" s="3" t="str" cm="1">
        <f t="array" ref="K522">_FV(表格1[[#This Row],[代號]],"Exchange")</f>
        <v>Taiwan Stock Exchange</v>
      </c>
      <c r="L522" s="3" t="str" cm="1">
        <f t="array" ref="L522">_FV(表格1[[#This Row],[代號]],"Exchange abbreviation",TRUE)</f>
        <v>XTAI</v>
      </c>
      <c r="M522" s="3" t="str" cm="1">
        <f t="array" ref="M522">_FV(表格1[[#This Row],[代號]],"Headquarters")</f>
        <v>No. 29, Zhongxing Road, Xizhi District, NEW TAIPEI, NEW TAIPEI, 221 TW</v>
      </c>
      <c r="N522" s="3" cm="1">
        <f t="array" ref="N522">_FV(表格1[[#This Row],[代號]],"High")</f>
        <v>56.3</v>
      </c>
      <c r="O522" s="3" t="str" cm="1">
        <f t="array" ref="O522">_FV(表格1[[#This Row],[代號]],"Industry")</f>
        <v>Computers, Phones &amp; Household Electronics</v>
      </c>
      <c r="P522" s="3" t="str" cm="1">
        <f t="array" ref="P522">_FV(表格1[[#This Row],[代號]],"Instrument type",TRUE)</f>
        <v>Stock</v>
      </c>
      <c r="Q522" s="3" cm="1">
        <f t="array" ref="Q522">_FV(表格1[[#This Row],[代號]],"Last trade time",TRUE)</f>
        <v>44834.399004629631</v>
      </c>
      <c r="R522" s="3" cm="1">
        <f t="array" ref="R522">_FV(表格1[[#This Row],[代號]],"Low")</f>
        <v>53.4</v>
      </c>
      <c r="S522" s="3" cm="1">
        <f t="array" ref="S522">_FV(表格1[[#This Row],[代號]],"Market cap",TRUE)</f>
        <v>9854156000</v>
      </c>
      <c r="T522" s="3" t="str" cm="1">
        <f t="array" ref="T522">_FV(表格1[[#This Row],[代號]],"Name")</f>
        <v>IEI Integration Corp.</v>
      </c>
      <c r="U522" s="3" t="str" cm="1">
        <f t="array" ref="U522">_FV(表格1[[#This Row],[代號]],"Official name",TRUE)</f>
        <v>IEI Integration Corp.</v>
      </c>
    </row>
    <row r="523" spans="1:21" x14ac:dyDescent="0.25">
      <c r="A523" t="s">
        <v>523</v>
      </c>
      <c r="B523" s="2" t="e" vm="535">
        <v>#VALUE!</v>
      </c>
      <c r="C523" s="3" cm="1">
        <f t="array" ref="C523">_FV(表格1[[#This Row],[代號]],"52 week high",TRUE)</f>
        <v>301.5</v>
      </c>
      <c r="D523" s="3" cm="1">
        <f t="array" ref="D523">_FV(表格1[[#This Row],[代號]],"52 week low",TRUE)</f>
        <v>227</v>
      </c>
      <c r="E523" s="4" cm="1">
        <f t="array" ref="E523">_FV(表格1[[#This Row],[代號]],"Beta")</f>
        <v>0.60099999999999998</v>
      </c>
      <c r="F523" s="3" cm="1">
        <f t="array" ref="F523">_FV(表格1[[#This Row],[代號]],"Change")</f>
        <v>0.5</v>
      </c>
      <c r="G523" s="3" cm="1">
        <f t="array" ref="G523">_FV(表格1[[#This Row],[代號]],"Change (%)",TRUE)</f>
        <v>1.89E-3</v>
      </c>
      <c r="H523" s="3" t="e" cm="1" vm="2">
        <f t="array" ref="H523">_FV(表格1[[#This Row],[代號]],"Country/region",TRUE)</f>
        <v>#VALUE!</v>
      </c>
      <c r="I523" s="3" t="str" cm="1">
        <f t="array" ref="I523">_FV(表格1[[#This Row],[代號]],"Currency")</f>
        <v>TWD</v>
      </c>
      <c r="J523" s="3" cm="1">
        <f t="array" ref="J523">_FV(表格1[[#This Row],[代號]],"Employees")</f>
        <v>8715</v>
      </c>
      <c r="K523" s="3" t="str" cm="1">
        <f t="array" ref="K523">_FV(表格1[[#This Row],[代號]],"Exchange")</f>
        <v>Taiwan Stock Exchange</v>
      </c>
      <c r="L523" s="3" t="str" cm="1">
        <f t="array" ref="L523">_FV(表格1[[#This Row],[代號]],"Exchange abbreviation",TRUE)</f>
        <v>XTAI</v>
      </c>
      <c r="M523" s="3" t="str" cm="1">
        <f t="array" ref="M523">_FV(表格1[[#This Row],[代號]],"Headquarters")</f>
        <v>No.582, Kuo Hwa Road, MIAOLI, MIAOLI, 360 TW</v>
      </c>
      <c r="N523" s="3" cm="1">
        <f t="array" ref="N523">_FV(表格1[[#This Row],[代號]],"High")</f>
        <v>265.5</v>
      </c>
      <c r="O523" s="3" t="str" cm="1">
        <f t="array" ref="O523">_FV(表格1[[#This Row],[代號]],"Industry")</f>
        <v>Machinery, Equipment &amp; Components</v>
      </c>
      <c r="P523" s="3" t="str" cm="1">
        <f t="array" ref="P523">_FV(表格1[[#This Row],[代號]],"Instrument type",TRUE)</f>
        <v>Stock</v>
      </c>
      <c r="Q523" s="3" cm="1">
        <f t="array" ref="Q523">_FV(表格1[[#This Row],[代號]],"Last trade time",TRUE)</f>
        <v>44834.399004629631</v>
      </c>
      <c r="R523" s="3" cm="1">
        <f t="array" ref="R523">_FV(表格1[[#This Row],[代號]],"Low")</f>
        <v>257.5</v>
      </c>
      <c r="S523" s="3" cm="1">
        <f t="array" ref="S523">_FV(表格1[[#This Row],[代號]],"Market cap",TRUE)</f>
        <v>62413630000</v>
      </c>
      <c r="T523" s="3" t="str" cm="1">
        <f t="array" ref="T523">_FV(表格1[[#This Row],[代號]],"Name")</f>
        <v>SINBON ELECTRONICS COMPANY LTD.</v>
      </c>
      <c r="U523" s="3" t="str" cm="1">
        <f t="array" ref="U523">_FV(表格1[[#This Row],[代號]],"Official name",TRUE)</f>
        <v>SINBON ELECTRONICS COMPANY LTD.</v>
      </c>
    </row>
    <row r="524" spans="1:21" x14ac:dyDescent="0.25">
      <c r="A524" t="s">
        <v>524</v>
      </c>
      <c r="B524" s="2" t="e" vm="536">
        <v>#VALUE!</v>
      </c>
      <c r="C524" s="3" cm="1">
        <f t="array" ref="C524">_FV(表格1[[#This Row],[代號]],"52 week high",TRUE)</f>
        <v>15.3</v>
      </c>
      <c r="D524" s="3" cm="1">
        <f t="array" ref="D524">_FV(表格1[[#This Row],[代號]],"52 week low",TRUE)</f>
        <v>11.55</v>
      </c>
      <c r="E524" s="4" cm="1">
        <f t="array" ref="E524">_FV(表格1[[#This Row],[代號]],"Beta")</f>
        <v>1.0457000000000001</v>
      </c>
      <c r="F524" s="3" cm="1">
        <f t="array" ref="F524">_FV(表格1[[#This Row],[代號]],"Change")</f>
        <v>0.05</v>
      </c>
      <c r="G524" s="3" cm="1">
        <f t="array" ref="G524">_FV(表格1[[#This Row],[代號]],"Change (%)",TRUE)</f>
        <v>3.7450000000000001E-3</v>
      </c>
      <c r="H524" s="3" t="e" cm="1" vm="2">
        <f t="array" ref="H524">_FV(表格1[[#This Row],[代號]],"Country/region",TRUE)</f>
        <v>#VALUE!</v>
      </c>
      <c r="I524" s="3" t="str" cm="1">
        <f t="array" ref="I524">_FV(表格1[[#This Row],[代號]],"Currency")</f>
        <v>TWD</v>
      </c>
      <c r="J524" s="3" cm="1">
        <f t="array" ref="J524">_FV(表格1[[#This Row],[代號]],"Employees")</f>
        <v>1800</v>
      </c>
      <c r="K524" s="3" t="str" cm="1">
        <f t="array" ref="K524">_FV(表格1[[#This Row],[代號]],"Exchange")</f>
        <v>Taiwan Stock Exchange</v>
      </c>
      <c r="L524" s="3" t="str" cm="1">
        <f t="array" ref="L524">_FV(表格1[[#This Row],[代號]],"Exchange abbreviation",TRUE)</f>
        <v>XTAI</v>
      </c>
      <c r="M524" s="3" t="str" cm="1">
        <f t="array" ref="M524">_FV(表格1[[#This Row],[代號]],"Headquarters")</f>
        <v>No.198, Chung Yuan Road, Chung Li District, TAOYUAN, TAOYUAN, 320 TW</v>
      </c>
      <c r="N524" s="3" cm="1">
        <f t="array" ref="N524">_FV(表格1[[#This Row],[代號]],"High")</f>
        <v>13.4</v>
      </c>
      <c r="O524" s="3" t="str" cm="1">
        <f t="array" ref="O524">_FV(表格1[[#This Row],[代號]],"Industry")</f>
        <v>Computers, Phones &amp; Household Electronics</v>
      </c>
      <c r="P524" s="3" t="str" cm="1">
        <f t="array" ref="P524">_FV(表格1[[#This Row],[代號]],"Instrument type",TRUE)</f>
        <v>Stock</v>
      </c>
      <c r="Q524" s="3" cm="1">
        <f t="array" ref="Q524">_FV(表格1[[#This Row],[代號]],"Last trade time",TRUE)</f>
        <v>44834.399004629631</v>
      </c>
      <c r="R524" s="3" cm="1">
        <f t="array" ref="R524">_FV(表格1[[#This Row],[代號]],"Low")</f>
        <v>12.95</v>
      </c>
      <c r="S524" s="3" cm="1">
        <f t="array" ref="S524">_FV(表格1[[#This Row],[代號]],"Market cap",TRUE)</f>
        <v>3713910000</v>
      </c>
      <c r="T524" s="3" t="str" cm="1">
        <f t="array" ref="T524">_FV(表格1[[#This Row],[代號]],"Name")</f>
        <v>ACTION ELECTRONICS CO., LTD</v>
      </c>
      <c r="U524" s="3" t="str" cm="1">
        <f t="array" ref="U524">_FV(表格1[[#This Row],[代號]],"Official name",TRUE)</f>
        <v>ACTION ELECTRONICS CO., LTD</v>
      </c>
    </row>
    <row r="525" spans="1:21" x14ac:dyDescent="0.25">
      <c r="A525" t="s">
        <v>525</v>
      </c>
      <c r="B525" s="2" t="e" vm="537">
        <v>#VALUE!</v>
      </c>
      <c r="C525" s="3" cm="1">
        <f t="array" ref="C525">_FV(表格1[[#This Row],[代號]],"52 week high",TRUE)</f>
        <v>28.7</v>
      </c>
      <c r="D525" s="3" cm="1">
        <f t="array" ref="D525">_FV(表格1[[#This Row],[代號]],"52 week low",TRUE)</f>
        <v>15.7</v>
      </c>
      <c r="E525" s="4" cm="1">
        <f t="array" ref="E525">_FV(表格1[[#This Row],[代號]],"Beta")</f>
        <v>1.8834</v>
      </c>
      <c r="F525" s="3" cm="1">
        <f t="array" ref="F525">_FV(表格1[[#This Row],[代號]],"Change")</f>
        <v>2.2000000000000002</v>
      </c>
      <c r="G525" s="3" cm="1">
        <f t="array" ref="G525">_FV(表格1[[#This Row],[代號]],"Change (%)",TRUE)</f>
        <v>9.821400000000001E-2</v>
      </c>
      <c r="H525" s="3" t="e" cm="1" vm="2">
        <f t="array" ref="H525">_FV(表格1[[#This Row],[代號]],"Country/region",TRUE)</f>
        <v>#VALUE!</v>
      </c>
      <c r="I525" s="3" t="str" cm="1">
        <f t="array" ref="I525">_FV(表格1[[#This Row],[代號]],"Currency")</f>
        <v>TWD</v>
      </c>
      <c r="J525" s="3" cm="1">
        <f t="array" ref="J525">_FV(表格1[[#This Row],[代號]],"Employees")</f>
        <v>214</v>
      </c>
      <c r="K525" s="3" t="str" cm="1">
        <f t="array" ref="K525">_FV(表格1[[#This Row],[代號]],"Exchange")</f>
        <v>Taiwan Stock Exchange</v>
      </c>
      <c r="L525" s="3" t="str" cm="1">
        <f t="array" ref="L525">_FV(表格1[[#This Row],[代號]],"Exchange abbreviation",TRUE)</f>
        <v>XTAI</v>
      </c>
      <c r="M525" s="3" t="str" cm="1">
        <f t="array" ref="M525">_FV(表格1[[#This Row],[代號]],"Headquarters")</f>
        <v>7F, NO.8, Hsin Ann Road, Science-Based Industrial Park, HSINCHU, HSINCHU, 300 TW</v>
      </c>
      <c r="N525" s="3" cm="1">
        <f t="array" ref="N525">_FV(表格1[[#This Row],[代號]],"High")</f>
        <v>24.6</v>
      </c>
      <c r="O525" s="3" t="str" cm="1">
        <f t="array" ref="O525">_FV(表格1[[#This Row],[代號]],"Industry")</f>
        <v>Communications &amp; Networking</v>
      </c>
      <c r="P525" s="3" t="str" cm="1">
        <f t="array" ref="P525">_FV(表格1[[#This Row],[代號]],"Instrument type",TRUE)</f>
        <v>Stock</v>
      </c>
      <c r="Q525" s="3" cm="1">
        <f t="array" ref="Q525">_FV(表格1[[#This Row],[代號]],"Last trade time",TRUE)</f>
        <v>44834.399004629631</v>
      </c>
      <c r="R525" s="3" cm="1">
        <f t="array" ref="R525">_FV(表格1[[#This Row],[代號]],"Low")</f>
        <v>21.6</v>
      </c>
      <c r="S525" s="3" cm="1">
        <f t="array" ref="S525">_FV(表格1[[#This Row],[代號]],"Market cap",TRUE)</f>
        <v>1744646000</v>
      </c>
      <c r="T525" s="3" t="str" cm="1">
        <f t="array" ref="T525">_FV(表格1[[#This Row],[代號]],"Name")</f>
        <v>LOOP TELECOMMUNICATION INTERNATIONAL INC.</v>
      </c>
      <c r="U525" s="3" t="str" cm="1">
        <f t="array" ref="U525">_FV(表格1[[#This Row],[代號]],"Official name",TRUE)</f>
        <v>LOOP TELECOMMUNICATION INTERNATIONAL INC.</v>
      </c>
    </row>
    <row r="526" spans="1:21" x14ac:dyDescent="0.25">
      <c r="A526" t="s">
        <v>526</v>
      </c>
      <c r="B526" s="2" t="e" vm="538">
        <v>#VALUE!</v>
      </c>
      <c r="C526" s="3" cm="1">
        <f t="array" ref="C526">_FV(表格1[[#This Row],[代號]],"52 week high",TRUE)</f>
        <v>123.5</v>
      </c>
      <c r="D526" s="3" cm="1">
        <f t="array" ref="D526">_FV(表格1[[#This Row],[代號]],"52 week low",TRUE)</f>
        <v>82.2</v>
      </c>
      <c r="E526" s="4" cm="1">
        <f t="array" ref="E526">_FV(表格1[[#This Row],[代號]],"Beta")</f>
        <v>1.1811</v>
      </c>
      <c r="F526" s="3" cm="1">
        <f t="array" ref="F526">_FV(表格1[[#This Row],[代號]],"Change")</f>
        <v>0.2</v>
      </c>
      <c r="G526" s="3" cm="1">
        <f t="array" ref="G526">_FV(表格1[[#This Row],[代號]],"Change (%)",TRUE)</f>
        <v>2.307E-3</v>
      </c>
      <c r="H526" s="3" t="e" cm="1" vm="2">
        <f t="array" ref="H526">_FV(表格1[[#This Row],[代號]],"Country/region",TRUE)</f>
        <v>#VALUE!</v>
      </c>
      <c r="I526" s="3" t="str" cm="1">
        <f t="array" ref="I526">_FV(表格1[[#This Row],[代號]],"Currency")</f>
        <v>TWD</v>
      </c>
      <c r="J526" s="3" cm="1">
        <f t="array" ref="J526">_FV(表格1[[#This Row],[代號]],"Employees")</f>
        <v>1331</v>
      </c>
      <c r="K526" s="3" t="str" cm="1">
        <f t="array" ref="K526">_FV(表格1[[#This Row],[代號]],"Exchange")</f>
        <v>Taiwan Stock Exchange</v>
      </c>
      <c r="L526" s="3" t="str" cm="1">
        <f t="array" ref="L526">_FV(表格1[[#This Row],[代號]],"Exchange abbreviation",TRUE)</f>
        <v>XTAI</v>
      </c>
      <c r="M526" s="3" t="str" cm="1">
        <f t="array" ref="M526">_FV(表格1[[#This Row],[代號]],"Headquarters")</f>
        <v>1F, No.62, Section 2, Huang Shan Road, Nei Hu District, TAIPEI, TAIPEI, 114 TW</v>
      </c>
      <c r="N526" s="3" cm="1">
        <f t="array" ref="N526">_FV(表格1[[#This Row],[代號]],"High")</f>
        <v>86.9</v>
      </c>
      <c r="O526" s="3" t="str" cm="1">
        <f t="array" ref="O526">_FV(表格1[[#This Row],[代號]],"Industry")</f>
        <v>Electronic Equipment &amp; Parts</v>
      </c>
      <c r="P526" s="3" t="str" cm="1">
        <f t="array" ref="P526">_FV(表格1[[#This Row],[代號]],"Instrument type",TRUE)</f>
        <v>Stock</v>
      </c>
      <c r="Q526" s="3" cm="1">
        <f t="array" ref="Q526">_FV(表格1[[#This Row],[代號]],"Last trade time",TRUE)</f>
        <v>44834.399004629631</v>
      </c>
      <c r="R526" s="3" cm="1">
        <f t="array" ref="R526">_FV(表格1[[#This Row],[代號]],"Low")</f>
        <v>84.4</v>
      </c>
      <c r="S526" s="3" cm="1">
        <f t="array" ref="S526">_FV(表格1[[#This Row],[代號]],"Market cap",TRUE)</f>
        <v>13729420000</v>
      </c>
      <c r="T526" s="3" t="str" cm="1">
        <f t="array" ref="T526">_FV(表格1[[#This Row],[代號]],"Name")</f>
        <v>HOLY STONE ENTERPRISE CO., LTD.</v>
      </c>
      <c r="U526" s="3" t="str" cm="1">
        <f t="array" ref="U526">_FV(表格1[[#This Row],[代號]],"Official name",TRUE)</f>
        <v>HOLY STONE ENTERPRISE CO., LTD.</v>
      </c>
    </row>
    <row r="527" spans="1:21" x14ac:dyDescent="0.25">
      <c r="A527" t="s">
        <v>527</v>
      </c>
      <c r="B527" s="2" t="e" vm="539">
        <v>#VALUE!</v>
      </c>
      <c r="C527" s="3" cm="1">
        <f t="array" ref="C527">_FV(表格1[[#This Row],[代號]],"52 week high",TRUE)</f>
        <v>28</v>
      </c>
      <c r="D527" s="3" cm="1">
        <f t="array" ref="D527">_FV(表格1[[#This Row],[代號]],"52 week low",TRUE)</f>
        <v>16.55</v>
      </c>
      <c r="E527" s="4" cm="1">
        <f t="array" ref="E527">_FV(表格1[[#This Row],[代號]],"Beta")</f>
        <v>1.3223</v>
      </c>
      <c r="F527" s="3" cm="1">
        <f t="array" ref="F527">_FV(表格1[[#This Row],[代號]],"Change")</f>
        <v>0.95</v>
      </c>
      <c r="G527" s="3" cm="1">
        <f t="array" ref="G527">_FV(表格1[[#This Row],[代號]],"Change (%)",TRUE)</f>
        <v>4.1215000000000002E-2</v>
      </c>
      <c r="H527" s="3" t="e" cm="1" vm="2">
        <f t="array" ref="H527">_FV(表格1[[#This Row],[代號]],"Country/region",TRUE)</f>
        <v>#VALUE!</v>
      </c>
      <c r="I527" s="3" t="str" cm="1">
        <f t="array" ref="I527">_FV(表格1[[#This Row],[代號]],"Currency")</f>
        <v>TWD</v>
      </c>
      <c r="J527" s="3" cm="1">
        <f t="array" ref="J527">_FV(表格1[[#This Row],[代號]],"Employees")</f>
        <v>632</v>
      </c>
      <c r="K527" s="3" t="str" cm="1">
        <f t="array" ref="K527">_FV(表格1[[#This Row],[代號]],"Exchange")</f>
        <v>Taiwan Stock Exchange</v>
      </c>
      <c r="L527" s="3" t="str" cm="1">
        <f t="array" ref="L527">_FV(表格1[[#This Row],[代號]],"Exchange abbreviation",TRUE)</f>
        <v>XTAI</v>
      </c>
      <c r="M527" s="3" t="str" cm="1">
        <f t="array" ref="M527">_FV(表格1[[#This Row],[代號]],"Headquarters")</f>
        <v>8F, No.192, Section 2, Zhongxing Road, Xindian District, NEW TAIPEI, NEW TAIPEI, 231 TW</v>
      </c>
      <c r="N527" s="3" cm="1">
        <f t="array" ref="N527">_FV(表格1[[#This Row],[代號]],"High")</f>
        <v>24.35</v>
      </c>
      <c r="O527" s="3" t="str" cm="1">
        <f t="array" ref="O527">_FV(表格1[[#This Row],[代號]],"Industry")</f>
        <v>Communications &amp; Networking</v>
      </c>
      <c r="P527" s="3" t="str" cm="1">
        <f t="array" ref="P527">_FV(表格1[[#This Row],[代號]],"Instrument type",TRUE)</f>
        <v>Stock</v>
      </c>
      <c r="Q527" s="3" cm="1">
        <f t="array" ref="Q527">_FV(表格1[[#This Row],[代號]],"Last trade time",TRUE)</f>
        <v>44834.399004629631</v>
      </c>
      <c r="R527" s="3" cm="1">
        <f t="array" ref="R527">_FV(表格1[[#This Row],[代號]],"Low")</f>
        <v>22.2</v>
      </c>
      <c r="S527" s="3" cm="1">
        <f t="array" ref="S527">_FV(表格1[[#This Row],[代號]],"Market cap",TRUE)</f>
        <v>2372552000</v>
      </c>
      <c r="T527" s="3" t="str" cm="1">
        <f t="array" ref="T527">_FV(表格1[[#This Row],[代號]],"Name")</f>
        <v>BILLION ELECTRIC CO., LTD.</v>
      </c>
      <c r="U527" s="3" t="str" cm="1">
        <f t="array" ref="U527">_FV(表格1[[#This Row],[代號]],"Official name",TRUE)</f>
        <v>BILLION ELECTRIC CO., LTD.</v>
      </c>
    </row>
    <row r="528" spans="1:21" x14ac:dyDescent="0.25">
      <c r="A528" t="s">
        <v>528</v>
      </c>
      <c r="B528" s="2" t="e" vm="540">
        <v>#VALUE!</v>
      </c>
      <c r="C528" s="3" cm="1">
        <f t="array" ref="C528">_FV(表格1[[#This Row],[代號]],"52 week high",TRUE)</f>
        <v>40.950000000000003</v>
      </c>
      <c r="D528" s="3" cm="1">
        <f t="array" ref="D528">_FV(表格1[[#This Row],[代號]],"52 week low",TRUE)</f>
        <v>25.65</v>
      </c>
      <c r="E528" s="4" cm="1">
        <f t="array" ref="E528">_FV(表格1[[#This Row],[代號]],"Beta")</f>
        <v>0.76070000000000004</v>
      </c>
      <c r="F528" s="3" cm="1">
        <f t="array" ref="F528">_FV(表格1[[#This Row],[代號]],"Change")</f>
        <v>-0.15</v>
      </c>
      <c r="G528" s="3" cm="1">
        <f t="array" ref="G528">_FV(表格1[[#This Row],[代號]],"Change (%)",TRUE)</f>
        <v>-5.7140000000000003E-3</v>
      </c>
      <c r="H528" s="3" t="e" cm="1" vm="2">
        <f t="array" ref="H528">_FV(表格1[[#This Row],[代號]],"Country/region",TRUE)</f>
        <v>#VALUE!</v>
      </c>
      <c r="I528" s="3" t="str" cm="1">
        <f t="array" ref="I528">_FV(表格1[[#This Row],[代號]],"Currency")</f>
        <v>TWD</v>
      </c>
      <c r="J528" s="3" cm="1">
        <f t="array" ref="J528">_FV(表格1[[#This Row],[代號]],"Employees")</f>
        <v>750</v>
      </c>
      <c r="K528" s="3" t="str" cm="1">
        <f t="array" ref="K528">_FV(表格1[[#This Row],[代號]],"Exchange")</f>
        <v>Taiwan Stock Exchange</v>
      </c>
      <c r="L528" s="3" t="str" cm="1">
        <f t="array" ref="L528">_FV(表格1[[#This Row],[代號]],"Exchange abbreviation",TRUE)</f>
        <v>XTAI</v>
      </c>
      <c r="M528" s="3" t="str" cm="1">
        <f t="array" ref="M528">_FV(表格1[[#This Row],[代號]],"Headquarters")</f>
        <v>No.8, Lane 250, Sinhu 2nd Road, Neihu District, TAIPEI, TAIPEI, 114 TW</v>
      </c>
      <c r="N528" s="3" cm="1">
        <f t="array" ref="N528">_FV(表格1[[#This Row],[代號]],"High")</f>
        <v>26.1</v>
      </c>
      <c r="O528" s="3" t="str" cm="1">
        <f t="array" ref="O528">_FV(表格1[[#This Row],[代號]],"Industry")</f>
        <v>Semiconductors &amp; Semiconductor Equipment</v>
      </c>
      <c r="P528" s="3" t="str" cm="1">
        <f t="array" ref="P528">_FV(表格1[[#This Row],[代號]],"Instrument type",TRUE)</f>
        <v>Stock</v>
      </c>
      <c r="Q528" s="3" cm="1">
        <f t="array" ref="Q528">_FV(表格1[[#This Row],[代號]],"Last trade time",TRUE)</f>
        <v>44834.399004629631</v>
      </c>
      <c r="R528" s="3" cm="1">
        <f t="array" ref="R528">_FV(表格1[[#This Row],[代號]],"Low")</f>
        <v>25.65</v>
      </c>
      <c r="S528" s="3" cm="1">
        <f t="array" ref="S528">_FV(表格1[[#This Row],[代號]],"Market cap",TRUE)</f>
        <v>5680818000</v>
      </c>
      <c r="T528" s="3" t="str" cm="1">
        <f t="array" ref="T528">_FV(表格1[[#This Row],[代號]],"Name")</f>
        <v>ZENITRON CORPORATION</v>
      </c>
      <c r="U528" s="3" t="str" cm="1">
        <f t="array" ref="U528">_FV(表格1[[#This Row],[代號]],"Official name",TRUE)</f>
        <v>ZENITRON CORPORATION</v>
      </c>
    </row>
    <row r="529" spans="1:21" x14ac:dyDescent="0.25">
      <c r="A529" t="s">
        <v>529</v>
      </c>
      <c r="B529" s="2" t="e" vm="541">
        <v>#VALUE!</v>
      </c>
      <c r="C529" s="3" cm="1">
        <f t="array" ref="C529">_FV(表格1[[#This Row],[代號]],"52 week high",TRUE)</f>
        <v>49.95</v>
      </c>
      <c r="D529" s="3" cm="1">
        <f t="array" ref="D529">_FV(表格1[[#This Row],[代號]],"52 week low",TRUE)</f>
        <v>37.200000000000003</v>
      </c>
      <c r="E529" s="4" cm="1">
        <f t="array" ref="E529">_FV(表格1[[#This Row],[代號]],"Beta")</f>
        <v>0.79320000000000002</v>
      </c>
      <c r="F529" s="3" cm="1">
        <f t="array" ref="F529">_FV(表格1[[#This Row],[代號]],"Change")</f>
        <v>-0.05</v>
      </c>
      <c r="G529" s="3" cm="1">
        <f t="array" ref="G529">_FV(表格1[[#This Row],[代號]],"Change (%)",TRUE)</f>
        <v>-1.2820000000000002E-3</v>
      </c>
      <c r="H529" s="3" t="e" cm="1" vm="2">
        <f t="array" ref="H529">_FV(表格1[[#This Row],[代號]],"Country/region",TRUE)</f>
        <v>#VALUE!</v>
      </c>
      <c r="I529" s="3" t="str" cm="1">
        <f t="array" ref="I529">_FV(表格1[[#This Row],[代號]],"Currency")</f>
        <v>TWD</v>
      </c>
      <c r="J529" s="3" cm="1">
        <f t="array" ref="J529">_FV(表格1[[#This Row],[代號]],"Employees")</f>
        <v>215</v>
      </c>
      <c r="K529" s="3" t="str" cm="1">
        <f t="array" ref="K529">_FV(表格1[[#This Row],[代號]],"Exchange")</f>
        <v>Taiwan Stock Exchange</v>
      </c>
      <c r="L529" s="3" t="str" cm="1">
        <f t="array" ref="L529">_FV(表格1[[#This Row],[代號]],"Exchange abbreviation",TRUE)</f>
        <v>XTAI</v>
      </c>
      <c r="M529" s="3" t="str" cm="1">
        <f t="array" ref="M529">_FV(表格1[[#This Row],[代號]],"Headquarters")</f>
        <v>10F, No. 8, Lane 360, Section 1, Neihu Road, Neihu District, TAIPEI, TAIPEI, 114 TW</v>
      </c>
      <c r="N529" s="3" cm="1">
        <f t="array" ref="N529">_FV(表格1[[#This Row],[代號]],"High")</f>
        <v>38.950000000000003</v>
      </c>
      <c r="O529" s="3" t="str" cm="1">
        <f t="array" ref="O529">_FV(表格1[[#This Row],[代號]],"Industry")</f>
        <v>Software &amp; IT Services</v>
      </c>
      <c r="P529" s="3" t="str" cm="1">
        <f t="array" ref="P529">_FV(表格1[[#This Row],[代號]],"Instrument type",TRUE)</f>
        <v>Stock</v>
      </c>
      <c r="Q529" s="3" cm="1">
        <f t="array" ref="Q529">_FV(表格1[[#This Row],[代號]],"Last trade time",TRUE)</f>
        <v>44834.399004629631</v>
      </c>
      <c r="R529" s="3" cm="1">
        <f t="array" ref="R529">_FV(表格1[[#This Row],[代號]],"Low")</f>
        <v>38.15</v>
      </c>
      <c r="S529" s="3" cm="1">
        <f t="array" ref="S529">_FV(表格1[[#This Row],[代號]],"Market cap",TRUE)</f>
        <v>5945628000</v>
      </c>
      <c r="T529" s="3" t="str" cm="1">
        <f t="array" ref="T529">_FV(表格1[[#This Row],[代號]],"Name")</f>
        <v>Zero One Technology Co.,Ltd.</v>
      </c>
      <c r="U529" s="3" t="str" cm="1">
        <f t="array" ref="U529">_FV(表格1[[#This Row],[代號]],"Official name",TRUE)</f>
        <v>Zero One Technology Co.,Ltd.</v>
      </c>
    </row>
    <row r="530" spans="1:21" x14ac:dyDescent="0.25">
      <c r="A530" t="s">
        <v>530</v>
      </c>
      <c r="B530" s="2" t="e" vm="542">
        <v>#VALUE!</v>
      </c>
      <c r="C530" s="3" cm="1">
        <f t="array" ref="C530">_FV(表格1[[#This Row],[代號]],"52 week high",TRUE)</f>
        <v>73.900000000000006</v>
      </c>
      <c r="D530" s="3" cm="1">
        <f t="array" ref="D530">_FV(表格1[[#This Row],[代號]],"52 week low",TRUE)</f>
        <v>54.3</v>
      </c>
      <c r="E530" s="4" cm="1">
        <f t="array" ref="E530">_FV(表格1[[#This Row],[代號]],"Beta")</f>
        <v>0.5323</v>
      </c>
      <c r="F530" s="3" cm="1">
        <f t="array" ref="F530">_FV(表格1[[#This Row],[代號]],"Change")</f>
        <v>0.6</v>
      </c>
      <c r="G530" s="3" cm="1">
        <f t="array" ref="G530">_FV(表格1[[#This Row],[代號]],"Change (%)",TRUE)</f>
        <v>9.7400000000000004E-3</v>
      </c>
      <c r="H530" s="3" t="e" cm="1" vm="2">
        <f t="array" ref="H530">_FV(表格1[[#This Row],[代號]],"Country/region",TRUE)</f>
        <v>#VALUE!</v>
      </c>
      <c r="I530" s="3" t="str" cm="1">
        <f t="array" ref="I530">_FV(表格1[[#This Row],[代號]],"Currency")</f>
        <v>TWD</v>
      </c>
      <c r="J530" s="3" cm="1">
        <f t="array" ref="J530">_FV(表格1[[#This Row],[代號]],"Employees")</f>
        <v>790</v>
      </c>
      <c r="K530" s="3" t="str" cm="1">
        <f t="array" ref="K530">_FV(表格1[[#This Row],[代號]],"Exchange")</f>
        <v>Taiwan Stock Exchange</v>
      </c>
      <c r="L530" s="3" t="str" cm="1">
        <f t="array" ref="L530">_FV(表格1[[#This Row],[代號]],"Exchange abbreviation",TRUE)</f>
        <v>XTAI</v>
      </c>
      <c r="M530" s="3" t="str" cm="1">
        <f t="array" ref="M530">_FV(表格1[[#This Row],[代號]],"Headquarters")</f>
        <v>7F, No.45, Dexing West Road, Shilin District, TAIPEI, TAIPEI, 111 TW</v>
      </c>
      <c r="N530" s="3" cm="1">
        <f t="array" ref="N530">_FV(表格1[[#This Row],[代號]],"High")</f>
        <v>62.2</v>
      </c>
      <c r="O530" s="3" t="str" cm="1">
        <f t="array" ref="O530">_FV(表格1[[#This Row],[代號]],"Industry")</f>
        <v>Semiconductors &amp; Semiconductor Equipment</v>
      </c>
      <c r="P530" s="3" t="str" cm="1">
        <f t="array" ref="P530">_FV(表格1[[#This Row],[代號]],"Instrument type",TRUE)</f>
        <v>Stock</v>
      </c>
      <c r="Q530" s="3" cm="1">
        <f t="array" ref="Q530">_FV(表格1[[#This Row],[代號]],"Last trade time",TRUE)</f>
        <v>44834.399004629631</v>
      </c>
      <c r="R530" s="3" cm="1">
        <f t="array" ref="R530">_FV(表格1[[#This Row],[代號]],"Low")</f>
        <v>60.6</v>
      </c>
      <c r="S530" s="3" cm="1">
        <f t="array" ref="S530">_FV(表格1[[#This Row],[代號]],"Market cap",TRUE)</f>
        <v>14692630000</v>
      </c>
      <c r="T530" s="3" t="str" cm="1">
        <f t="array" ref="T530">_FV(表格1[[#This Row],[代號]],"Name")</f>
        <v>Test Research, Inc.</v>
      </c>
      <c r="U530" s="3" t="str" cm="1">
        <f t="array" ref="U530">_FV(表格1[[#This Row],[代號]],"Official name",TRUE)</f>
        <v>Test Research, Inc.</v>
      </c>
    </row>
    <row r="531" spans="1:21" x14ac:dyDescent="0.25">
      <c r="A531" t="s">
        <v>531</v>
      </c>
      <c r="B531" s="2" t="e" vm="543">
        <v>#VALUE!</v>
      </c>
      <c r="C531" s="3" cm="1">
        <f t="array" ref="C531">_FV(表格1[[#This Row],[代號]],"52 week high",TRUE)</f>
        <v>28.1</v>
      </c>
      <c r="D531" s="3" cm="1">
        <f t="array" ref="D531">_FV(表格1[[#This Row],[代號]],"52 week low",TRUE)</f>
        <v>14.15</v>
      </c>
      <c r="E531" s="4" cm="1">
        <f t="array" ref="E531">_FV(表格1[[#This Row],[代號]],"Beta")</f>
        <v>1.1718</v>
      </c>
      <c r="F531" s="3" cm="1">
        <f t="array" ref="F531">_FV(表格1[[#This Row],[代號]],"Change")</f>
        <v>0</v>
      </c>
      <c r="G531" s="3" cm="1">
        <f t="array" ref="G531">_FV(表格1[[#This Row],[代號]],"Change (%)",TRUE)</f>
        <v>0</v>
      </c>
      <c r="H531" s="3" t="e" cm="1" vm="2">
        <f t="array" ref="H531">_FV(表格1[[#This Row],[代號]],"Country/region",TRUE)</f>
        <v>#VALUE!</v>
      </c>
      <c r="I531" s="3" t="str" cm="1">
        <f t="array" ref="I531">_FV(表格1[[#This Row],[代號]],"Currency")</f>
        <v>TWD</v>
      </c>
      <c r="J531" s="3" cm="1">
        <f t="array" ref="J531">_FV(表格1[[#This Row],[代號]],"Employees")</f>
        <v>288</v>
      </c>
      <c r="K531" s="3" t="str" cm="1">
        <f t="array" ref="K531">_FV(表格1[[#This Row],[代號]],"Exchange")</f>
        <v>Taiwan Stock Exchange</v>
      </c>
      <c r="L531" s="3" t="str" cm="1">
        <f t="array" ref="L531">_FV(表格1[[#This Row],[代號]],"Exchange abbreviation",TRUE)</f>
        <v>XTAI</v>
      </c>
      <c r="M531" s="3" t="str" cm="1">
        <f t="array" ref="M531">_FV(表格1[[#This Row],[代號]],"Headquarters")</f>
        <v>3F, No.19-25, Heping Road, Banqiao District, NEW TAIPEI, NEW TAIPEI, 220 TW</v>
      </c>
      <c r="N531" s="3" cm="1">
        <f t="array" ref="N531">_FV(表格1[[#This Row],[代號]],"High")</f>
        <v>14.65</v>
      </c>
      <c r="O531" s="3" t="str" cm="1">
        <f t="array" ref="O531">_FV(表格1[[#This Row],[代號]],"Industry")</f>
        <v>Semiconductors &amp; Semiconductor Equipment</v>
      </c>
      <c r="P531" s="3" t="str" cm="1">
        <f t="array" ref="P531">_FV(表格1[[#This Row],[代號]],"Instrument type",TRUE)</f>
        <v>Stock</v>
      </c>
      <c r="Q531" s="3" cm="1">
        <f t="array" ref="Q531">_FV(表格1[[#This Row],[代號]],"Last trade time",TRUE)</f>
        <v>44834.399004629631</v>
      </c>
      <c r="R531" s="3" cm="1">
        <f t="array" ref="R531">_FV(表格1[[#This Row],[代號]],"Low")</f>
        <v>14.15</v>
      </c>
      <c r="S531" s="3" cm="1">
        <f t="array" ref="S531">_FV(表格1[[#This Row],[代號]],"Market cap",TRUE)</f>
        <v>2652443320</v>
      </c>
      <c r="T531" s="3" t="str" cm="1">
        <f t="array" ref="T531">_FV(表格1[[#This Row],[代號]],"Name")</f>
        <v>BRIGHT LED ELECTRONICS CORP</v>
      </c>
      <c r="U531" s="3" t="str" cm="1">
        <f t="array" ref="U531">_FV(表格1[[#This Row],[代號]],"Official name",TRUE)</f>
        <v>BRIGHT LED ELECTRONICS CORP</v>
      </c>
    </row>
    <row r="532" spans="1:21" x14ac:dyDescent="0.25">
      <c r="A532" t="s">
        <v>532</v>
      </c>
      <c r="B532" s="2" t="e" vm="544">
        <v>#VALUE!</v>
      </c>
      <c r="C532" s="3" cm="1">
        <f t="array" ref="C532">_FV(表格1[[#This Row],[代號]],"52 week high",TRUE)</f>
        <v>35</v>
      </c>
      <c r="D532" s="3" cm="1">
        <f t="array" ref="D532">_FV(表格1[[#This Row],[代號]],"52 week low",TRUE)</f>
        <v>26.05</v>
      </c>
      <c r="E532" s="4" cm="1">
        <f t="array" ref="E532">_FV(表格1[[#This Row],[代號]],"Beta")</f>
        <v>0.75419999999999998</v>
      </c>
      <c r="F532" s="3" cm="1">
        <f t="array" ref="F532">_FV(表格1[[#This Row],[代號]],"Change")</f>
        <v>0.25</v>
      </c>
      <c r="G532" s="3" cm="1">
        <f t="array" ref="G532">_FV(表格1[[#This Row],[代號]],"Change (%)",TRUE)</f>
        <v>8.9610000000000002E-3</v>
      </c>
      <c r="H532" s="3" t="e" cm="1" vm="2">
        <f t="array" ref="H532">_FV(表格1[[#This Row],[代號]],"Country/region",TRUE)</f>
        <v>#VALUE!</v>
      </c>
      <c r="I532" s="3" t="str" cm="1">
        <f t="array" ref="I532">_FV(表格1[[#This Row],[代號]],"Currency")</f>
        <v>TWD</v>
      </c>
      <c r="J532" s="3" cm="1">
        <f t="array" ref="J532">_FV(表格1[[#This Row],[代號]],"Employees")</f>
        <v>2120</v>
      </c>
      <c r="K532" s="3" t="str" cm="1">
        <f t="array" ref="K532">_FV(表格1[[#This Row],[代號]],"Exchange")</f>
        <v>Taiwan Stock Exchange</v>
      </c>
      <c r="L532" s="3" t="str" cm="1">
        <f t="array" ref="L532">_FV(表格1[[#This Row],[代號]],"Exchange abbreviation",TRUE)</f>
        <v>XTAI</v>
      </c>
      <c r="M532" s="3" t="str" cm="1">
        <f t="array" ref="M532">_FV(表格1[[#This Row],[代號]],"Headquarters")</f>
        <v>No.225, Lane 54, Section 2, An Ho Road, Annan District, TAINAN, TAINAN, 709 TW</v>
      </c>
      <c r="N532" s="3" cm="1">
        <f t="array" ref="N532">_FV(表格1[[#This Row],[代號]],"High")</f>
        <v>28.15</v>
      </c>
      <c r="O532" s="3" t="str" cm="1">
        <f t="array" ref="O532">_FV(表格1[[#This Row],[代號]],"Industry")</f>
        <v>Computers, Phones &amp; Household Electronics</v>
      </c>
      <c r="P532" s="3" t="str" cm="1">
        <f t="array" ref="P532">_FV(表格1[[#This Row],[代號]],"Instrument type",TRUE)</f>
        <v>Stock</v>
      </c>
      <c r="Q532" s="3" cm="1">
        <f t="array" ref="Q532">_FV(表格1[[#This Row],[代號]],"Last trade time",TRUE)</f>
        <v>44834.399004629631</v>
      </c>
      <c r="R532" s="3" cm="1">
        <f t="array" ref="R532">_FV(表格1[[#This Row],[代號]],"Low")</f>
        <v>27.5</v>
      </c>
      <c r="S532" s="3" cm="1">
        <f t="array" ref="S532">_FV(表格1[[#This Row],[代號]],"Market cap",TRUE)</f>
        <v>3188990000</v>
      </c>
      <c r="T532" s="3" t="str" cm="1">
        <f t="array" ref="T532">_FV(表格1[[#This Row],[代號]],"Name")</f>
        <v>COMPUCASE ENTERPRISE CO., LTD.</v>
      </c>
      <c r="U532" s="3" t="str" cm="1">
        <f t="array" ref="U532">_FV(表格1[[#This Row],[代號]],"Official name",TRUE)</f>
        <v>COMPUCASE ENTERPRISE CO., LTD.</v>
      </c>
    </row>
    <row r="533" spans="1:21" x14ac:dyDescent="0.25">
      <c r="A533" t="s">
        <v>533</v>
      </c>
      <c r="B533" s="2" t="e" vm="545">
        <v>#VALUE!</v>
      </c>
      <c r="C533" s="3" cm="1">
        <f t="array" ref="C533">_FV(表格1[[#This Row],[代號]],"52 week high",TRUE)</f>
        <v>34.75</v>
      </c>
      <c r="D533" s="3" cm="1">
        <f t="array" ref="D533">_FV(表格1[[#This Row],[代號]],"52 week low",TRUE)</f>
        <v>24.9</v>
      </c>
      <c r="E533" s="4" cm="1">
        <f t="array" ref="E533">_FV(表格1[[#This Row],[代號]],"Beta")</f>
        <v>0.88649999999999995</v>
      </c>
      <c r="F533" s="3" cm="1">
        <f t="array" ref="F533">_FV(表格1[[#This Row],[代號]],"Change")</f>
        <v>0.05</v>
      </c>
      <c r="G533" s="3" cm="1">
        <f t="array" ref="G533">_FV(表格1[[#This Row],[代號]],"Change (%)",TRUE)</f>
        <v>1.9650000000000002E-3</v>
      </c>
      <c r="H533" s="3" t="e" cm="1" vm="2">
        <f t="array" ref="H533">_FV(表格1[[#This Row],[代號]],"Country/region",TRUE)</f>
        <v>#VALUE!</v>
      </c>
      <c r="I533" s="3" t="str" cm="1">
        <f t="array" ref="I533">_FV(表格1[[#This Row],[代號]],"Currency")</f>
        <v>TWD</v>
      </c>
      <c r="J533" s="3" cm="1">
        <f t="array" ref="J533">_FV(表格1[[#This Row],[代號]],"Employees")</f>
        <v>896</v>
      </c>
      <c r="K533" s="3" t="str" cm="1">
        <f t="array" ref="K533">_FV(表格1[[#This Row],[代號]],"Exchange")</f>
        <v>Taiwan Stock Exchange</v>
      </c>
      <c r="L533" s="3" t="str" cm="1">
        <f t="array" ref="L533">_FV(表格1[[#This Row],[代號]],"Exchange abbreviation",TRUE)</f>
        <v>XTAI</v>
      </c>
      <c r="M533" s="3" t="str" cm="1">
        <f t="array" ref="M533">_FV(表格1[[#This Row],[代號]],"Headquarters")</f>
        <v>11F, No.308, Section 1, NeiHu Road, Neihu District, TAIPEI, TAIPEI, 114 TW</v>
      </c>
      <c r="N533" s="3" cm="1">
        <f t="array" ref="N533">_FV(表格1[[#This Row],[代號]],"High")</f>
        <v>25.55</v>
      </c>
      <c r="O533" s="3" t="str" cm="1">
        <f t="array" ref="O533">_FV(表格1[[#This Row],[代號]],"Industry")</f>
        <v>Semiconductors &amp; Semiconductor Equipment</v>
      </c>
      <c r="P533" s="3" t="str" cm="1">
        <f t="array" ref="P533">_FV(表格1[[#This Row],[代號]],"Instrument type",TRUE)</f>
        <v>Stock</v>
      </c>
      <c r="Q533" s="3" cm="1">
        <f t="array" ref="Q533">_FV(表格1[[#This Row],[代號]],"Last trade time",TRUE)</f>
        <v>44834.399004629631</v>
      </c>
      <c r="R533" s="3" cm="1">
        <f t="array" ref="R533">_FV(表格1[[#This Row],[代號]],"Low")</f>
        <v>24.9</v>
      </c>
      <c r="S533" s="3" cm="1">
        <f t="array" ref="S533">_FV(表格1[[#This Row],[代號]],"Market cap",TRUE)</f>
        <v>10767490000</v>
      </c>
      <c r="T533" s="3" t="str" cm="1">
        <f t="array" ref="T533">_FV(表格1[[#This Row],[代號]],"Name")</f>
        <v>Weikeng Industrial Co., Ltd.</v>
      </c>
      <c r="U533" s="3" t="str" cm="1">
        <f t="array" ref="U533">_FV(表格1[[#This Row],[代號]],"Official name",TRUE)</f>
        <v>Weikeng Industrial Co., Ltd.</v>
      </c>
    </row>
    <row r="534" spans="1:21" x14ac:dyDescent="0.25">
      <c r="A534" t="s">
        <v>534</v>
      </c>
      <c r="B534" s="2" t="e" vm="546">
        <v>#VALUE!</v>
      </c>
      <c r="C534" s="3" cm="1">
        <f t="array" ref="C534">_FV(表格1[[#This Row],[代號]],"52 week high",TRUE)</f>
        <v>546</v>
      </c>
      <c r="D534" s="3" cm="1">
        <f t="array" ref="D534">_FV(表格1[[#This Row],[代號]],"52 week low",TRUE)</f>
        <v>208</v>
      </c>
      <c r="E534" s="4" cm="1">
        <f t="array" ref="E534">_FV(表格1[[#This Row],[代號]],"Beta")</f>
        <v>1.5046999999999999</v>
      </c>
      <c r="F534" s="3" cm="1">
        <f t="array" ref="F534">_FV(表格1[[#This Row],[代號]],"Change")</f>
        <v>5.5</v>
      </c>
      <c r="G534" s="3" cm="1">
        <f t="array" ref="G534">_FV(表格1[[#This Row],[代號]],"Change (%)",TRUE)</f>
        <v>2.5760999999999999E-2</v>
      </c>
      <c r="H534" s="3" t="e" cm="1" vm="2">
        <f t="array" ref="H534">_FV(表格1[[#This Row],[代號]],"Country/region",TRUE)</f>
        <v>#VALUE!</v>
      </c>
      <c r="I534" s="3" t="str" cm="1">
        <f t="array" ref="I534">_FV(表格1[[#This Row],[代號]],"Currency")</f>
        <v>TWD</v>
      </c>
      <c r="J534" s="3" cm="1">
        <f t="array" ref="J534">_FV(表格1[[#This Row],[代號]],"Employees")</f>
        <v>1790</v>
      </c>
      <c r="K534" s="3" t="str" cm="1">
        <f t="array" ref="K534">_FV(表格1[[#This Row],[代號]],"Exchange")</f>
        <v>Taiwan Stock Exchange</v>
      </c>
      <c r="L534" s="3" t="str" cm="1">
        <f t="array" ref="L534">_FV(表格1[[#This Row],[代號]],"Exchange abbreviation",TRUE)</f>
        <v>XTAI</v>
      </c>
      <c r="M534" s="3" t="str" cm="1">
        <f t="array" ref="M534">_FV(表格1[[#This Row],[代號]],"Headquarters")</f>
        <v>2F, No.13, Innovation Road I, Science-based Industrial Park, BAOSHAN, HSINCHU, 300 TW</v>
      </c>
      <c r="N534" s="3" cm="1">
        <f t="array" ref="N534">_FV(表格1[[#This Row],[代號]],"High")</f>
        <v>219.5</v>
      </c>
      <c r="O534" s="3" t="str" cm="1">
        <f t="array" ref="O534">_FV(表格1[[#This Row],[代號]],"Industry")</f>
        <v>Semiconductors &amp; Semiconductor Equipment</v>
      </c>
      <c r="P534" s="3" t="str" cm="1">
        <f t="array" ref="P534">_FV(表格1[[#This Row],[代號]],"Instrument type",TRUE)</f>
        <v>Stock</v>
      </c>
      <c r="Q534" s="3" cm="1">
        <f t="array" ref="Q534">_FV(表格1[[#This Row],[代號]],"Last trade time",TRUE)</f>
        <v>44834.399004629631</v>
      </c>
      <c r="R534" s="3" cm="1">
        <f t="array" ref="R534">_FV(表格1[[#This Row],[代號]],"Low")</f>
        <v>208</v>
      </c>
      <c r="S534" s="3" cm="1">
        <f t="array" ref="S534">_FV(表格1[[#This Row],[代號]],"Market cap",TRUE)</f>
        <v>133264000000</v>
      </c>
      <c r="T534" s="3" t="str" cm="1">
        <f t="array" ref="T534">_FV(表格1[[#This Row],[代號]],"Name")</f>
        <v>NOVATEK MICROELECTRONICS CORP.</v>
      </c>
      <c r="U534" s="3" t="str" cm="1">
        <f t="array" ref="U534">_FV(表格1[[#This Row],[代號]],"Official name",TRUE)</f>
        <v>NOVATEK MICROELECTRONICS CORP.</v>
      </c>
    </row>
    <row r="535" spans="1:21" x14ac:dyDescent="0.25">
      <c r="A535" t="s">
        <v>535</v>
      </c>
      <c r="B535" s="2" t="e" vm="547">
        <v>#VALUE!</v>
      </c>
      <c r="C535" s="3" cm="1">
        <f t="array" ref="C535">_FV(表格1[[#This Row],[代號]],"52 week high",TRUE)</f>
        <v>331.5</v>
      </c>
      <c r="D535" s="3" cm="1">
        <f t="array" ref="D535">_FV(表格1[[#This Row],[代號]],"52 week low",TRUE)</f>
        <v>102.5</v>
      </c>
      <c r="E535" s="4" cm="1">
        <f t="array" ref="E535">_FV(表格1[[#This Row],[代號]],"Beta")</f>
        <v>1.7883</v>
      </c>
      <c r="F535" s="3" cm="1">
        <f t="array" ref="F535">_FV(表格1[[#This Row],[代號]],"Change")</f>
        <v>7</v>
      </c>
      <c r="G535" s="3" cm="1">
        <f t="array" ref="G535">_FV(表格1[[#This Row],[代號]],"Change (%)",TRUE)</f>
        <v>5.5118E-2</v>
      </c>
      <c r="H535" s="3" t="e" cm="1" vm="2">
        <f t="array" ref="H535">_FV(表格1[[#This Row],[代號]],"Country/region",TRUE)</f>
        <v>#VALUE!</v>
      </c>
      <c r="I535" s="3" t="str" cm="1">
        <f t="array" ref="I535">_FV(表格1[[#This Row],[代號]],"Currency")</f>
        <v>TWD</v>
      </c>
      <c r="J535" s="3" cm="1">
        <f t="array" ref="J535">_FV(表格1[[#This Row],[代號]],"Employees")</f>
        <v>840</v>
      </c>
      <c r="K535" s="3" t="str" cm="1">
        <f t="array" ref="K535">_FV(表格1[[#This Row],[代號]],"Exchange")</f>
        <v>Taiwan Stock Exchange</v>
      </c>
      <c r="L535" s="3" t="str" cm="1">
        <f t="array" ref="L535">_FV(表格1[[#This Row],[代號]],"Exchange abbreviation",TRUE)</f>
        <v>XTAI</v>
      </c>
      <c r="M535" s="3" t="str" cm="1">
        <f t="array" ref="M535">_FV(表格1[[#This Row],[代號]],"Headquarters")</f>
        <v>No.5, Li-Hsin III Road, Hsinchu Science-Based Industrial Park, HSINCHU, HSINCHU, 300 TW</v>
      </c>
      <c r="N535" s="3" cm="1">
        <f t="array" ref="N535">_FV(表格1[[#This Row],[代號]],"High")</f>
        <v>138.5</v>
      </c>
      <c r="O535" s="3" t="str" cm="1">
        <f t="array" ref="O535">_FV(表格1[[#This Row],[代號]],"Industry")</f>
        <v>Semiconductors &amp; Semiconductor Equipment</v>
      </c>
      <c r="P535" s="3" t="str" cm="1">
        <f t="array" ref="P535">_FV(表格1[[#This Row],[代號]],"Instrument type",TRUE)</f>
        <v>Stock</v>
      </c>
      <c r="Q535" s="3" cm="1">
        <f t="array" ref="Q535">_FV(表格1[[#This Row],[代號]],"Last trade time",TRUE)</f>
        <v>44834.399004629631</v>
      </c>
      <c r="R535" s="3" cm="1">
        <f t="array" ref="R535">_FV(表格1[[#This Row],[代號]],"Low")</f>
        <v>123.5</v>
      </c>
      <c r="S535" s="3" cm="1">
        <f t="array" ref="S535">_FV(表格1[[#This Row],[代號]],"Market cap",TRUE)</f>
        <v>33305740000</v>
      </c>
      <c r="T535" s="3" t="str" cm="1">
        <f t="array" ref="T535">_FV(表格1[[#This Row],[代號]],"Name")</f>
        <v>FARADAY TECHNOLOGY CORP.</v>
      </c>
      <c r="U535" s="3" t="str" cm="1">
        <f t="array" ref="U535">_FV(表格1[[#This Row],[代號]],"Official name",TRUE)</f>
        <v>FARADAY TECHNOLOGY CORP.</v>
      </c>
    </row>
    <row r="536" spans="1:21" x14ac:dyDescent="0.25">
      <c r="A536" t="s">
        <v>536</v>
      </c>
      <c r="B536" s="2" t="e" vm="548">
        <v>#VALUE!</v>
      </c>
      <c r="C536" s="3" cm="1">
        <f t="array" ref="C536">_FV(表格1[[#This Row],[代號]],"52 week high",TRUE)</f>
        <v>101</v>
      </c>
      <c r="D536" s="3" cm="1">
        <f t="array" ref="D536">_FV(表格1[[#This Row],[代號]],"52 week low",TRUE)</f>
        <v>57.4</v>
      </c>
      <c r="E536" s="4" cm="1">
        <f t="array" ref="E536">_FV(表格1[[#This Row],[代號]],"Beta")</f>
        <v>0.79039999999999999</v>
      </c>
      <c r="F536" s="3" cm="1">
        <f t="array" ref="F536">_FV(表格1[[#This Row],[代號]],"Change")</f>
        <v>-0.2</v>
      </c>
      <c r="G536" s="3" cm="1">
        <f t="array" ref="G536">_FV(表格1[[#This Row],[代號]],"Change (%)",TRUE)</f>
        <v>-3.3900000000000002E-3</v>
      </c>
      <c r="H536" s="3" t="e" cm="1" vm="2">
        <f t="array" ref="H536">_FV(表格1[[#This Row],[代號]],"Country/region",TRUE)</f>
        <v>#VALUE!</v>
      </c>
      <c r="I536" s="3" t="str" cm="1">
        <f t="array" ref="I536">_FV(表格1[[#This Row],[代號]],"Currency")</f>
        <v>TWD</v>
      </c>
      <c r="J536" s="3" cm="1">
        <f t="array" ref="J536">_FV(表格1[[#This Row],[代號]],"Employees")</f>
        <v>1</v>
      </c>
      <c r="K536" s="3" t="str" cm="1">
        <f t="array" ref="K536">_FV(表格1[[#This Row],[代號]],"Exchange")</f>
        <v>Taiwan Stock Exchange</v>
      </c>
      <c r="L536" s="3" t="str" cm="1">
        <f t="array" ref="L536">_FV(表格1[[#This Row],[代號]],"Exchange abbreviation",TRUE)</f>
        <v>XTAI</v>
      </c>
      <c r="M536" s="3" t="str" cm="1">
        <f t="array" ref="M536">_FV(表格1[[#This Row],[代號]],"Headquarters")</f>
        <v>14F, No.738, Chung Cheng Road, NEW TAIPEI, NEW TAIPEI, 235 TW</v>
      </c>
      <c r="N536" s="3" cm="1">
        <f t="array" ref="N536">_FV(表格1[[#This Row],[代號]],"High")</f>
        <v>58.9</v>
      </c>
      <c r="O536" s="3" t="str" cm="1">
        <f t="array" ref="O536">_FV(表格1[[#This Row],[代號]],"Industry")</f>
        <v>Semiconductors &amp; Semiconductor Equipment</v>
      </c>
      <c r="P536" s="3" t="str" cm="1">
        <f t="array" ref="P536">_FV(表格1[[#This Row],[代號]],"Instrument type",TRUE)</f>
        <v>Stock</v>
      </c>
      <c r="Q536" s="3" cm="1">
        <f t="array" ref="Q536">_FV(表格1[[#This Row],[代號]],"Last trade time",TRUE)</f>
        <v>44834.399004629631</v>
      </c>
      <c r="R536" s="3" cm="1">
        <f t="array" ref="R536">_FV(表格1[[#This Row],[代號]],"Low")</f>
        <v>57.6</v>
      </c>
      <c r="S536" s="3" cm="1">
        <f t="array" ref="S536">_FV(表格1[[#This Row],[代號]],"Market cap",TRUE)</f>
        <v>162587300000</v>
      </c>
      <c r="T536" s="3" t="str" cm="1">
        <f t="array" ref="T536">_FV(表格1[[#This Row],[代號]],"Name")</f>
        <v>WT MICROELECTRONICS CO., LTD.</v>
      </c>
      <c r="U536" s="3" t="str" cm="1">
        <f t="array" ref="U536">_FV(表格1[[#This Row],[代號]],"Official name",TRUE)</f>
        <v>WT MICROELECTRONICS CO., LTD.</v>
      </c>
    </row>
    <row r="537" spans="1:21" x14ac:dyDescent="0.25">
      <c r="A537" t="s">
        <v>537</v>
      </c>
      <c r="B537" s="2" t="e" vm="549">
        <v>#VALUE!</v>
      </c>
      <c r="C537" s="3" cm="1">
        <f t="array" ref="C537">_FV(表格1[[#This Row],[代號]],"52 week high",TRUE)</f>
        <v>261</v>
      </c>
      <c r="D537" s="3" cm="1">
        <f t="array" ref="D537">_FV(表格1[[#This Row],[代號]],"52 week low",TRUE)</f>
        <v>108</v>
      </c>
      <c r="E537" s="4" cm="1">
        <f t="array" ref="E537">_FV(表格1[[#This Row],[代號]],"Beta")</f>
        <v>2.1776</v>
      </c>
      <c r="F537" s="3" cm="1">
        <f t="array" ref="F537">_FV(表格1[[#This Row],[代號]],"Change")</f>
        <v>4.5</v>
      </c>
      <c r="G537" s="3" cm="1">
        <f t="array" ref="G537">_FV(表格1[[#This Row],[代號]],"Change (%)",TRUE)</f>
        <v>3.9822999999999997E-2</v>
      </c>
      <c r="H537" s="3" t="e" cm="1" vm="2">
        <f t="array" ref="H537">_FV(表格1[[#This Row],[代號]],"Country/region",TRUE)</f>
        <v>#VALUE!</v>
      </c>
      <c r="I537" s="3" t="str" cm="1">
        <f t="array" ref="I537">_FV(表格1[[#This Row],[代號]],"Currency")</f>
        <v>TWD</v>
      </c>
      <c r="J537" s="3" cm="1">
        <f t="array" ref="J537">_FV(表格1[[#This Row],[代號]],"Employees")</f>
        <v>29653</v>
      </c>
      <c r="K537" s="3" t="str" cm="1">
        <f t="array" ref="K537">_FV(表格1[[#This Row],[代號]],"Exchange")</f>
        <v>Taiwan Stock Exchange</v>
      </c>
      <c r="L537" s="3" t="str" cm="1">
        <f t="array" ref="L537">_FV(表格1[[#This Row],[代號]],"Exchange abbreviation",TRUE)</f>
        <v>XTAI</v>
      </c>
      <c r="M537" s="3" t="str" cm="1">
        <f t="array" ref="M537">_FV(表格1[[#This Row],[代號]],"Headquarters")</f>
        <v>No. 179, Shanying Road, Guishan District, TAOYUAN, TAOYUAN, 333 TW</v>
      </c>
      <c r="N537" s="3" cm="1">
        <f t="array" ref="N537">_FV(表格1[[#This Row],[代號]],"High")</f>
        <v>117.5</v>
      </c>
      <c r="O537" s="3" t="str" cm="1">
        <f t="array" ref="O537">_FV(表格1[[#This Row],[代號]],"Industry")</f>
        <v>Semiconductors &amp; Semiconductor Equipment</v>
      </c>
      <c r="P537" s="3" t="str" cm="1">
        <f t="array" ref="P537">_FV(表格1[[#This Row],[代號]],"Instrument type",TRUE)</f>
        <v>Stock</v>
      </c>
      <c r="Q537" s="3" cm="1">
        <f t="array" ref="Q537">_FV(表格1[[#This Row],[代號]],"Last trade time",TRUE)</f>
        <v>44834.399016203701</v>
      </c>
      <c r="R537" s="3" cm="1">
        <f t="array" ref="R537">_FV(表格1[[#This Row],[代號]],"Low")</f>
        <v>108</v>
      </c>
      <c r="S537" s="3" cm="1">
        <f t="array" ref="S537">_FV(表格1[[#This Row],[代號]],"Market cap",TRUE)</f>
        <v>173343100000</v>
      </c>
      <c r="T537" s="3" t="str" cm="1">
        <f t="array" ref="T537">_FV(表格1[[#This Row],[代號]],"Name")</f>
        <v>UNIMICRON TECHNOLOGY CORP.</v>
      </c>
      <c r="U537" s="3" t="str" cm="1">
        <f t="array" ref="U537">_FV(表格1[[#This Row],[代號]],"Official name",TRUE)</f>
        <v>UNIMICRON TECHNOLOGY CORP.</v>
      </c>
    </row>
    <row r="538" spans="1:21" x14ac:dyDescent="0.25">
      <c r="A538" t="s">
        <v>538</v>
      </c>
      <c r="B538" s="2" t="e" vm="550">
        <v>#VALUE!</v>
      </c>
      <c r="C538" s="3" cm="1">
        <f t="array" ref="C538">_FV(表格1[[#This Row],[代號]],"52 week high",TRUE)</f>
        <v>23.25</v>
      </c>
      <c r="D538" s="3" cm="1">
        <f t="array" ref="D538">_FV(表格1[[#This Row],[代號]],"52 week low",TRUE)</f>
        <v>16.600000000000001</v>
      </c>
      <c r="E538" s="4" cm="1">
        <f t="array" ref="E538">_FV(表格1[[#This Row],[代號]],"Beta")</f>
        <v>0.56930000000000003</v>
      </c>
      <c r="F538" s="3" cm="1">
        <f t="array" ref="F538">_FV(表格1[[#This Row],[代號]],"Change")</f>
        <v>0.25</v>
      </c>
      <c r="G538" s="3" cm="1">
        <f t="array" ref="G538">_FV(表格1[[#This Row],[代號]],"Change (%)",TRUE)</f>
        <v>1.269E-2</v>
      </c>
      <c r="H538" s="3" t="e" cm="1" vm="2">
        <f t="array" ref="H538">_FV(表格1[[#This Row],[代號]],"Country/region",TRUE)</f>
        <v>#VALUE!</v>
      </c>
      <c r="I538" s="3" t="str" cm="1">
        <f t="array" ref="I538">_FV(表格1[[#This Row],[代號]],"Currency")</f>
        <v>TWD</v>
      </c>
      <c r="J538" s="3" cm="1">
        <f t="array" ref="J538">_FV(表格1[[#This Row],[代號]],"Employees")</f>
        <v>1394</v>
      </c>
      <c r="K538" s="3" t="str" cm="1">
        <f t="array" ref="K538">_FV(表格1[[#This Row],[代號]],"Exchange")</f>
        <v>Taiwan Stock Exchange</v>
      </c>
      <c r="L538" s="3" t="str" cm="1">
        <f t="array" ref="L538">_FV(表格1[[#This Row],[代號]],"Exchange abbreviation",TRUE)</f>
        <v>XTAI</v>
      </c>
      <c r="M538" s="3" t="str" cm="1">
        <f t="array" ref="M538">_FV(表格1[[#This Row],[代號]],"Headquarters")</f>
        <v>No.5, Central 1st Road, Kaohsiung Export Processing Zone, KAOHSIUNG, KAOHSIUNG, 806 TW</v>
      </c>
      <c r="N538" s="3" cm="1">
        <f t="array" ref="N538">_FV(表格1[[#This Row],[代號]],"High")</f>
        <v>19.95</v>
      </c>
      <c r="O538" s="3" t="str" cm="1">
        <f t="array" ref="O538">_FV(表格1[[#This Row],[代號]],"Industry")</f>
        <v>Electronic Equipment &amp; Parts</v>
      </c>
      <c r="P538" s="3" t="str" cm="1">
        <f t="array" ref="P538">_FV(表格1[[#This Row],[代號]],"Instrument type",TRUE)</f>
        <v>Stock</v>
      </c>
      <c r="Q538" s="3" cm="1">
        <f t="array" ref="Q538">_FV(表格1[[#This Row],[代號]],"Last trade time",TRUE)</f>
        <v>44834.399016203701</v>
      </c>
      <c r="R538" s="3" cm="1">
        <f t="array" ref="R538">_FV(表格1[[#This Row],[代號]],"Low")</f>
        <v>19.25</v>
      </c>
      <c r="S538" s="3" cm="1">
        <f t="array" ref="S538">_FV(表格1[[#This Row],[代號]],"Market cap",TRUE)</f>
        <v>3140282000</v>
      </c>
      <c r="T538" s="3" t="str" cm="1">
        <f t="array" ref="T538">_FV(表格1[[#This Row],[代號]],"Name")</f>
        <v>EMERGING DISPLAY TECHNOLOGIES CORP</v>
      </c>
      <c r="U538" s="3" t="str" cm="1">
        <f t="array" ref="U538">_FV(表格1[[#This Row],[代號]],"Official name",TRUE)</f>
        <v>EMERGING DISPLAY TECHNOLOGIES CORP</v>
      </c>
    </row>
    <row r="539" spans="1:21" x14ac:dyDescent="0.25">
      <c r="A539" t="s">
        <v>539</v>
      </c>
      <c r="B539" s="2" t="e" vm="551">
        <v>#VALUE!</v>
      </c>
      <c r="C539" s="3" cm="1">
        <f t="array" ref="C539">_FV(表格1[[#This Row],[代號]],"52 week high",TRUE)</f>
        <v>40.1</v>
      </c>
      <c r="D539" s="3" cm="1">
        <f t="array" ref="D539">_FV(表格1[[#This Row],[代號]],"52 week low",TRUE)</f>
        <v>28.05</v>
      </c>
      <c r="E539" s="4" cm="1">
        <f t="array" ref="E539">_FV(表格1[[#This Row],[代號]],"Beta")</f>
        <v>0.98299999999999998</v>
      </c>
      <c r="F539" s="3" cm="1">
        <f t="array" ref="F539">_FV(表格1[[#This Row],[代號]],"Change")</f>
        <v>-0.15</v>
      </c>
      <c r="G539" s="3" cm="1">
        <f t="array" ref="G539">_FV(表格1[[#This Row],[代號]],"Change (%)",TRUE)</f>
        <v>-5.0760000000000007E-3</v>
      </c>
      <c r="H539" s="3" t="e" cm="1" vm="2">
        <f t="array" ref="H539">_FV(表格1[[#This Row],[代號]],"Country/region",TRUE)</f>
        <v>#VALUE!</v>
      </c>
      <c r="I539" s="3" t="str" cm="1">
        <f t="array" ref="I539">_FV(表格1[[#This Row],[代號]],"Currency")</f>
        <v>TWD</v>
      </c>
      <c r="J539" s="3" cm="1">
        <f t="array" ref="J539">_FV(表格1[[#This Row],[代號]],"Employees")</f>
        <v>141</v>
      </c>
      <c r="K539" s="3" t="str" cm="1">
        <f t="array" ref="K539">_FV(表格1[[#This Row],[代號]],"Exchange")</f>
        <v>Taiwan Stock Exchange</v>
      </c>
      <c r="L539" s="3" t="str" cm="1">
        <f t="array" ref="L539">_FV(表格1[[#This Row],[代號]],"Exchange abbreviation",TRUE)</f>
        <v>XTAI</v>
      </c>
      <c r="M539" s="3" t="str" cm="1">
        <f t="array" ref="M539">_FV(表格1[[#This Row],[代號]],"Headquarters")</f>
        <v>35F, No.287, Section 2, Wenhua Road, Banqiao District, NEW TAIPEI, NEW TAIPEI, 220 TW</v>
      </c>
      <c r="N539" s="3" cm="1">
        <f t="array" ref="N539">_FV(表格1[[#This Row],[代號]],"High")</f>
        <v>29.55</v>
      </c>
      <c r="O539" s="3" t="str" cm="1">
        <f t="array" ref="O539">_FV(表格1[[#This Row],[代號]],"Industry")</f>
        <v>Computers, Phones &amp; Household Electronics</v>
      </c>
      <c r="P539" s="3" t="str" cm="1">
        <f t="array" ref="P539">_FV(表格1[[#This Row],[代號]],"Instrument type",TRUE)</f>
        <v>Stock</v>
      </c>
      <c r="Q539" s="3" cm="1">
        <f t="array" ref="Q539">_FV(表格1[[#This Row],[代號]],"Last trade time",TRUE)</f>
        <v>44834.399016203701</v>
      </c>
      <c r="R539" s="3" cm="1">
        <f t="array" ref="R539">_FV(表格1[[#This Row],[代號]],"Low")</f>
        <v>29.2</v>
      </c>
      <c r="S539" s="3" cm="1">
        <f t="array" ref="S539">_FV(表格1[[#This Row],[代號]],"Market cap",TRUE)</f>
        <v>1852200000</v>
      </c>
      <c r="T539" s="3" t="str" cm="1">
        <f t="array" ref="T539">_FV(表格1[[#This Row],[代號]],"Name")</f>
        <v>GLOBAL VIEW CO., LTD.</v>
      </c>
      <c r="U539" s="3" t="str" cm="1">
        <f t="array" ref="U539">_FV(表格1[[#This Row],[代號]],"Official name",TRUE)</f>
        <v>GLOBAL VIEW CO., LTD.</v>
      </c>
    </row>
    <row r="540" spans="1:21" x14ac:dyDescent="0.25">
      <c r="A540" t="s">
        <v>540</v>
      </c>
      <c r="B540" s="2" t="e" vm="552">
        <v>#VALUE!</v>
      </c>
      <c r="C540" s="3" cm="1">
        <f t="array" ref="C540">_FV(表格1[[#This Row],[代號]],"52 week high",TRUE)</f>
        <v>44.3</v>
      </c>
      <c r="D540" s="3" cm="1">
        <f t="array" ref="D540">_FV(表格1[[#This Row],[代號]],"52 week low",TRUE)</f>
        <v>18.7</v>
      </c>
      <c r="E540" s="4" cm="1">
        <f t="array" ref="E540">_FV(表格1[[#This Row],[代號]],"Beta")</f>
        <v>1.9931000000000001</v>
      </c>
      <c r="F540" s="3" cm="1">
        <f t="array" ref="F540">_FV(表格1[[#This Row],[代號]],"Change")</f>
        <v>0.55000000000000004</v>
      </c>
      <c r="G540" s="3" cm="1">
        <f t="array" ref="G540">_FV(表格1[[#This Row],[代號]],"Change (%)",TRUE)</f>
        <v>2.8132999999999998E-2</v>
      </c>
      <c r="H540" s="3" t="e" cm="1" vm="2">
        <f t="array" ref="H540">_FV(表格1[[#This Row],[代號]],"Country/region",TRUE)</f>
        <v>#VALUE!</v>
      </c>
      <c r="I540" s="3" t="str" cm="1">
        <f t="array" ref="I540">_FV(表格1[[#This Row],[代號]],"Currency")</f>
        <v>TWD</v>
      </c>
      <c r="J540" s="3" cm="1">
        <f t="array" ref="J540">_FV(表格1[[#This Row],[代號]],"Employees")</f>
        <v>639</v>
      </c>
      <c r="K540" s="3" t="str" cm="1">
        <f t="array" ref="K540">_FV(表格1[[#This Row],[代號]],"Exchange")</f>
        <v>Taiwan Stock Exchange</v>
      </c>
      <c r="L540" s="3" t="str" cm="1">
        <f t="array" ref="L540">_FV(表格1[[#This Row],[代號]],"Exchange abbreviation",TRUE)</f>
        <v>XTAI</v>
      </c>
      <c r="M540" s="3" t="str" cm="1">
        <f t="array" ref="M540">_FV(表格1[[#This Row],[代號]],"Headquarters")</f>
        <v>5F, No.246, Section 1, Neihu Road, Neihu District, TAIPEI, TAIPEI, 114 TW</v>
      </c>
      <c r="N540" s="3" cm="1">
        <f t="array" ref="N540">_FV(表格1[[#This Row],[代號]],"High")</f>
        <v>20.100000000000001</v>
      </c>
      <c r="O540" s="3" t="str" cm="1">
        <f t="array" ref="O540">_FV(表格1[[#This Row],[代號]],"Industry")</f>
        <v>Semiconductors &amp; Semiconductor Equipment</v>
      </c>
      <c r="P540" s="3" t="str" cm="1">
        <f t="array" ref="P540">_FV(表格1[[#This Row],[代號]],"Instrument type",TRUE)</f>
        <v>Stock</v>
      </c>
      <c r="Q540" s="3" cm="1">
        <f t="array" ref="Q540">_FV(表格1[[#This Row],[代號]],"Last trade time",TRUE)</f>
        <v>44834.399016203701</v>
      </c>
      <c r="R540" s="3" cm="1">
        <f t="array" ref="R540">_FV(表格1[[#This Row],[代號]],"Low")</f>
        <v>18.95</v>
      </c>
      <c r="S540" s="3" cm="1">
        <f t="array" ref="S540">_FV(表格1[[#This Row],[代號]],"Market cap",TRUE)</f>
        <v>3902410000</v>
      </c>
      <c r="T540" s="3" t="str" cm="1">
        <f t="array" ref="T540">_FV(表格1[[#This Row],[代號]],"Name")</f>
        <v>ALi Corporation</v>
      </c>
      <c r="U540" s="3" t="str" cm="1">
        <f t="array" ref="U540">_FV(表格1[[#This Row],[代號]],"Official name",TRUE)</f>
        <v>ALi Corporation</v>
      </c>
    </row>
    <row r="541" spans="1:21" x14ac:dyDescent="0.25">
      <c r="A541" t="s">
        <v>541</v>
      </c>
      <c r="B541" s="2" t="e" vm="553">
        <v>#VALUE!</v>
      </c>
      <c r="C541" s="3" cm="1">
        <f t="array" ref="C541">_FV(表格1[[#This Row],[代號]],"52 week high",TRUE)</f>
        <v>116.5</v>
      </c>
      <c r="D541" s="3" cm="1">
        <f t="array" ref="D541">_FV(表格1[[#This Row],[代號]],"52 week low",TRUE)</f>
        <v>70</v>
      </c>
      <c r="E541" s="4" cm="1">
        <f t="array" ref="E541">_FV(表格1[[#This Row],[代號]],"Beta")</f>
        <v>1.4541999999999999</v>
      </c>
      <c r="F541" s="3" cm="1">
        <f t="array" ref="F541">_FV(表格1[[#This Row],[代號]],"Change")</f>
        <v>-0.4</v>
      </c>
      <c r="G541" s="3" cm="1">
        <f t="array" ref="G541">_FV(表格1[[#This Row],[代號]],"Change (%)",TRUE)</f>
        <v>-5.5329999999999997E-3</v>
      </c>
      <c r="H541" s="3" t="e" cm="1" vm="2">
        <f t="array" ref="H541">_FV(表格1[[#This Row],[代號]],"Country/region",TRUE)</f>
        <v>#VALUE!</v>
      </c>
      <c r="I541" s="3" t="str" cm="1">
        <f t="array" ref="I541">_FV(表格1[[#This Row],[代號]],"Currency")</f>
        <v>TWD</v>
      </c>
      <c r="J541" s="3" cm="1">
        <f t="array" ref="J541">_FV(表格1[[#This Row],[代號]],"Employees")</f>
        <v>2518</v>
      </c>
      <c r="K541" s="3" t="str" cm="1">
        <f t="array" ref="K541">_FV(表格1[[#This Row],[代號]],"Exchange")</f>
        <v>Taiwan Stock Exchange</v>
      </c>
      <c r="L541" s="3" t="str" cm="1">
        <f t="array" ref="L541">_FV(表格1[[#This Row],[代號]],"Exchange abbreviation",TRUE)</f>
        <v>XTAI</v>
      </c>
      <c r="M541" s="3" t="str" cm="1">
        <f t="array" ref="M541">_FV(表格1[[#This Row],[代號]],"Headquarters")</f>
        <v>4F, No. 16, Section 2, Chung Yang Sourth Road, Peitou District, TAIPEI, TAIPEI, 112 TW</v>
      </c>
      <c r="N541" s="3" cm="1">
        <f t="array" ref="N541">_FV(表格1[[#This Row],[代號]],"High")</f>
        <v>71.900000000000006</v>
      </c>
      <c r="O541" s="3" t="str" cm="1">
        <f t="array" ref="O541">_FV(表格1[[#This Row],[代號]],"Industry")</f>
        <v>Electronic Equipment &amp; Parts</v>
      </c>
      <c r="P541" s="3" t="str" cm="1">
        <f t="array" ref="P541">_FV(表格1[[#This Row],[代號]],"Instrument type",TRUE)</f>
        <v>Stock</v>
      </c>
      <c r="Q541" s="3" cm="1">
        <f t="array" ref="Q541">_FV(表格1[[#This Row],[代號]],"Last trade time",TRUE)</f>
        <v>44834.399016203701</v>
      </c>
      <c r="R541" s="3" cm="1">
        <f t="array" ref="R541">_FV(表格1[[#This Row],[代號]],"Low")</f>
        <v>70</v>
      </c>
      <c r="S541" s="3" cm="1">
        <f t="array" ref="S541">_FV(表格1[[#This Row],[代號]],"Market cap",TRUE)</f>
        <v>22271530000</v>
      </c>
      <c r="T541" s="3" t="str" cm="1">
        <f t="array" ref="T541">_FV(表格1[[#This Row],[代號]],"Name")</f>
        <v>TXC CORPORATION</v>
      </c>
      <c r="U541" s="3" t="str" cm="1">
        <f t="array" ref="U541">_FV(表格1[[#This Row],[代號]],"Official name",TRUE)</f>
        <v>TXC CORPORATION</v>
      </c>
    </row>
    <row r="542" spans="1:21" x14ac:dyDescent="0.25">
      <c r="A542" t="s">
        <v>542</v>
      </c>
      <c r="B542" s="2" t="e" vm="554">
        <v>#VALUE!</v>
      </c>
      <c r="C542" s="3" cm="1">
        <f t="array" ref="C542">_FV(表格1[[#This Row],[代號]],"52 week high",TRUE)</f>
        <v>8.9499999999999993</v>
      </c>
      <c r="D542" s="3" cm="1">
        <f t="array" ref="D542">_FV(表格1[[#This Row],[代號]],"52 week low",TRUE)</f>
        <v>3.38</v>
      </c>
      <c r="E542" s="4" cm="1">
        <f t="array" ref="E542">_FV(表格1[[#This Row],[代號]],"Beta")</f>
        <v>1.1392</v>
      </c>
      <c r="F542" s="3" cm="1">
        <f t="array" ref="F542">_FV(表格1[[#This Row],[代號]],"Change")</f>
        <v>0.05</v>
      </c>
      <c r="G542" s="3" cm="1">
        <f t="array" ref="G542">_FV(表格1[[#This Row],[代號]],"Change (%)",TRUE)</f>
        <v>7.7520000000000002E-3</v>
      </c>
      <c r="H542" s="3" t="e" cm="1" vm="2">
        <f t="array" ref="H542">_FV(表格1[[#This Row],[代號]],"Country/region",TRUE)</f>
        <v>#VALUE!</v>
      </c>
      <c r="I542" s="3" t="str" cm="1">
        <f t="array" ref="I542">_FV(表格1[[#This Row],[代號]],"Currency")</f>
        <v>TWD</v>
      </c>
      <c r="J542" s="3" cm="1">
        <f t="array" ref="J542">_FV(表格1[[#This Row],[代號]],"Employees")</f>
        <v>668</v>
      </c>
      <c r="K542" s="3" t="str" cm="1">
        <f t="array" ref="K542">_FV(表格1[[#This Row],[代號]],"Exchange")</f>
        <v>Taiwan Stock Exchange</v>
      </c>
      <c r="L542" s="3" t="str" cm="1">
        <f t="array" ref="L542">_FV(表格1[[#This Row],[代號]],"Exchange abbreviation",TRUE)</f>
        <v>XTAI</v>
      </c>
      <c r="M542" s="3" t="str" cm="1">
        <f t="array" ref="M542">_FV(表格1[[#This Row],[代號]],"Headquarters")</f>
        <v>9F, No.246, Lien Chen Road, Chung Ho District, NEW TAIPEI, NEW TAIPEI, 235 TW</v>
      </c>
      <c r="N542" s="3" cm="1">
        <f t="array" ref="N542">_FV(表格1[[#This Row],[代號]],"High")</f>
        <v>6.5</v>
      </c>
      <c r="O542" s="3" t="str" cm="1">
        <f t="array" ref="O542">_FV(表格1[[#This Row],[代號]],"Industry")</f>
        <v>Machinery, Equipment &amp; Components</v>
      </c>
      <c r="P542" s="3" t="str" cm="1">
        <f t="array" ref="P542">_FV(表格1[[#This Row],[代號]],"Instrument type",TRUE)</f>
        <v>Stock</v>
      </c>
      <c r="Q542" s="3" cm="1">
        <f t="array" ref="Q542">_FV(表格1[[#This Row],[代號]],"Last trade time",TRUE)</f>
        <v>44834.399155092593</v>
      </c>
      <c r="R542" s="3" cm="1">
        <f t="array" ref="R542">_FV(表格1[[#This Row],[代號]],"Low")</f>
        <v>6.35</v>
      </c>
      <c r="S542" s="3" cm="1">
        <f t="array" ref="S542">_FV(表格1[[#This Row],[代號]],"Market cap",TRUE)</f>
        <v>1266708000</v>
      </c>
      <c r="T542" s="3" t="str" cm="1">
        <f t="array" ref="T542">_FV(表格1[[#This Row],[代號]],"Name")</f>
        <v>POWERCOM CO., LTD.</v>
      </c>
      <c r="U542" s="3" t="str" cm="1">
        <f t="array" ref="U542">_FV(表格1[[#This Row],[代號]],"Official name",TRUE)</f>
        <v>POWERCOM CO., LTD.</v>
      </c>
    </row>
    <row r="543" spans="1:21" x14ac:dyDescent="0.25">
      <c r="A543" t="s">
        <v>543</v>
      </c>
      <c r="B543" s="2" t="e" vm="555">
        <v>#VALUE!</v>
      </c>
      <c r="C543" s="3" cm="1">
        <f t="array" ref="C543">_FV(表格1[[#This Row],[代號]],"52 week high",TRUE)</f>
        <v>135</v>
      </c>
      <c r="D543" s="3" cm="1">
        <f t="array" ref="D543">_FV(表格1[[#This Row],[代號]],"52 week low",TRUE)</f>
        <v>90</v>
      </c>
      <c r="E543" s="4" cm="1">
        <f t="array" ref="E543">_FV(表格1[[#This Row],[代號]],"Beta")</f>
        <v>0.80249999999999999</v>
      </c>
      <c r="F543" s="3" cm="1">
        <f t="array" ref="F543">_FV(表格1[[#This Row],[代號]],"Change")</f>
        <v>1.6</v>
      </c>
      <c r="G543" s="3" cm="1">
        <f t="array" ref="G543">_FV(表格1[[#This Row],[代號]],"Change (%)",TRUE)</f>
        <v>1.7429E-2</v>
      </c>
      <c r="H543" s="3" t="e" cm="1" vm="2">
        <f t="array" ref="H543">_FV(表格1[[#This Row],[代號]],"Country/region",TRUE)</f>
        <v>#VALUE!</v>
      </c>
      <c r="I543" s="3" t="str" cm="1">
        <f t="array" ref="I543">_FV(表格1[[#This Row],[代號]],"Currency")</f>
        <v>TWD</v>
      </c>
      <c r="J543" s="3" cm="1">
        <f t="array" ref="J543">_FV(表格1[[#This Row],[代號]],"Employees")</f>
        <v>24358</v>
      </c>
      <c r="K543" s="3" t="str" cm="1">
        <f t="array" ref="K543">_FV(表格1[[#This Row],[代號]],"Exchange")</f>
        <v>Taiwan Stock Exchange</v>
      </c>
      <c r="L543" s="3" t="str" cm="1">
        <f t="array" ref="L543">_FV(表格1[[#This Row],[代號]],"Exchange abbreviation",TRUE)</f>
        <v>XTAI</v>
      </c>
      <c r="M543" s="3" t="str" cm="1">
        <f t="array" ref="M543">_FV(表格1[[#This Row],[代號]],"Headquarters")</f>
        <v>No.21, Kuang-Yeh 5th Road, Ping-jen Industrial Park, TAOYUAN, TAOYUAN, 324 TW</v>
      </c>
      <c r="N543" s="3" cm="1">
        <f t="array" ref="N543">_FV(表格1[[#This Row],[代號]],"High")</f>
        <v>94</v>
      </c>
      <c r="O543" s="3" t="str" cm="1">
        <f t="array" ref="O543">_FV(表格1[[#This Row],[代號]],"Industry")</f>
        <v>Semiconductors &amp; Semiconductor Equipment</v>
      </c>
      <c r="P543" s="3" t="str" cm="1">
        <f t="array" ref="P543">_FV(表格1[[#This Row],[代號]],"Instrument type",TRUE)</f>
        <v>Stock</v>
      </c>
      <c r="Q543" s="3" cm="1">
        <f t="array" ref="Q543">_FV(表格1[[#This Row],[代號]],"Last trade time",TRUE)</f>
        <v>44834.399016203701</v>
      </c>
      <c r="R543" s="3" cm="1">
        <f t="array" ref="R543">_FV(表格1[[#This Row],[代號]],"Low")</f>
        <v>90.7</v>
      </c>
      <c r="S543" s="3" cm="1">
        <f t="array" ref="S543">_FV(表格1[[#This Row],[代號]],"Market cap",TRUE)</f>
        <v>49091590000</v>
      </c>
      <c r="T543" s="3" t="str" cm="1">
        <f t="array" ref="T543">_FV(表格1[[#This Row],[代號]],"Name")</f>
        <v>Tripod Technology Corporation</v>
      </c>
      <c r="U543" s="3" t="str" cm="1">
        <f t="array" ref="U543">_FV(表格1[[#This Row],[代號]],"Official name",TRUE)</f>
        <v>Tripod Technology Corporation</v>
      </c>
    </row>
    <row r="544" spans="1:21" x14ac:dyDescent="0.25">
      <c r="A544" t="s">
        <v>544</v>
      </c>
      <c r="B544" s="2" t="e" vm="556">
        <v>#VALUE!</v>
      </c>
      <c r="C544" s="3" cm="1">
        <f t="array" ref="C544">_FV(表格1[[#This Row],[代號]],"52 week high",TRUE)</f>
        <v>110.5</v>
      </c>
      <c r="D544" s="3" cm="1">
        <f t="array" ref="D544">_FV(表格1[[#This Row],[代號]],"52 week low",TRUE)</f>
        <v>95</v>
      </c>
      <c r="E544" s="4" cm="1">
        <f t="array" ref="E544">_FV(表格1[[#This Row],[代號]],"Beta")</f>
        <v>0.15590000000000001</v>
      </c>
      <c r="F544" s="3" cm="1">
        <f t="array" ref="F544">_FV(表格1[[#This Row],[代號]],"Change")</f>
        <v>-1.3</v>
      </c>
      <c r="G544" s="3" cm="1">
        <f t="array" ref="G544">_FV(表格1[[#This Row],[代號]],"Change (%)",TRUE)</f>
        <v>-1.3415999999999999E-2</v>
      </c>
      <c r="H544" s="3" t="e" cm="1" vm="2">
        <f t="array" ref="H544">_FV(表格1[[#This Row],[代號]],"Country/region",TRUE)</f>
        <v>#VALUE!</v>
      </c>
      <c r="I544" s="3" t="str" cm="1">
        <f t="array" ref="I544">_FV(表格1[[#This Row],[代號]],"Currency")</f>
        <v>TWD</v>
      </c>
      <c r="J544" s="3" cm="1">
        <f t="array" ref="J544">_FV(表格1[[#This Row],[代號]],"Employees")</f>
        <v>6529</v>
      </c>
      <c r="K544" s="3" t="str" cm="1">
        <f t="array" ref="K544">_FV(表格1[[#This Row],[代號]],"Exchange")</f>
        <v>Taiwan Stock Exchange</v>
      </c>
      <c r="L544" s="3" t="str" cm="1">
        <f t="array" ref="L544">_FV(表格1[[#This Row],[代號]],"Exchange abbreviation",TRUE)</f>
        <v>XTAI</v>
      </c>
      <c r="M544" s="3" t="str" cm="1">
        <f t="array" ref="M544">_FV(表格1[[#This Row],[代號]],"Headquarters")</f>
        <v>12F, No.88, Yanchang Road, Xinyi District, TAIPEI, TAIPEI, 110 TW</v>
      </c>
      <c r="N544" s="3" cm="1">
        <f t="array" ref="N544">_FV(表格1[[#This Row],[代號]],"High")</f>
        <v>96.9</v>
      </c>
      <c r="O544" s="3" t="str" cm="1">
        <f t="array" ref="O544">_FV(表格1[[#This Row],[代號]],"Industry")</f>
        <v>Telecommunications Services</v>
      </c>
      <c r="P544" s="3" t="str" cm="1">
        <f t="array" ref="P544">_FV(表格1[[#This Row],[代號]],"Instrument type",TRUE)</f>
        <v>Stock</v>
      </c>
      <c r="Q544" s="3" cm="1">
        <f t="array" ref="Q544">_FV(表格1[[#This Row],[代號]],"Last trade time",TRUE)</f>
        <v>44834.399016203701</v>
      </c>
      <c r="R544" s="3" cm="1">
        <f t="array" ref="R544">_FV(表格1[[#This Row],[代號]],"Low")</f>
        <v>95</v>
      </c>
      <c r="S544" s="3" cm="1">
        <f t="array" ref="S544">_FV(表格1[[#This Row],[代號]],"Market cap",TRUE)</f>
        <v>336438700000</v>
      </c>
      <c r="T544" s="3" t="str" cm="1">
        <f t="array" ref="T544">_FV(表格1[[#This Row],[代號]],"Name")</f>
        <v>TAIWAN MOBILE CO., LTD.</v>
      </c>
      <c r="U544" s="3" t="str" cm="1">
        <f t="array" ref="U544">_FV(表格1[[#This Row],[代號]],"Official name",TRUE)</f>
        <v>TAIWAN MOBILE CO., LTD.</v>
      </c>
    </row>
    <row r="545" spans="1:21" x14ac:dyDescent="0.25">
      <c r="A545" t="s">
        <v>545</v>
      </c>
      <c r="B545" s="2" t="e" vm="557">
        <v>#VALUE!</v>
      </c>
      <c r="C545" s="3" cm="1">
        <f t="array" ref="C545">_FV(表格1[[#This Row],[代號]],"52 week high",TRUE)</f>
        <v>53.5</v>
      </c>
      <c r="D545" s="3" cm="1">
        <f t="array" ref="D545">_FV(表格1[[#This Row],[代號]],"52 week low",TRUE)</f>
        <v>17.8</v>
      </c>
      <c r="E545" s="4" cm="1">
        <f t="array" ref="E545">_FV(表格1[[#This Row],[代號]],"Beta")</f>
        <v>1.2383999999999999</v>
      </c>
      <c r="F545" s="3" cm="1">
        <f t="array" ref="F545">_FV(表格1[[#This Row],[代號]],"Change")</f>
        <v>4.8</v>
      </c>
      <c r="G545" s="3" cm="1">
        <f t="array" ref="G545">_FV(表格1[[#This Row],[代號]],"Change (%)",TRUE)</f>
        <v>9.9379000000000009E-2</v>
      </c>
      <c r="H545" s="3" t="e" cm="1" vm="2">
        <f t="array" ref="H545">_FV(表格1[[#This Row],[代號]],"Country/region",TRUE)</f>
        <v>#VALUE!</v>
      </c>
      <c r="I545" s="3" t="str" cm="1">
        <f t="array" ref="I545">_FV(表格1[[#This Row],[代號]],"Currency")</f>
        <v>TWD</v>
      </c>
      <c r="J545" s="3" cm="1">
        <f t="array" ref="J545">_FV(表格1[[#This Row],[代號]],"Employees")</f>
        <v>556</v>
      </c>
      <c r="K545" s="3" t="str" cm="1">
        <f t="array" ref="K545">_FV(表格1[[#This Row],[代號]],"Exchange")</f>
        <v>Taiwan Stock Exchange</v>
      </c>
      <c r="L545" s="3" t="str" cm="1">
        <f t="array" ref="L545">_FV(表格1[[#This Row],[代號]],"Exchange abbreviation",TRUE)</f>
        <v>XTAI</v>
      </c>
      <c r="M545" s="3" t="str" cm="1">
        <f t="array" ref="M545">_FV(表格1[[#This Row],[代號]],"Headquarters")</f>
        <v>7F-5, No.369, Fuxing North Road, Minfu Li, Songshan District, TAIPEI, TAIPEI, 105 TW</v>
      </c>
      <c r="N545" s="3" cm="1">
        <f t="array" ref="N545">_FV(表格1[[#This Row],[代號]],"High")</f>
        <v>53.1</v>
      </c>
      <c r="O545" s="3" t="str" cm="1">
        <f t="array" ref="O545">_FV(表格1[[#This Row],[代號]],"Industry")</f>
        <v>Computers, Phones &amp; Household Electronics</v>
      </c>
      <c r="P545" s="3" t="str" cm="1">
        <f t="array" ref="P545">_FV(表格1[[#This Row],[代號]],"Instrument type",TRUE)</f>
        <v>Stock</v>
      </c>
      <c r="Q545" s="3" cm="1">
        <f t="array" ref="Q545">_FV(表格1[[#This Row],[代號]],"Last trade time",TRUE)</f>
        <v>44834.399016203701</v>
      </c>
      <c r="R545" s="3" cm="1">
        <f t="array" ref="R545">_FV(表格1[[#This Row],[代號]],"Low")</f>
        <v>45.7</v>
      </c>
      <c r="S545" s="3" cm="1">
        <f t="array" ref="S545">_FV(表格1[[#This Row],[代號]],"Market cap",TRUE)</f>
        <v>3793889000</v>
      </c>
      <c r="T545" s="3" t="str" cm="1">
        <f t="array" ref="T545">_FV(表格1[[#This Row],[代號]],"Name")</f>
        <v>AOPEN Inc.</v>
      </c>
      <c r="U545" s="3" t="str" cm="1">
        <f t="array" ref="U545">_FV(表格1[[#This Row],[代號]],"Official name",TRUE)</f>
        <v>AOPEN Inc.</v>
      </c>
    </row>
    <row r="546" spans="1:21" x14ac:dyDescent="0.25">
      <c r="A546" t="s">
        <v>546</v>
      </c>
      <c r="B546" s="2" t="e" vm="558">
        <v>#VALUE!</v>
      </c>
      <c r="C546" s="3" cm="1">
        <f t="array" ref="C546">_FV(表格1[[#This Row],[代號]],"52 week high",TRUE)</f>
        <v>19.649999999999999</v>
      </c>
      <c r="D546" s="3" cm="1">
        <f t="array" ref="D546">_FV(表格1[[#This Row],[代號]],"52 week low",TRUE)</f>
        <v>9.8800000000000008</v>
      </c>
      <c r="E546" s="4" cm="1">
        <f t="array" ref="E546">_FV(表格1[[#This Row],[代號]],"Beta")</f>
        <v>1.2712000000000001</v>
      </c>
      <c r="F546" s="3" cm="1">
        <f t="array" ref="F546">_FV(表格1[[#This Row],[代號]],"Change")</f>
        <v>0.05</v>
      </c>
      <c r="G546" s="3" cm="1">
        <f t="array" ref="G546">_FV(表格1[[#This Row],[代號]],"Change (%)",TRUE)</f>
        <v>3.1059999999999998E-3</v>
      </c>
      <c r="H546" s="3" t="e" cm="1" vm="2">
        <f t="array" ref="H546">_FV(表格1[[#This Row],[代號]],"Country/region",TRUE)</f>
        <v>#VALUE!</v>
      </c>
      <c r="I546" s="3" t="str" cm="1">
        <f t="array" ref="I546">_FV(表格1[[#This Row],[代號]],"Currency")</f>
        <v>TWD</v>
      </c>
      <c r="J546" s="3" cm="1">
        <f t="array" ref="J546">_FV(表格1[[#This Row],[代號]],"Employees")</f>
        <v>1193</v>
      </c>
      <c r="K546" s="3" t="str" cm="1">
        <f t="array" ref="K546">_FV(表格1[[#This Row],[代號]],"Exchange")</f>
        <v>Taiwan Stock Exchange</v>
      </c>
      <c r="L546" s="3" t="str" cm="1">
        <f t="array" ref="L546">_FV(表格1[[#This Row],[代號]],"Exchange abbreviation",TRUE)</f>
        <v>XTAI</v>
      </c>
      <c r="M546" s="3" t="str" cm="1">
        <f t="array" ref="M546">_FV(表格1[[#This Row],[代號]],"Headquarters")</f>
        <v>No.278, Xinhu 1st Road, Neihu District, TAIPEI, TAIPEI, 114 TW</v>
      </c>
      <c r="N546" s="3" cm="1">
        <f t="array" ref="N546">_FV(表格1[[#This Row],[代號]],"High")</f>
        <v>16.25</v>
      </c>
      <c r="O546" s="3" t="str" cm="1">
        <f t="array" ref="O546">_FV(表格1[[#This Row],[代號]],"Industry")</f>
        <v>Communications &amp; Networking</v>
      </c>
      <c r="P546" s="3" t="str" cm="1">
        <f t="array" ref="P546">_FV(表格1[[#This Row],[代號]],"Instrument type",TRUE)</f>
        <v>Stock</v>
      </c>
      <c r="Q546" s="3" cm="1">
        <f t="array" ref="Q546">_FV(表格1[[#This Row],[代號]],"Last trade time",TRUE)</f>
        <v>44834.399016203701</v>
      </c>
      <c r="R546" s="3" cm="1">
        <f t="array" ref="R546">_FV(表格1[[#This Row],[代號]],"Low")</f>
        <v>15.3</v>
      </c>
      <c r="S546" s="3" cm="1">
        <f t="array" ref="S546">_FV(表格1[[#This Row],[代號]],"Market cap",TRUE)</f>
        <v>3080677000</v>
      </c>
      <c r="T546" s="3" t="str" cm="1">
        <f t="array" ref="T546">_FV(表格1[[#This Row],[代號]],"Name")</f>
        <v>EDIMAX TECHNOLOGY CO., LTD.</v>
      </c>
      <c r="U546" s="3" t="str" cm="1">
        <f t="array" ref="U546">_FV(表格1[[#This Row],[代號]],"Official name",TRUE)</f>
        <v>EDIMAX TECHNOLOGY CO., LTD.</v>
      </c>
    </row>
    <row r="547" spans="1:21" x14ac:dyDescent="0.25">
      <c r="A547" t="s">
        <v>547</v>
      </c>
      <c r="B547" s="2" t="e" vm="559">
        <v>#VALUE!</v>
      </c>
      <c r="C547" s="3" cm="1">
        <f t="array" ref="C547">_FV(表格1[[#This Row],[代號]],"52 week high",TRUE)</f>
        <v>38.950000000000003</v>
      </c>
      <c r="D547" s="3" cm="1">
        <f t="array" ref="D547">_FV(表格1[[#This Row],[代號]],"52 week low",TRUE)</f>
        <v>26.5</v>
      </c>
      <c r="E547" s="4" cm="1">
        <f t="array" ref="E547">_FV(表格1[[#This Row],[代號]],"Beta")</f>
        <v>0.92549999999999999</v>
      </c>
      <c r="F547" s="3" cm="1">
        <f t="array" ref="F547">_FV(表格1[[#This Row],[代號]],"Change")</f>
        <v>0.05</v>
      </c>
      <c r="G547" s="3" cm="1">
        <f t="array" ref="G547">_FV(表格1[[#This Row],[代號]],"Change (%)",TRUE)</f>
        <v>1.838E-3</v>
      </c>
      <c r="H547" s="3" t="e" cm="1" vm="2">
        <f t="array" ref="H547">_FV(表格1[[#This Row],[代號]],"Country/region",TRUE)</f>
        <v>#VALUE!</v>
      </c>
      <c r="I547" s="3" t="str" cm="1">
        <f t="array" ref="I547">_FV(表格1[[#This Row],[代號]],"Currency")</f>
        <v>TWD</v>
      </c>
      <c r="J547" s="3" cm="1">
        <f t="array" ref="J547">_FV(表格1[[#This Row],[代號]],"Employees")</f>
        <v>621</v>
      </c>
      <c r="K547" s="3" t="str" cm="1">
        <f t="array" ref="K547">_FV(表格1[[#This Row],[代號]],"Exchange")</f>
        <v>Taiwan Stock Exchange</v>
      </c>
      <c r="L547" s="3" t="str" cm="1">
        <f t="array" ref="L547">_FV(表格1[[#This Row],[代號]],"Exchange abbreviation",TRUE)</f>
        <v>XTAI</v>
      </c>
      <c r="M547" s="3" t="str" cm="1">
        <f t="array" ref="M547">_FV(表格1[[#This Row],[代號]],"Headquarters")</f>
        <v>8F, No.50, Lane 10, Kee Hu Road, Neihu District, TAIPEI, TAIPEI, 114 TW</v>
      </c>
      <c r="N547" s="3" cm="1">
        <f t="array" ref="N547">_FV(表格1[[#This Row],[代號]],"High")</f>
        <v>27.25</v>
      </c>
      <c r="O547" s="3" t="str" cm="1">
        <f t="array" ref="O547">_FV(表格1[[#This Row],[代號]],"Industry")</f>
        <v>Semiconductors &amp; Semiconductor Equipment</v>
      </c>
      <c r="P547" s="3" t="str" cm="1">
        <f t="array" ref="P547">_FV(表格1[[#This Row],[代號]],"Instrument type",TRUE)</f>
        <v>Stock</v>
      </c>
      <c r="Q547" s="3" cm="1">
        <f t="array" ref="Q547">_FV(表格1[[#This Row],[代號]],"Last trade time",TRUE)</f>
        <v>44834.399016203701</v>
      </c>
      <c r="R547" s="3" cm="1">
        <f t="array" ref="R547">_FV(表格1[[#This Row],[代號]],"Low")</f>
        <v>26.5</v>
      </c>
      <c r="S547" s="3" cm="1">
        <f t="array" ref="S547">_FV(表格1[[#This Row],[代號]],"Market cap",TRUE)</f>
        <v>7352862000</v>
      </c>
      <c r="T547" s="3" t="str" cm="1">
        <f t="array" ref="T547">_FV(表格1[[#This Row],[代號]],"Name")</f>
        <v>EDOM TECHNOLOGY CO., LTD.</v>
      </c>
      <c r="U547" s="3" t="str" cm="1">
        <f t="array" ref="U547">_FV(表格1[[#This Row],[代號]],"Official name",TRUE)</f>
        <v>EDOM TECHNOLOGY CO., LTD.</v>
      </c>
    </row>
    <row r="548" spans="1:21" x14ac:dyDescent="0.25">
      <c r="A548" t="s">
        <v>548</v>
      </c>
      <c r="B548" s="2" t="e" vm="560">
        <v>#VALUE!</v>
      </c>
      <c r="C548" s="3" cm="1">
        <f t="array" ref="C548">_FV(表格1[[#This Row],[代號]],"52 week high",TRUE)</f>
        <v>19.55</v>
      </c>
      <c r="D548" s="3" cm="1">
        <f t="array" ref="D548">_FV(表格1[[#This Row],[代號]],"52 week low",TRUE)</f>
        <v>9</v>
      </c>
      <c r="E548" s="4" cm="1">
        <f t="array" ref="E548">_FV(表格1[[#This Row],[代號]],"Beta")</f>
        <v>1.5139</v>
      </c>
      <c r="F548" s="3" cm="1">
        <f t="array" ref="F548">_FV(表格1[[#This Row],[代號]],"Change")</f>
        <v>-0.12</v>
      </c>
      <c r="G548" s="3" cm="1">
        <f t="array" ref="G548">_FV(表格1[[#This Row],[代號]],"Change (%)",TRUE)</f>
        <v>-1.2295E-2</v>
      </c>
      <c r="H548" s="3" t="e" cm="1" vm="2">
        <f t="array" ref="H548">_FV(表格1[[#This Row],[代號]],"Country/region",TRUE)</f>
        <v>#VALUE!</v>
      </c>
      <c r="I548" s="3" t="str" cm="1">
        <f t="array" ref="I548">_FV(表格1[[#This Row],[代號]],"Currency")</f>
        <v>TWD</v>
      </c>
      <c r="J548" s="3" cm="1">
        <f t="array" ref="J548">_FV(表格1[[#This Row],[代號]],"Employees")</f>
        <v>282</v>
      </c>
      <c r="K548" s="3" t="str" cm="1">
        <f t="array" ref="K548">_FV(表格1[[#This Row],[代號]],"Exchange")</f>
        <v>Taiwan Stock Exchange</v>
      </c>
      <c r="L548" s="3" t="str" cm="1">
        <f t="array" ref="L548">_FV(表格1[[#This Row],[代號]],"Exchange abbreviation",TRUE)</f>
        <v>XTAI</v>
      </c>
      <c r="M548" s="3" t="str" cm="1">
        <f t="array" ref="M548">_FV(表格1[[#This Row],[代號]],"Headquarters")</f>
        <v>No.7, Beiyuan 1st Road, Shanhua District, Tainan Science Park, TAINAN, TAINAN, 741 TW</v>
      </c>
      <c r="N548" s="3" cm="1">
        <f t="array" ref="N548">_FV(表格1[[#This Row],[代號]],"High")</f>
        <v>9.6999999999999993</v>
      </c>
      <c r="O548" s="3" t="str" cm="1">
        <f t="array" ref="O548">_FV(表格1[[#This Row],[代號]],"Industry")</f>
        <v>Electronic Equipment &amp; Parts</v>
      </c>
      <c r="P548" s="3" t="str" cm="1">
        <f t="array" ref="P548">_FV(表格1[[#This Row],[代號]],"Instrument type",TRUE)</f>
        <v>Stock</v>
      </c>
      <c r="Q548" s="3" cm="1">
        <f t="array" ref="Q548">_FV(表格1[[#This Row],[代號]],"Last trade time",TRUE)</f>
        <v>44834.399016203701</v>
      </c>
      <c r="R548" s="3" cm="1">
        <f t="array" ref="R548">_FV(表格1[[#This Row],[代號]],"Low")</f>
        <v>9.4600000000000009</v>
      </c>
      <c r="S548" s="3" cm="1">
        <f t="array" ref="S548">_FV(表格1[[#This Row],[代號]],"Market cap",TRUE)</f>
        <v>7778984000</v>
      </c>
      <c r="T548" s="3" t="str" cm="1">
        <f t="array" ref="T548">_FV(表格1[[#This Row],[代號]],"Name")</f>
        <v>HannsTouch Solution Incorporated</v>
      </c>
      <c r="U548" s="3" t="str" cm="1">
        <f t="array" ref="U548">_FV(表格1[[#This Row],[代號]],"Official name",TRUE)</f>
        <v>HannsTouch Solution Incorporated</v>
      </c>
    </row>
    <row r="549" spans="1:21" x14ac:dyDescent="0.25">
      <c r="A549" t="s">
        <v>549</v>
      </c>
      <c r="B549" s="2" t="e" vm="561">
        <v>#VALUE!</v>
      </c>
      <c r="C549" s="3" cm="1">
        <f t="array" ref="C549">_FV(表格1[[#This Row],[代號]],"52 week high",TRUE)</f>
        <v>19.8</v>
      </c>
      <c r="D549" s="3" cm="1">
        <f t="array" ref="D549">_FV(表格1[[#This Row],[代號]],"52 week low",TRUE)</f>
        <v>13.55</v>
      </c>
      <c r="E549" s="4" cm="1">
        <f t="array" ref="E549">_FV(表格1[[#This Row],[代號]],"Beta")</f>
        <v>0.84519999999999995</v>
      </c>
      <c r="F549" s="3" cm="1">
        <f t="array" ref="F549">_FV(表格1[[#This Row],[代號]],"Change")</f>
        <v>0.15</v>
      </c>
      <c r="G549" s="3" cm="1">
        <f t="array" ref="G549">_FV(表格1[[#This Row],[代號]],"Change (%)",TRUE)</f>
        <v>9.7400000000000004E-3</v>
      </c>
      <c r="H549" s="3" t="e" cm="1" vm="2">
        <f t="array" ref="H549">_FV(表格1[[#This Row],[代號]],"Country/region",TRUE)</f>
        <v>#VALUE!</v>
      </c>
      <c r="I549" s="3" t="str" cm="1">
        <f t="array" ref="I549">_FV(表格1[[#This Row],[代號]],"Currency")</f>
        <v>TWD</v>
      </c>
      <c r="J549" s="3" cm="1">
        <f t="array" ref="J549">_FV(表格1[[#This Row],[代號]],"Employees")</f>
        <v>428</v>
      </c>
      <c r="K549" s="3" t="str" cm="1">
        <f t="array" ref="K549">_FV(表格1[[#This Row],[代號]],"Exchange")</f>
        <v>Taiwan Stock Exchange</v>
      </c>
      <c r="L549" s="3" t="str" cm="1">
        <f t="array" ref="L549">_FV(表格1[[#This Row],[代號]],"Exchange abbreviation",TRUE)</f>
        <v>XTAI</v>
      </c>
      <c r="M549" s="3" t="str" cm="1">
        <f t="array" ref="M549">_FV(表格1[[#This Row],[代號]],"Headquarters")</f>
        <v>No.222, Hwa-Ya 2th Road, Kuei Shan District, TAOYUAN, TAOYUAN, 333 TW</v>
      </c>
      <c r="N549" s="3" cm="1">
        <f t="array" ref="N549">_FV(表格1[[#This Row],[代號]],"High")</f>
        <v>15.55</v>
      </c>
      <c r="O549" s="3" t="str" cm="1">
        <f t="array" ref="O549">_FV(表格1[[#This Row],[代號]],"Industry")</f>
        <v>Computers, Phones &amp; Household Electronics</v>
      </c>
      <c r="P549" s="3" t="str" cm="1">
        <f t="array" ref="P549">_FV(表格1[[#This Row],[代號]],"Instrument type",TRUE)</f>
        <v>Stock</v>
      </c>
      <c r="Q549" s="3" cm="1">
        <f t="array" ref="Q549">_FV(表格1[[#This Row],[代號]],"Last trade time",TRUE)</f>
        <v>44834.399016203701</v>
      </c>
      <c r="R549" s="3" cm="1">
        <f t="array" ref="R549">_FV(表格1[[#This Row],[代號]],"Low")</f>
        <v>15.05</v>
      </c>
      <c r="S549" s="3" cm="1">
        <f t="array" ref="S549">_FV(表格1[[#This Row],[代號]],"Market cap",TRUE)</f>
        <v>2270058000</v>
      </c>
      <c r="T549" s="3" t="str" cm="1">
        <f t="array" ref="T549">_FV(表格1[[#This Row],[代號]],"Name")</f>
        <v>U-TECH MEDIA CORPORATION</v>
      </c>
      <c r="U549" s="3" t="str" cm="1">
        <f t="array" ref="U549">_FV(表格1[[#This Row],[代號]],"Official name",TRUE)</f>
        <v>U-TECH MEDIA CORPORATION</v>
      </c>
    </row>
    <row r="550" spans="1:21" x14ac:dyDescent="0.25">
      <c r="A550" t="s">
        <v>550</v>
      </c>
      <c r="B550" s="2" t="e" vm="562">
        <v>#VALUE!</v>
      </c>
      <c r="C550" s="3" cm="1">
        <f t="array" ref="C550">_FV(表格1[[#This Row],[代號]],"52 week high",TRUE)</f>
        <v>41.85</v>
      </c>
      <c r="D550" s="3" cm="1">
        <f t="array" ref="D550">_FV(表格1[[#This Row],[代號]],"52 week low",TRUE)</f>
        <v>13.95</v>
      </c>
      <c r="E550" s="4" cm="1">
        <f t="array" ref="E550">_FV(表格1[[#This Row],[代號]],"Beta")</f>
        <v>2.0148000000000001</v>
      </c>
      <c r="F550" s="3" cm="1">
        <f t="array" ref="F550">_FV(表格1[[#This Row],[代號]],"Change")</f>
        <v>0.3</v>
      </c>
      <c r="G550" s="3" cm="1">
        <f t="array" ref="G550">_FV(表格1[[#This Row],[代號]],"Change (%)",TRUE)</f>
        <v>1.7094000000000002E-2</v>
      </c>
      <c r="H550" s="3" t="e" cm="1" vm="2">
        <f t="array" ref="H550">_FV(表格1[[#This Row],[代號]],"Country/region",TRUE)</f>
        <v>#VALUE!</v>
      </c>
      <c r="I550" s="3" t="str" cm="1">
        <f t="array" ref="I550">_FV(表格1[[#This Row],[代號]],"Currency")</f>
        <v>TWD</v>
      </c>
      <c r="J550" s="3" cm="1">
        <f t="array" ref="J550">_FV(表格1[[#This Row],[代號]],"Employees")</f>
        <v>803</v>
      </c>
      <c r="K550" s="3" t="str" cm="1">
        <f t="array" ref="K550">_FV(表格1[[#This Row],[代號]],"Exchange")</f>
        <v>Taiwan Stock Exchange</v>
      </c>
      <c r="L550" s="3" t="str" cm="1">
        <f t="array" ref="L550">_FV(表格1[[#This Row],[代號]],"Exchange abbreviation",TRUE)</f>
        <v>XTAI</v>
      </c>
      <c r="M550" s="3" t="str" cm="1">
        <f t="array" ref="M550">_FV(表格1[[#This Row],[代號]],"Headquarters")</f>
        <v>No.37, Lane 659, Ping-Dong Road, Pingzhen District, TAOYUAN, TAOYUAN, 324 TW</v>
      </c>
      <c r="N550" s="3" cm="1">
        <f t="array" ref="N550">_FV(表格1[[#This Row],[代號]],"High")</f>
        <v>18</v>
      </c>
      <c r="O550" s="3" t="str" cm="1">
        <f t="array" ref="O550">_FV(表格1[[#This Row],[代號]],"Industry")</f>
        <v>Machinery, Equipment &amp; Components</v>
      </c>
      <c r="P550" s="3" t="str" cm="1">
        <f t="array" ref="P550">_FV(表格1[[#This Row],[代號]],"Instrument type",TRUE)</f>
        <v>Stock</v>
      </c>
      <c r="Q550" s="3" cm="1">
        <f t="array" ref="Q550">_FV(表格1[[#This Row],[代號]],"Last trade time",TRUE)</f>
        <v>44834.399016203701</v>
      </c>
      <c r="R550" s="3" cm="1">
        <f t="array" ref="R550">_FV(表格1[[#This Row],[代號]],"Low")</f>
        <v>16.75</v>
      </c>
      <c r="S550" s="3" cm="1">
        <f t="array" ref="S550">_FV(表格1[[#This Row],[代號]],"Market cap",TRUE)</f>
        <v>3034500000</v>
      </c>
      <c r="T550" s="3" t="str" cm="1">
        <f t="array" ref="T550">_FV(表格1[[#This Row],[代號]],"Name")</f>
        <v>Optimax Technology Corporation</v>
      </c>
      <c r="U550" s="3" t="str" cm="1">
        <f t="array" ref="U550">_FV(表格1[[#This Row],[代號]],"Official name",TRUE)</f>
        <v>Optimax Technology Corporation</v>
      </c>
    </row>
    <row r="551" spans="1:21" x14ac:dyDescent="0.25">
      <c r="A551" t="s">
        <v>551</v>
      </c>
      <c r="B551" s="2" t="e" vm="563">
        <v>#VALUE!</v>
      </c>
      <c r="C551" s="3" cm="1">
        <f t="array" ref="C551">_FV(表格1[[#This Row],[代號]],"52 week high",TRUE)</f>
        <v>10.95</v>
      </c>
      <c r="D551" s="3" cm="1">
        <f t="array" ref="D551">_FV(表格1[[#This Row],[代號]],"52 week low",TRUE)</f>
        <v>9.5</v>
      </c>
      <c r="E551" s="4" cm="1">
        <f t="array" ref="E551">_FV(表格1[[#This Row],[代號]],"Beta")</f>
        <v>0.86850000000000005</v>
      </c>
      <c r="F551" s="3" cm="1">
        <f t="array" ref="F551">_FV(表格1[[#This Row],[代號]],"Change")</f>
        <v>0</v>
      </c>
      <c r="G551" s="3" cm="1">
        <f t="array" ref="G551">_FV(表格1[[#This Row],[代號]],"Change (%)",TRUE)</f>
        <v>0</v>
      </c>
      <c r="H551" s="3" t="e" cm="1" vm="2">
        <f t="array" ref="H551">_FV(表格1[[#This Row],[代號]],"Country/region",TRUE)</f>
        <v>#VALUE!</v>
      </c>
      <c r="I551" s="3" t="str" cm="1">
        <f t="array" ref="I551">_FV(表格1[[#This Row],[代號]],"Currency")</f>
        <v>TWD</v>
      </c>
      <c r="J551" s="3" cm="1">
        <f t="array" ref="J551">_FV(表格1[[#This Row],[代號]],"Employees")</f>
        <v>350</v>
      </c>
      <c r="K551" s="3" t="str" cm="1">
        <f t="array" ref="K551">_FV(表格1[[#This Row],[代號]],"Exchange")</f>
        <v>Taiwan Stock Exchange</v>
      </c>
      <c r="L551" s="3" t="str" cm="1">
        <f t="array" ref="L551">_FV(表格1[[#This Row],[代號]],"Exchange abbreviation",TRUE)</f>
        <v>XTAI</v>
      </c>
      <c r="M551" s="3" t="str" cm="1">
        <f t="array" ref="M551">_FV(表格1[[#This Row],[代號]],"Headquarters")</f>
        <v>4F, No.112, Sinmin Street, Jhonghe District, NEW TAIPEI, NEW TAIPEI, 235 TW</v>
      </c>
      <c r="N551" s="3" cm="1">
        <f t="array" ref="N551">_FV(表格1[[#This Row],[代號]],"High")</f>
        <v>9.8800000000000008</v>
      </c>
      <c r="O551" s="3" t="str" cm="1">
        <f t="array" ref="O551">_FV(表格1[[#This Row],[代號]],"Industry")</f>
        <v>Real Estate Operations</v>
      </c>
      <c r="P551" s="3" t="str" cm="1">
        <f t="array" ref="P551">_FV(表格1[[#This Row],[代號]],"Instrument type",TRUE)</f>
        <v>Stock</v>
      </c>
      <c r="Q551" s="3" cm="1">
        <f t="array" ref="Q551">_FV(表格1[[#This Row],[代號]],"Last trade time",TRUE)</f>
        <v>44834.399016203701</v>
      </c>
      <c r="R551" s="3" cm="1">
        <f t="array" ref="R551">_FV(表格1[[#This Row],[代號]],"Low")</f>
        <v>9.77</v>
      </c>
      <c r="S551" s="3" cm="1">
        <f t="array" ref="S551">_FV(表格1[[#This Row],[代號]],"Market cap",TRUE)</f>
        <v>2250540840</v>
      </c>
      <c r="T551" s="3" t="str" cm="1">
        <f t="array" ref="T551">_FV(表格1[[#This Row],[代號]],"Name")</f>
        <v>APEX SCIENCE &amp; ENGINEERING CORP.</v>
      </c>
      <c r="U551" s="3" t="str" cm="1">
        <f t="array" ref="U551">_FV(表格1[[#This Row],[代號]],"Official name",TRUE)</f>
        <v>APEX SCIENCE &amp; ENGINEERING CORP.</v>
      </c>
    </row>
    <row r="552" spans="1:21" x14ac:dyDescent="0.25">
      <c r="A552" t="s">
        <v>552</v>
      </c>
      <c r="B552" s="2" t="e" vm="564">
        <v>#VALUE!</v>
      </c>
      <c r="C552" s="3" cm="1">
        <f t="array" ref="C552">_FV(表格1[[#This Row],[代號]],"52 week high",TRUE)</f>
        <v>35</v>
      </c>
      <c r="D552" s="3" cm="1">
        <f t="array" ref="D552">_FV(表格1[[#This Row],[代號]],"52 week low",TRUE)</f>
        <v>18.2</v>
      </c>
      <c r="E552" s="4" cm="1">
        <f t="array" ref="E552">_FV(表格1[[#This Row],[代號]],"Beta")</f>
        <v>5.8400000000000001E-2</v>
      </c>
      <c r="F552" s="3" cm="1">
        <f t="array" ref="F552">_FV(表格1[[#This Row],[代號]],"Change")</f>
        <v>0.25</v>
      </c>
      <c r="G552" s="3" cm="1">
        <f t="array" ref="G552">_FV(表格1[[#This Row],[代號]],"Change (%)",TRUE)</f>
        <v>1.1819999999999999E-2</v>
      </c>
      <c r="H552" s="3" t="e" cm="1" vm="2">
        <f t="array" ref="H552">_FV(表格1[[#This Row],[代號]],"Country/region",TRUE)</f>
        <v>#VALUE!</v>
      </c>
      <c r="I552" s="3" t="str" cm="1">
        <f t="array" ref="I552">_FV(表格1[[#This Row],[代號]],"Currency")</f>
        <v>TWD</v>
      </c>
      <c r="J552" s="3" cm="1">
        <f t="array" ref="J552">_FV(表格1[[#This Row],[代號]],"Employees")</f>
        <v>360</v>
      </c>
      <c r="K552" s="3" t="str" cm="1">
        <f t="array" ref="K552">_FV(表格1[[#This Row],[代號]],"Exchange")</f>
        <v>Taiwan Stock Exchange</v>
      </c>
      <c r="L552" s="3" t="str" cm="1">
        <f t="array" ref="L552">_FV(表格1[[#This Row],[代號]],"Exchange abbreviation",TRUE)</f>
        <v>XTAI</v>
      </c>
      <c r="M552" s="3" t="str" cm="1">
        <f t="array" ref="M552">_FV(表格1[[#This Row],[代號]],"Headquarters")</f>
        <v>4F, No.258, Lian Cheng Road, Zhonghe District, NEW TAIPEI, NEW TAIPEI, 235 TW</v>
      </c>
      <c r="N552" s="3" cm="1">
        <f t="array" ref="N552">_FV(表格1[[#This Row],[代號]],"High")</f>
        <v>21.4</v>
      </c>
      <c r="O552" s="3" t="str" cm="1">
        <f t="array" ref="O552">_FV(表格1[[#This Row],[代號]],"Industry")</f>
        <v>Semiconductors &amp; Semiconductor Equipment</v>
      </c>
      <c r="P552" s="3" t="str" cm="1">
        <f t="array" ref="P552">_FV(表格1[[#This Row],[代號]],"Instrument type",TRUE)</f>
        <v>Stock</v>
      </c>
      <c r="Q552" s="3" cm="1">
        <f t="array" ref="Q552">_FV(表格1[[#This Row],[代號]],"Last trade time",TRUE)</f>
        <v>44834.399016203701</v>
      </c>
      <c r="R552" s="3" cm="1">
        <f t="array" ref="R552">_FV(表格1[[#This Row],[代號]],"Low")</f>
        <v>20.75</v>
      </c>
      <c r="S552" s="3" cm="1">
        <f t="array" ref="S552">_FV(表格1[[#This Row],[代號]],"Market cap",TRUE)</f>
        <v>1784996000</v>
      </c>
      <c r="T552" s="3" t="str" cm="1">
        <f t="array" ref="T552">_FV(表格1[[#This Row],[代號]],"Name")</f>
        <v>LIWANLI Innovation Co., Ltd.</v>
      </c>
      <c r="U552" s="3" t="str" cm="1">
        <f t="array" ref="U552">_FV(表格1[[#This Row],[代號]],"Official name",TRUE)</f>
        <v>LIWANLI Innovation Co., Ltd.</v>
      </c>
    </row>
    <row r="553" spans="1:21" x14ac:dyDescent="0.25">
      <c r="A553" t="s">
        <v>553</v>
      </c>
      <c r="B553" s="2" t="e" vm="565">
        <v>#VALUE!</v>
      </c>
      <c r="C553" s="3" cm="1">
        <f t="array" ref="C553">_FV(表格1[[#This Row],[代號]],"52 week high",TRUE)</f>
        <v>36.549999999999997</v>
      </c>
      <c r="D553" s="3" cm="1">
        <f t="array" ref="D553">_FV(表格1[[#This Row],[代號]],"52 week low",TRUE)</f>
        <v>23.6</v>
      </c>
      <c r="E553" s="4" cm="1">
        <f t="array" ref="E553">_FV(表格1[[#This Row],[代號]],"Beta")</f>
        <v>0.4108</v>
      </c>
      <c r="F553" s="3" cm="1">
        <f t="array" ref="F553">_FV(表格1[[#This Row],[代號]],"Change")</f>
        <v>1</v>
      </c>
      <c r="G553" s="3" cm="1">
        <f t="array" ref="G553">_FV(表格1[[#This Row],[代號]],"Change (%)",TRUE)</f>
        <v>4.1753999999999999E-2</v>
      </c>
      <c r="H553" s="3" t="e" cm="1" vm="2">
        <f t="array" ref="H553">_FV(表格1[[#This Row],[代號]],"Country/region",TRUE)</f>
        <v>#VALUE!</v>
      </c>
      <c r="I553" s="3" t="str" cm="1">
        <f t="array" ref="I553">_FV(表格1[[#This Row],[代號]],"Currency")</f>
        <v>TWD</v>
      </c>
      <c r="J553" s="3" cm="1">
        <f t="array" ref="J553">_FV(表格1[[#This Row],[代號]],"Employees")</f>
        <v>243</v>
      </c>
      <c r="K553" s="3" t="str" cm="1">
        <f t="array" ref="K553">_FV(表格1[[#This Row],[代號]],"Exchange")</f>
        <v>Taiwan Stock Exchange</v>
      </c>
      <c r="L553" s="3" t="str" cm="1">
        <f t="array" ref="L553">_FV(表格1[[#This Row],[代號]],"Exchange abbreviation",TRUE)</f>
        <v>XTAI</v>
      </c>
      <c r="M553" s="3" t="str" cm="1">
        <f t="array" ref="M553">_FV(表格1[[#This Row],[代號]],"Headquarters")</f>
        <v>No. 95, Shuiyuan Street, HSINCHU, HSINCHU, 300 TW</v>
      </c>
      <c r="N553" s="3" cm="1">
        <f t="array" ref="N553">_FV(表格1[[#This Row],[代號]],"High")</f>
        <v>24.95</v>
      </c>
      <c r="O553" s="3" t="str" cm="1">
        <f t="array" ref="O553">_FV(表格1[[#This Row],[代號]],"Industry")</f>
        <v>Semiconductors &amp; Semiconductor Equipment</v>
      </c>
      <c r="P553" s="3" t="str" cm="1">
        <f t="array" ref="P553">_FV(表格1[[#This Row],[代號]],"Instrument type",TRUE)</f>
        <v>Stock</v>
      </c>
      <c r="Q553" s="3" cm="1">
        <f t="array" ref="Q553">_FV(表格1[[#This Row],[代號]],"Last trade time",TRUE)</f>
        <v>44834.399016203701</v>
      </c>
      <c r="R553" s="3" cm="1">
        <f t="array" ref="R553">_FV(表格1[[#This Row],[代號]],"Low")</f>
        <v>23.6</v>
      </c>
      <c r="S553" s="3" cm="1">
        <f t="array" ref="S553">_FV(表格1[[#This Row],[代號]],"Market cap",TRUE)</f>
        <v>2962611000</v>
      </c>
      <c r="T553" s="3" t="str" cm="1">
        <f t="array" ref="T553">_FV(表格1[[#This Row],[代號]],"Name")</f>
        <v>Spirox Corporation</v>
      </c>
      <c r="U553" s="3" t="str" cm="1">
        <f t="array" ref="U553">_FV(表格1[[#This Row],[代號]],"Official name",TRUE)</f>
        <v>Spirox Corporation</v>
      </c>
    </row>
    <row r="554" spans="1:21" x14ac:dyDescent="0.25">
      <c r="A554" t="s">
        <v>554</v>
      </c>
      <c r="B554" s="2" t="e" vm="566">
        <v>#VALUE!</v>
      </c>
      <c r="C554" s="3" cm="1">
        <f t="array" ref="C554">_FV(表格1[[#This Row],[代號]],"52 week high",TRUE)</f>
        <v>41.2</v>
      </c>
      <c r="D554" s="3" cm="1">
        <f t="array" ref="D554">_FV(表格1[[#This Row],[代號]],"52 week low",TRUE)</f>
        <v>25.55</v>
      </c>
      <c r="E554" s="4" cm="1">
        <f t="array" ref="E554">_FV(表格1[[#This Row],[代號]],"Beta")</f>
        <v>0.59409999999999996</v>
      </c>
      <c r="F554" s="3" cm="1">
        <f t="array" ref="F554">_FV(表格1[[#This Row],[代號]],"Change")</f>
        <v>-0.05</v>
      </c>
      <c r="G554" s="3" cm="1">
        <f t="array" ref="G554">_FV(表格1[[#This Row],[代號]],"Change (%)",TRUE)</f>
        <v>-1.56E-3</v>
      </c>
      <c r="H554" s="3" t="e" cm="1" vm="2">
        <f t="array" ref="H554">_FV(表格1[[#This Row],[代號]],"Country/region",TRUE)</f>
        <v>#VALUE!</v>
      </c>
      <c r="I554" s="3" t="str" cm="1">
        <f t="array" ref="I554">_FV(表格1[[#This Row],[代號]],"Currency")</f>
        <v>TWD</v>
      </c>
      <c r="J554" s="3" cm="1">
        <f t="array" ref="J554">_FV(表格1[[#This Row],[代號]],"Employees")</f>
        <v>125</v>
      </c>
      <c r="K554" s="3" t="str" cm="1">
        <f t="array" ref="K554">_FV(表格1[[#This Row],[代號]],"Exchange")</f>
        <v>Taiwan Stock Exchange</v>
      </c>
      <c r="L554" s="3" t="str" cm="1">
        <f t="array" ref="L554">_FV(表格1[[#This Row],[代號]],"Exchange abbreviation",TRUE)</f>
        <v>XTAI</v>
      </c>
      <c r="M554" s="3" t="str" cm="1">
        <f t="array" ref="M554">_FV(表格1[[#This Row],[代號]],"Headquarters")</f>
        <v>3F, No.875, Fuhsing Road, ZHUBEI, HSINCHU, 302 TW</v>
      </c>
      <c r="N554" s="3" cm="1">
        <f t="array" ref="N554">_FV(表格1[[#This Row],[代號]],"High")</f>
        <v>32.299999999999997</v>
      </c>
      <c r="O554" s="3" t="str" cm="1">
        <f t="array" ref="O554">_FV(表格1[[#This Row],[代號]],"Industry")</f>
        <v>Real Estate Operations</v>
      </c>
      <c r="P554" s="3" t="str" cm="1">
        <f t="array" ref="P554">_FV(表格1[[#This Row],[代號]],"Instrument type",TRUE)</f>
        <v>Stock</v>
      </c>
      <c r="Q554" s="3" cm="1">
        <f t="array" ref="Q554">_FV(表格1[[#This Row],[代號]],"Last trade time",TRUE)</f>
        <v>44834.399016203701</v>
      </c>
      <c r="R554" s="3" cm="1">
        <f t="array" ref="R554">_FV(表格1[[#This Row],[代號]],"Low")</f>
        <v>31.6</v>
      </c>
      <c r="S554" s="3" cm="1">
        <f t="array" ref="S554">_FV(表格1[[#This Row],[代號]],"Market cap",TRUE)</f>
        <v>7766935000</v>
      </c>
      <c r="T554" s="3" t="str" cm="1">
        <f t="array" ref="T554">_FV(表格1[[#This Row],[代號]],"Name")</f>
        <v>ZongTai Real Estate Development Co., Ltd</v>
      </c>
      <c r="U554" s="3" t="str" cm="1">
        <f t="array" ref="U554">_FV(表格1[[#This Row],[代號]],"Official name",TRUE)</f>
        <v>ZongTai Real Estate Development Co., Ltd</v>
      </c>
    </row>
    <row r="555" spans="1:21" x14ac:dyDescent="0.25">
      <c r="A555" t="s">
        <v>555</v>
      </c>
      <c r="B555" s="2" t="e" vm="567">
        <v>#VALUE!</v>
      </c>
      <c r="C555" s="3" cm="1">
        <f t="array" ref="C555">_FV(表格1[[#This Row],[代號]],"52 week high",TRUE)</f>
        <v>16.149999999999999</v>
      </c>
      <c r="D555" s="3" cm="1">
        <f t="array" ref="D555">_FV(表格1[[#This Row],[代號]],"52 week low",TRUE)</f>
        <v>10.85</v>
      </c>
      <c r="E555" s="4" cm="1">
        <f t="array" ref="E555">_FV(表格1[[#This Row],[代號]],"Beta")</f>
        <v>1.5159</v>
      </c>
      <c r="F555" s="3" cm="1">
        <f t="array" ref="F555">_FV(表格1[[#This Row],[代號]],"Change")</f>
        <v>-0.1</v>
      </c>
      <c r="G555" s="3" cm="1">
        <f t="array" ref="G555">_FV(表格1[[#This Row],[代號]],"Change (%)",TRUE)</f>
        <v>-9.0089999999999996E-3</v>
      </c>
      <c r="H555" s="3" t="e" cm="1" vm="2">
        <f t="array" ref="H555">_FV(表格1[[#This Row],[代號]],"Country/region",TRUE)</f>
        <v>#VALUE!</v>
      </c>
      <c r="I555" s="3" t="str" cm="1">
        <f t="array" ref="I555">_FV(表格1[[#This Row],[代號]],"Currency")</f>
        <v>TWD</v>
      </c>
      <c r="J555" s="3" cm="1">
        <f t="array" ref="J555">_FV(表格1[[#This Row],[代號]],"Employees")</f>
        <v>418</v>
      </c>
      <c r="K555" s="3" t="str" cm="1">
        <f t="array" ref="K555">_FV(表格1[[#This Row],[代號]],"Exchange")</f>
        <v>Taiwan Stock Exchange</v>
      </c>
      <c r="L555" s="3" t="str" cm="1">
        <f t="array" ref="L555">_FV(表格1[[#This Row],[代號]],"Exchange abbreviation",TRUE)</f>
        <v>XTAI</v>
      </c>
      <c r="M555" s="3" t="str" cm="1">
        <f t="array" ref="M555">_FV(表格1[[#This Row],[代號]],"Headquarters")</f>
        <v>7F, No.21, Industry East Road, Hsinchu Science-Based Industrial Park, BAOSHAN, HSINCHU, 300 TW</v>
      </c>
      <c r="N555" s="3" cm="1">
        <f t="array" ref="N555">_FV(表格1[[#This Row],[代號]],"High")</f>
        <v>11.05</v>
      </c>
      <c r="O555" s="3" t="str" cm="1">
        <f t="array" ref="O555">_FV(表格1[[#This Row],[代號]],"Industry")</f>
        <v>Computers, Phones &amp; Household Electronics</v>
      </c>
      <c r="P555" s="3" t="str" cm="1">
        <f t="array" ref="P555">_FV(表格1[[#This Row],[代號]],"Instrument type",TRUE)</f>
        <v>Stock</v>
      </c>
      <c r="Q555" s="3" cm="1">
        <f t="array" ref="Q555">_FV(表格1[[#This Row],[代號]],"Last trade time",TRUE)</f>
        <v>44834.399016203701</v>
      </c>
      <c r="R555" s="3" cm="1">
        <f t="array" ref="R555">_FV(表格1[[#This Row],[代號]],"Low")</f>
        <v>10.85</v>
      </c>
      <c r="S555" s="3" cm="1">
        <f t="array" ref="S555">_FV(表格1[[#This Row],[代號]],"Market cap",TRUE)</f>
        <v>1019465000</v>
      </c>
      <c r="T555" s="3" t="str" cm="1">
        <f t="array" ref="T555">_FV(表格1[[#This Row],[代號]],"Name")</f>
        <v>Promise Technology, Inc.</v>
      </c>
      <c r="U555" s="3" t="str" cm="1">
        <f t="array" ref="U555">_FV(表格1[[#This Row],[代號]],"Official name",TRUE)</f>
        <v>Promise Technology, Inc.</v>
      </c>
    </row>
    <row r="556" spans="1:21" x14ac:dyDescent="0.25">
      <c r="A556" t="s">
        <v>556</v>
      </c>
      <c r="B556" s="2" t="e" vm="568">
        <v>#VALUE!</v>
      </c>
      <c r="C556" s="3" cm="1">
        <f t="array" ref="C556">_FV(表格1[[#This Row],[代號]],"52 week high",TRUE)</f>
        <v>18.5</v>
      </c>
      <c r="D556" s="3" cm="1">
        <f t="array" ref="D556">_FV(表格1[[#This Row],[代號]],"52 week low",TRUE)</f>
        <v>9.42</v>
      </c>
      <c r="E556" s="4" cm="1">
        <f t="array" ref="E556">_FV(表格1[[#This Row],[代號]],"Beta")</f>
        <v>1.3984000000000001</v>
      </c>
      <c r="F556" s="3" cm="1">
        <f t="array" ref="F556">_FV(表格1[[#This Row],[代號]],"Change")</f>
        <v>0</v>
      </c>
      <c r="G556" s="3" cm="1">
        <f t="array" ref="G556">_FV(表格1[[#This Row],[代號]],"Change (%)",TRUE)</f>
        <v>0</v>
      </c>
      <c r="H556" s="3" t="e" cm="1" vm="2">
        <f t="array" ref="H556">_FV(表格1[[#This Row],[代號]],"Country/region",TRUE)</f>
        <v>#VALUE!</v>
      </c>
      <c r="I556" s="3" t="str" cm="1">
        <f t="array" ref="I556">_FV(表格1[[#This Row],[代號]],"Currency")</f>
        <v>TWD</v>
      </c>
      <c r="J556" s="3" cm="1">
        <f t="array" ref="J556">_FV(表格1[[#This Row],[代號]],"Employees")</f>
        <v>3917</v>
      </c>
      <c r="K556" s="3" t="str" cm="1">
        <f t="array" ref="K556">_FV(表格1[[#This Row],[代號]],"Exchange")</f>
        <v>Taiwan Stock Exchange</v>
      </c>
      <c r="L556" s="3" t="str" cm="1">
        <f t="array" ref="L556">_FV(表格1[[#This Row],[代號]],"Exchange abbreviation",TRUE)</f>
        <v>XTAI</v>
      </c>
      <c r="M556" s="3" t="str" cm="1">
        <f t="array" ref="M556">_FV(表格1[[#This Row],[代號]],"Headquarters")</f>
        <v>8F, No.138, Lane 235, Baoqiao Road, Xindian District, NEW TAIPEI, NEW TAIPEI, 231 TW</v>
      </c>
      <c r="N556" s="3" cm="1">
        <f t="array" ref="N556">_FV(表格1[[#This Row],[代號]],"High")</f>
        <v>9.8000000000000007</v>
      </c>
      <c r="O556" s="3" t="str" cm="1">
        <f t="array" ref="O556">_FV(表格1[[#This Row],[代號]],"Industry")</f>
        <v>Machinery, Equipment &amp; Components</v>
      </c>
      <c r="P556" s="3" t="str" cm="1">
        <f t="array" ref="P556">_FV(表格1[[#This Row],[代號]],"Instrument type",TRUE)</f>
        <v>Stock</v>
      </c>
      <c r="Q556" s="3" cm="1">
        <f t="array" ref="Q556">_FV(表格1[[#This Row],[代號]],"Last trade time",TRUE)</f>
        <v>44834.399016203701</v>
      </c>
      <c r="R556" s="3" cm="1">
        <f t="array" ref="R556">_FV(表格1[[#This Row],[代號]],"Low")</f>
        <v>9.42</v>
      </c>
      <c r="S556" s="3" cm="1">
        <f t="array" ref="S556">_FV(表格1[[#This Row],[代號]],"Market cap",TRUE)</f>
        <v>1535019000</v>
      </c>
      <c r="T556" s="3" t="str" cm="1">
        <f t="array" ref="T556">_FV(表格1[[#This Row],[代號]],"Name")</f>
        <v>LEADER ELECTRONICS INC.</v>
      </c>
      <c r="U556" s="3" t="str" cm="1">
        <f t="array" ref="U556">_FV(表格1[[#This Row],[代號]],"Official name",TRUE)</f>
        <v>LEADER ELECTRONICS INC.</v>
      </c>
    </row>
    <row r="557" spans="1:21" x14ac:dyDescent="0.25">
      <c r="A557" t="s">
        <v>557</v>
      </c>
      <c r="B557" s="2" t="e" vm="569">
        <v>#VALUE!</v>
      </c>
      <c r="C557" s="3" cm="1">
        <f t="array" ref="C557">_FV(表格1[[#This Row],[代號]],"52 week high",TRUE)</f>
        <v>53</v>
      </c>
      <c r="D557" s="3" cm="1">
        <f t="array" ref="D557">_FV(表格1[[#This Row],[代號]],"52 week low",TRUE)</f>
        <v>30.4</v>
      </c>
      <c r="E557" s="4" cm="1">
        <f t="array" ref="E557">_FV(表格1[[#This Row],[代號]],"Beta")</f>
        <v>1.1776</v>
      </c>
      <c r="F557" s="3" cm="1">
        <f t="array" ref="F557">_FV(表格1[[#This Row],[代號]],"Change")</f>
        <v>-0.05</v>
      </c>
      <c r="G557" s="3" cm="1">
        <f t="array" ref="G557">_FV(表格1[[#This Row],[代號]],"Change (%)",TRUE)</f>
        <v>-1.5170000000000001E-3</v>
      </c>
      <c r="H557" s="3" t="e" cm="1" vm="2">
        <f t="array" ref="H557">_FV(表格1[[#This Row],[代號]],"Country/region",TRUE)</f>
        <v>#VALUE!</v>
      </c>
      <c r="I557" s="3" t="str" cm="1">
        <f t="array" ref="I557">_FV(表格1[[#This Row],[代號]],"Currency")</f>
        <v>TWD</v>
      </c>
      <c r="J557" s="3" cm="1">
        <f t="array" ref="J557">_FV(表格1[[#This Row],[代號]],"Employees")</f>
        <v>4679</v>
      </c>
      <c r="K557" s="3" t="str" cm="1">
        <f t="array" ref="K557">_FV(表格1[[#This Row],[代號]],"Exchange")</f>
        <v>Taiwan Stock Exchange</v>
      </c>
      <c r="L557" s="3" t="str" cm="1">
        <f t="array" ref="L557">_FV(表格1[[#This Row],[代號]],"Exchange abbreviation",TRUE)</f>
        <v>XTAI</v>
      </c>
      <c r="M557" s="3" t="str" cm="1">
        <f t="array" ref="M557">_FV(表格1[[#This Row],[代號]],"Headquarters")</f>
        <v>No. 12, Li-Hsin Road, Science-Based Industrial Park, HSINCHU, HSINCHU, 300 TW</v>
      </c>
      <c r="N557" s="3" cm="1">
        <f t="array" ref="N557">_FV(表格1[[#This Row],[代號]],"High")</f>
        <v>33</v>
      </c>
      <c r="O557" s="3" t="str" cm="1">
        <f t="array" ref="O557">_FV(表格1[[#This Row],[代號]],"Industry")</f>
        <v>Computers, Phones &amp; Household Electronics</v>
      </c>
      <c r="P557" s="3" t="str" cm="1">
        <f t="array" ref="P557">_FV(表格1[[#This Row],[代號]],"Instrument type",TRUE)</f>
        <v>Stock</v>
      </c>
      <c r="Q557" s="3" cm="1">
        <f t="array" ref="Q557">_FV(表格1[[#This Row],[代號]],"Last trade time",TRUE)</f>
        <v>44834.399016203701</v>
      </c>
      <c r="R557" s="3" cm="1">
        <f t="array" ref="R557">_FV(表格1[[#This Row],[代號]],"Low")</f>
        <v>31.6</v>
      </c>
      <c r="S557" s="3" cm="1">
        <f t="array" ref="S557">_FV(表格1[[#This Row],[代號]],"Market cap",TRUE)</f>
        <v>9175926000</v>
      </c>
      <c r="T557" s="3" t="str" cm="1">
        <f t="array" ref="T557">_FV(表格1[[#This Row],[代號]],"Name")</f>
        <v>Altek Corporation</v>
      </c>
      <c r="U557" s="3" t="str" cm="1">
        <f t="array" ref="U557">_FV(表格1[[#This Row],[代號]],"Official name",TRUE)</f>
        <v>Altek Corporation</v>
      </c>
    </row>
    <row r="558" spans="1:21" x14ac:dyDescent="0.25">
      <c r="A558" t="s">
        <v>558</v>
      </c>
      <c r="B558" s="2" t="e" vm="570">
        <v>#VALUE!</v>
      </c>
      <c r="C558" s="3" cm="1">
        <f t="array" ref="C558">_FV(表格1[[#This Row],[代號]],"52 week high",TRUE)</f>
        <v>29.5</v>
      </c>
      <c r="D558" s="3" cm="1">
        <f t="array" ref="D558">_FV(表格1[[#This Row],[代號]],"52 week low",TRUE)</f>
        <v>16.2</v>
      </c>
      <c r="E558" s="4" cm="1">
        <f t="array" ref="E558">_FV(表格1[[#This Row],[代號]],"Beta")</f>
        <v>1.8383</v>
      </c>
      <c r="F558" s="3" cm="1">
        <f t="array" ref="F558">_FV(表格1[[#This Row],[代號]],"Change")</f>
        <v>0.1</v>
      </c>
      <c r="G558" s="3" cm="1">
        <f t="array" ref="G558">_FV(表格1[[#This Row],[代號]],"Change (%)",TRUE)</f>
        <v>5.9350000000000002E-3</v>
      </c>
      <c r="H558" s="3" t="e" cm="1" vm="2">
        <f t="array" ref="H558">_FV(表格1[[#This Row],[代號]],"Country/region",TRUE)</f>
        <v>#VALUE!</v>
      </c>
      <c r="I558" s="3" t="str" cm="1">
        <f t="array" ref="I558">_FV(表格1[[#This Row],[代號]],"Currency")</f>
        <v>TWD</v>
      </c>
      <c r="J558" s="3" cm="1">
        <f t="array" ref="J558">_FV(表格1[[#This Row],[代號]],"Employees")</f>
        <v>2496</v>
      </c>
      <c r="K558" s="3" t="str" cm="1">
        <f t="array" ref="K558">_FV(表格1[[#This Row],[代號]],"Exchange")</f>
        <v>Taiwan Stock Exchange</v>
      </c>
      <c r="L558" s="3" t="str" cm="1">
        <f t="array" ref="L558">_FV(表格1[[#This Row],[代號]],"Exchange abbreviation",TRUE)</f>
        <v>XTAI</v>
      </c>
      <c r="M558" s="3" t="str" cm="1">
        <f t="array" ref="M558">_FV(表格1[[#This Row],[代號]],"Headquarters")</f>
        <v>10F-1, No.492-1, Section 1, Wan Shou Road, Guishan District, TAOYUAN, TAOYUAN, 333 TW</v>
      </c>
      <c r="N558" s="3" cm="1">
        <f t="array" ref="N558">_FV(表格1[[#This Row],[代號]],"High")</f>
        <v>16.95</v>
      </c>
      <c r="O558" s="3" t="str" cm="1">
        <f t="array" ref="O558">_FV(表格1[[#This Row],[代號]],"Industry")</f>
        <v>Computers, Phones &amp; Household Electronics</v>
      </c>
      <c r="P558" s="3" t="str" cm="1">
        <f t="array" ref="P558">_FV(表格1[[#This Row],[代號]],"Instrument type",TRUE)</f>
        <v>Stock</v>
      </c>
      <c r="Q558" s="3" cm="1">
        <f t="array" ref="Q558">_FV(表格1[[#This Row],[代號]],"Last trade time",TRUE)</f>
        <v>44834.399016203701</v>
      </c>
      <c r="R558" s="3" cm="1">
        <f t="array" ref="R558">_FV(表格1[[#This Row],[代號]],"Low")</f>
        <v>16.2</v>
      </c>
      <c r="S558" s="3" cm="1">
        <f t="array" ref="S558">_FV(表格1[[#This Row],[代號]],"Market cap",TRUE)</f>
        <v>2331696000</v>
      </c>
      <c r="T558" s="3" t="str" cm="1">
        <f t="array" ref="T558">_FV(表格1[[#This Row],[代號]],"Name")</f>
        <v>MIN AIK TECHNOLOGY Co., Ltd.</v>
      </c>
      <c r="U558" s="3" t="str" cm="1">
        <f t="array" ref="U558">_FV(表格1[[#This Row],[代號]],"Official name",TRUE)</f>
        <v>MIN AIK TECHNOLOGY Co., Ltd.</v>
      </c>
    </row>
    <row r="559" spans="1:21" x14ac:dyDescent="0.25">
      <c r="A559" t="s">
        <v>559</v>
      </c>
      <c r="B559" s="2" t="e" vm="571">
        <v>#VALUE!</v>
      </c>
      <c r="C559" s="3" cm="1">
        <f t="array" ref="C559">_FV(表格1[[#This Row],[代號]],"52 week high",TRUE)</f>
        <v>37.65</v>
      </c>
      <c r="D559" s="3" cm="1">
        <f t="array" ref="D559">_FV(表格1[[#This Row],[代號]],"52 week low",TRUE)</f>
        <v>17.5</v>
      </c>
      <c r="E559" s="4" cm="1">
        <f t="array" ref="E559">_FV(表格1[[#This Row],[代號]],"Beta")</f>
        <v>1.1858</v>
      </c>
      <c r="F559" s="3" cm="1">
        <f t="array" ref="F559">_FV(表格1[[#This Row],[代號]],"Change")</f>
        <v>0.3</v>
      </c>
      <c r="G559" s="3" cm="1">
        <f t="array" ref="G559">_FV(表格1[[#This Row],[代號]],"Change (%)",TRUE)</f>
        <v>1.2959E-2</v>
      </c>
      <c r="H559" s="3" t="e" cm="1" vm="2">
        <f t="array" ref="H559">_FV(表格1[[#This Row],[代號]],"Country/region",TRUE)</f>
        <v>#VALUE!</v>
      </c>
      <c r="I559" s="3" t="str" cm="1">
        <f t="array" ref="I559">_FV(表格1[[#This Row],[代號]],"Currency")</f>
        <v>TWD</v>
      </c>
      <c r="J559" s="3" cm="1">
        <f t="array" ref="J559">_FV(表格1[[#This Row],[代號]],"Employees")</f>
        <v>2435</v>
      </c>
      <c r="K559" s="3" t="str" cm="1">
        <f t="array" ref="K559">_FV(表格1[[#This Row],[代號]],"Exchange")</f>
        <v>Taiwan Stock Exchange</v>
      </c>
      <c r="L559" s="3" t="str" cm="1">
        <f t="array" ref="L559">_FV(表格1[[#This Row],[代號]],"Exchange abbreviation",TRUE)</f>
        <v>XTAI</v>
      </c>
      <c r="M559" s="3" t="str" cm="1">
        <f t="array" ref="M559">_FV(表格1[[#This Row],[代號]],"Headquarters")</f>
        <v>No. 99, Park Avenue 3, Hsinchu Science-based Industrial Park, BAOSHAN, HSINCHU, 308 TW</v>
      </c>
      <c r="N559" s="3" cm="1">
        <f t="array" ref="N559">_FV(表格1[[#This Row],[代號]],"High")</f>
        <v>23.65</v>
      </c>
      <c r="O559" s="3" t="str" cm="1">
        <f t="array" ref="O559">_FV(表格1[[#This Row],[代號]],"Industry")</f>
        <v>Communications &amp; Networking</v>
      </c>
      <c r="P559" s="3" t="str" cm="1">
        <f t="array" ref="P559">_FV(表格1[[#This Row],[代號]],"Instrument type",TRUE)</f>
        <v>Stock</v>
      </c>
      <c r="Q559" s="3" cm="1">
        <f t="array" ref="Q559">_FV(表格1[[#This Row],[代號]],"Last trade time",TRUE)</f>
        <v>44834.399016203701</v>
      </c>
      <c r="R559" s="3" cm="1">
        <f t="array" ref="R559">_FV(表格1[[#This Row],[代號]],"Low")</f>
        <v>22.15</v>
      </c>
      <c r="S559" s="3" cm="1">
        <f t="array" ref="S559">_FV(表格1[[#This Row],[代號]],"Market cap",TRUE)</f>
        <v>7705797000</v>
      </c>
      <c r="T559" s="3" t="str" cm="1">
        <f t="array" ref="T559">_FV(表格1[[#This Row],[代號]],"Name")</f>
        <v>CyberTAN Technology Inc.</v>
      </c>
      <c r="U559" s="3" t="str" cm="1">
        <f t="array" ref="U559">_FV(表格1[[#This Row],[代號]],"Official name",TRUE)</f>
        <v>CyberTAN Technology Inc.</v>
      </c>
    </row>
    <row r="560" spans="1:21" x14ac:dyDescent="0.25">
      <c r="A560" t="s">
        <v>560</v>
      </c>
      <c r="B560" s="2" t="e" vm="572">
        <v>#VALUE!</v>
      </c>
      <c r="C560" s="3" cm="1">
        <f t="array" ref="C560">_FV(表格1[[#This Row],[代號]],"52 week high",TRUE)</f>
        <v>57.7</v>
      </c>
      <c r="D560" s="3" cm="1">
        <f t="array" ref="D560">_FV(表格1[[#This Row],[代號]],"52 week low",TRUE)</f>
        <v>42.1</v>
      </c>
      <c r="E560" s="4" cm="1">
        <f t="array" ref="E560">_FV(表格1[[#This Row],[代號]],"Beta")</f>
        <v>0.93240000000000001</v>
      </c>
      <c r="F560" s="3" cm="1">
        <f t="array" ref="F560">_FV(表格1[[#This Row],[代號]],"Change")</f>
        <v>0.35</v>
      </c>
      <c r="G560" s="3" cm="1">
        <f t="array" ref="G560">_FV(表格1[[#This Row],[代號]],"Change (%)",TRUE)</f>
        <v>7.3529999999999993E-3</v>
      </c>
      <c r="H560" s="3" t="e" cm="1" vm="2">
        <f t="array" ref="H560">_FV(表格1[[#This Row],[代號]],"Country/region",TRUE)</f>
        <v>#VALUE!</v>
      </c>
      <c r="I560" s="3" t="str" cm="1">
        <f t="array" ref="I560">_FV(表格1[[#This Row],[代號]],"Currency")</f>
        <v>TWD</v>
      </c>
      <c r="J560" s="3" cm="1">
        <f t="array" ref="J560">_FV(表格1[[#This Row],[代號]],"Employees")</f>
        <v>154</v>
      </c>
      <c r="K560" s="3" t="str" cm="1">
        <f t="array" ref="K560">_FV(表格1[[#This Row],[代號]],"Exchange")</f>
        <v>Taiwan Stock Exchange</v>
      </c>
      <c r="L560" s="3" t="str" cm="1">
        <f t="array" ref="L560">_FV(表格1[[#This Row],[代號]],"Exchange abbreviation",TRUE)</f>
        <v>XTAI</v>
      </c>
      <c r="M560" s="3" t="str" cm="1">
        <f t="array" ref="M560">_FV(表格1[[#This Row],[代號]],"Headquarters")</f>
        <v>1F, No.4, Alley 1, Szu Wei Lane, Chung Cheng Road, Hsin-Tien District, NEW TAIPEI, NEW TAIPEI, 231 TW</v>
      </c>
      <c r="N560" s="3" cm="1">
        <f t="array" ref="N560">_FV(表格1[[#This Row],[代號]],"High")</f>
        <v>47.95</v>
      </c>
      <c r="O560" s="3" t="str" cm="1">
        <f t="array" ref="O560">_FV(表格1[[#This Row],[代號]],"Industry")</f>
        <v>Machinery, Equipment &amp; Components</v>
      </c>
      <c r="P560" s="3" t="str" cm="1">
        <f t="array" ref="P560">_FV(表格1[[#This Row],[代號]],"Instrument type",TRUE)</f>
        <v>Stock</v>
      </c>
      <c r="Q560" s="3" cm="1">
        <f t="array" ref="Q560">_FV(表格1[[#This Row],[代號]],"Last trade time",TRUE)</f>
        <v>44834.399016203701</v>
      </c>
      <c r="R560" s="3" cm="1">
        <f t="array" ref="R560">_FV(表格1[[#This Row],[代號]],"Low")</f>
        <v>46.85</v>
      </c>
      <c r="S560" s="3" cm="1">
        <f t="array" ref="S560">_FV(表格1[[#This Row],[代號]],"Market cap",TRUE)</f>
        <v>8758410000</v>
      </c>
      <c r="T560" s="3" t="str" cm="1">
        <f t="array" ref="T560">_FV(表格1[[#This Row],[代號]],"Name")</f>
        <v>NICHIDENBO CORPORATION</v>
      </c>
      <c r="U560" s="3" t="str" cm="1">
        <f t="array" ref="U560">_FV(表格1[[#This Row],[代號]],"Official name",TRUE)</f>
        <v>NICHIDENBO CORPORATION</v>
      </c>
    </row>
    <row r="561" spans="1:21" x14ac:dyDescent="0.25">
      <c r="A561" t="s">
        <v>561</v>
      </c>
      <c r="B561" s="2" t="e" vm="573">
        <v>#VALUE!</v>
      </c>
      <c r="C561" s="3" cm="1">
        <f t="array" ref="C561">_FV(表格1[[#This Row],[代號]],"52 week high",TRUE)</f>
        <v>74.5</v>
      </c>
      <c r="D561" s="3" cm="1">
        <f t="array" ref="D561">_FV(表格1[[#This Row],[代號]],"52 week low",TRUE)</f>
        <v>35</v>
      </c>
      <c r="E561" s="4" cm="1">
        <f t="array" ref="E561">_FV(表格1[[#This Row],[代號]],"Beta")</f>
        <v>1.4268000000000001</v>
      </c>
      <c r="F561" s="3" cm="1">
        <f t="array" ref="F561">_FV(表格1[[#This Row],[代號]],"Change")</f>
        <v>-0.45</v>
      </c>
      <c r="G561" s="3" cm="1">
        <f t="array" ref="G561">_FV(表格1[[#This Row],[代號]],"Change (%)",TRUE)</f>
        <v>-1.2262E-2</v>
      </c>
      <c r="H561" s="3" t="e" cm="1" vm="2">
        <f t="array" ref="H561">_FV(表格1[[#This Row],[代號]],"Country/region",TRUE)</f>
        <v>#VALUE!</v>
      </c>
      <c r="I561" s="3" t="str" cm="1">
        <f t="array" ref="I561">_FV(表格1[[#This Row],[代號]],"Currency")</f>
        <v>TWD</v>
      </c>
      <c r="J561" s="3" cm="1">
        <f t="array" ref="J561">_FV(表格1[[#This Row],[代號]],"Employees")</f>
        <v>2648</v>
      </c>
      <c r="K561" s="3" t="str" cm="1">
        <f t="array" ref="K561">_FV(表格1[[#This Row],[代號]],"Exchange")</f>
        <v>Taiwan Stock Exchange</v>
      </c>
      <c r="L561" s="3" t="str" cm="1">
        <f t="array" ref="L561">_FV(表格1[[#This Row],[代號]],"Exchange abbreviation",TRUE)</f>
        <v>XTAI</v>
      </c>
      <c r="M561" s="3" t="str" cm="1">
        <f t="array" ref="M561">_FV(表格1[[#This Row],[代號]],"Headquarters")</f>
        <v>No.169, Xing'ai Road, Neihu District, TAIPEI, TAIPEI, 114 TW</v>
      </c>
      <c r="N561" s="3" cm="1">
        <f t="array" ref="N561">_FV(表格1[[#This Row],[代號]],"High")</f>
        <v>37</v>
      </c>
      <c r="O561" s="3" t="str" cm="1">
        <f t="array" ref="O561">_FV(表格1[[#This Row],[代號]],"Industry")</f>
        <v>Machinery, Equipment &amp; Components</v>
      </c>
      <c r="P561" s="3" t="str" cm="1">
        <f t="array" ref="P561">_FV(表格1[[#This Row],[代號]],"Instrument type",TRUE)</f>
        <v>Stock</v>
      </c>
      <c r="Q561" s="3" cm="1">
        <f t="array" ref="Q561">_FV(表格1[[#This Row],[代號]],"Last trade time",TRUE)</f>
        <v>44834.399016203701</v>
      </c>
      <c r="R561" s="3" cm="1">
        <f t="array" ref="R561">_FV(表格1[[#This Row],[代號]],"Low")</f>
        <v>35</v>
      </c>
      <c r="S561" s="3" cm="1">
        <f t="array" ref="S561">_FV(表格1[[#This Row],[代號]],"Market cap",TRUE)</f>
        <v>3365560000</v>
      </c>
      <c r="T561" s="3" t="str" cm="1">
        <f t="array" ref="T561">_FV(表格1[[#This Row],[代號]],"Name")</f>
        <v>HOTRON PRECISION ELECTRONIC INDUSTRIAL CO., LTD.</v>
      </c>
      <c r="U561" s="3" t="str" cm="1">
        <f t="array" ref="U561">_FV(表格1[[#This Row],[代號]],"Official name",TRUE)</f>
        <v>HOTRON PRECISION ELECTRONIC INDUSTRIAL CO., LTD.</v>
      </c>
    </row>
    <row r="562" spans="1:21" x14ac:dyDescent="0.25">
      <c r="A562" t="s">
        <v>562</v>
      </c>
      <c r="B562" s="2" t="e" vm="574">
        <v>#VALUE!</v>
      </c>
      <c r="C562" s="3" cm="1">
        <f t="array" ref="C562">_FV(表格1[[#This Row],[代號]],"52 week high",TRUE)</f>
        <v>50</v>
      </c>
      <c r="D562" s="3" cm="1">
        <f t="array" ref="D562">_FV(表格1[[#This Row],[代號]],"52 week low",TRUE)</f>
        <v>22.85</v>
      </c>
      <c r="E562" s="4" cm="1">
        <f t="array" ref="E562">_FV(表格1[[#This Row],[代號]],"Beta")</f>
        <v>1.4051</v>
      </c>
      <c r="F562" s="3" cm="1">
        <f t="array" ref="F562">_FV(表格1[[#This Row],[代號]],"Change")</f>
        <v>0.45</v>
      </c>
      <c r="G562" s="3" cm="1">
        <f t="array" ref="G562">_FV(表格1[[#This Row],[代號]],"Change (%)",TRUE)</f>
        <v>1.8036E-2</v>
      </c>
      <c r="H562" s="3" t="e" cm="1" vm="2">
        <f t="array" ref="H562">_FV(表格1[[#This Row],[代號]],"Country/region",TRUE)</f>
        <v>#VALUE!</v>
      </c>
      <c r="I562" s="3" t="str" cm="1">
        <f t="array" ref="I562">_FV(表格1[[#This Row],[代號]],"Currency")</f>
        <v>TWD</v>
      </c>
      <c r="J562" s="3" cm="1">
        <f t="array" ref="J562">_FV(表格1[[#This Row],[代號]],"Employees")</f>
        <v>90</v>
      </c>
      <c r="K562" s="3" t="str" cm="1">
        <f t="array" ref="K562">_FV(表格1[[#This Row],[代號]],"Exchange")</f>
        <v>Taiwan Stock Exchange</v>
      </c>
      <c r="L562" s="3" t="str" cm="1">
        <f t="array" ref="L562">_FV(表格1[[#This Row],[代號]],"Exchange abbreviation",TRUE)</f>
        <v>XTAI</v>
      </c>
      <c r="M562" s="3" t="str" cm="1">
        <f t="array" ref="M562">_FV(表格1[[#This Row],[代號]],"Headquarters")</f>
        <v>No.6, Li-Hsin Road VI, Hsinchu Science-Based Industrial Park, HSINCHU, HSINCHU, 300 TW</v>
      </c>
      <c r="N562" s="3" cm="1">
        <f t="array" ref="N562">_FV(表格1[[#This Row],[代號]],"High")</f>
        <v>25.4</v>
      </c>
      <c r="O562" s="3" t="str" cm="1">
        <f t="array" ref="O562">_FV(表格1[[#This Row],[代號]],"Industry")</f>
        <v>Semiconductors &amp; Semiconductor Equipment</v>
      </c>
      <c r="P562" s="3" t="str" cm="1">
        <f t="array" ref="P562">_FV(表格1[[#This Row],[代號]],"Instrument type",TRUE)</f>
        <v>Stock</v>
      </c>
      <c r="Q562" s="3" cm="1">
        <f t="array" ref="Q562">_FV(表格1[[#This Row],[代號]],"Last trade time",TRUE)</f>
        <v>44834.399016203701</v>
      </c>
      <c r="R562" s="3" cm="1">
        <f t="array" ref="R562">_FV(表格1[[#This Row],[代號]],"Low")</f>
        <v>24.25</v>
      </c>
      <c r="S562" s="3" cm="1">
        <f t="array" ref="S562">_FV(表格1[[#This Row],[代號]],"Market cap",TRUE)</f>
        <v>2111174000</v>
      </c>
      <c r="T562" s="3" t="str" cm="1">
        <f t="array" ref="T562">_FV(表格1[[#This Row],[代號]],"Name")</f>
        <v>DAVICOM SEMICONDUCTOR,INC.</v>
      </c>
      <c r="U562" s="3" t="str" cm="1">
        <f t="array" ref="U562">_FV(表格1[[#This Row],[代號]],"Official name",TRUE)</f>
        <v>DAVICOM SEMICONDUCTOR,INC.</v>
      </c>
    </row>
    <row r="563" spans="1:21" x14ac:dyDescent="0.25">
      <c r="A563" t="s">
        <v>563</v>
      </c>
      <c r="B563" s="2" t="e" vm="575">
        <v>#VALUE!</v>
      </c>
      <c r="C563" s="3" cm="1">
        <f t="array" ref="C563">_FV(表格1[[#This Row],[代號]],"52 week high",TRUE)</f>
        <v>204</v>
      </c>
      <c r="D563" s="3" cm="1">
        <f t="array" ref="D563">_FV(表格1[[#This Row],[代號]],"52 week low",TRUE)</f>
        <v>170</v>
      </c>
      <c r="E563" s="4" cm="1">
        <f t="array" ref="E563">_FV(表格1[[#This Row],[代號]],"Beta")</f>
        <v>0.43730000000000002</v>
      </c>
      <c r="F563" s="3" cm="1">
        <f t="array" ref="F563">_FV(表格1[[#This Row],[代號]],"Change")</f>
        <v>0</v>
      </c>
      <c r="G563" s="3" cm="1">
        <f t="array" ref="G563">_FV(表格1[[#This Row],[代號]],"Change (%)",TRUE)</f>
        <v>0</v>
      </c>
      <c r="H563" s="3" t="e" cm="1" vm="2">
        <f t="array" ref="H563">_FV(表格1[[#This Row],[代號]],"Country/region",TRUE)</f>
        <v>#VALUE!</v>
      </c>
      <c r="I563" s="3" t="str" cm="1">
        <f t="array" ref="I563">_FV(表格1[[#This Row],[代號]],"Currency")</f>
        <v>TWD</v>
      </c>
      <c r="J563" s="3" cm="1">
        <f t="array" ref="J563">_FV(表格1[[#This Row],[代號]],"Employees")</f>
        <v>2405</v>
      </c>
      <c r="K563" s="3" t="str" cm="1">
        <f t="array" ref="K563">_FV(表格1[[#This Row],[代號]],"Exchange")</f>
        <v>Taiwan Stock Exchange</v>
      </c>
      <c r="L563" s="3" t="str" cm="1">
        <f t="array" ref="L563">_FV(表格1[[#This Row],[代號]],"Exchange abbreviation",TRUE)</f>
        <v>XTAI</v>
      </c>
      <c r="M563" s="3" t="str" cm="1">
        <f t="array" ref="M563">_FV(表格1[[#This Row],[代號]],"Headquarters")</f>
        <v>10F, No.119-1, Paochung Road, Hsintien District, NEW TAIPEI, NEW TAIPEI, 231 TW</v>
      </c>
      <c r="N563" s="3" cm="1">
        <f t="array" ref="N563">_FV(表格1[[#This Row],[代號]],"High")</f>
        <v>189.5</v>
      </c>
      <c r="O563" s="3" t="str" cm="1">
        <f t="array" ref="O563">_FV(表格1[[#This Row],[代號]],"Industry")</f>
        <v>Professional &amp; Commercial Services</v>
      </c>
      <c r="P563" s="3" t="str" cm="1">
        <f t="array" ref="P563">_FV(表格1[[#This Row],[代號]],"Instrument type",TRUE)</f>
        <v>Stock</v>
      </c>
      <c r="Q563" s="3" cm="1">
        <f t="array" ref="Q563">_FV(表格1[[#This Row],[代號]],"Last trade time",TRUE)</f>
        <v>44834.399016203701</v>
      </c>
      <c r="R563" s="3" cm="1">
        <f t="array" ref="R563">_FV(表格1[[#This Row],[代號]],"Low")</f>
        <v>188.5</v>
      </c>
      <c r="S563" s="3" cm="1">
        <f t="array" ref="S563">_FV(表格1[[#This Row],[代號]],"Market cap",TRUE)</f>
        <v>6289637650</v>
      </c>
      <c r="T563" s="3" t="str" cm="1">
        <f t="array" ref="T563">_FV(表格1[[#This Row],[代號]],"Name")</f>
        <v>104 CORPORATION</v>
      </c>
      <c r="U563" s="3" t="str" cm="1">
        <f t="array" ref="U563">_FV(表格1[[#This Row],[代號]],"Official name",TRUE)</f>
        <v>104 CORPORATION</v>
      </c>
    </row>
    <row r="564" spans="1:21" x14ac:dyDescent="0.25">
      <c r="A564" t="s">
        <v>564</v>
      </c>
      <c r="B564" s="2" t="e" vm="576">
        <v>#VALUE!</v>
      </c>
      <c r="C564" s="3" cm="1">
        <f t="array" ref="C564">_FV(表格1[[#This Row],[代號]],"52 week high",TRUE)</f>
        <v>264</v>
      </c>
      <c r="D564" s="3" cm="1">
        <f t="array" ref="D564">_FV(表格1[[#This Row],[代號]],"52 week low",TRUE)</f>
        <v>108</v>
      </c>
      <c r="E564" s="4" cm="1">
        <f t="array" ref="E564">_FV(表格1[[#This Row],[代號]],"Beta")</f>
        <v>1.7769999999999999</v>
      </c>
      <c r="F564" s="3" cm="1">
        <f t="array" ref="F564">_FV(表格1[[#This Row],[代號]],"Change")</f>
        <v>1</v>
      </c>
      <c r="G564" s="3" cm="1">
        <f t="array" ref="G564">_FV(表格1[[#This Row],[代號]],"Change (%)",TRUE)</f>
        <v>7.1940000000000007E-3</v>
      </c>
      <c r="H564" s="3" t="e" cm="1" vm="2">
        <f t="array" ref="H564">_FV(表格1[[#This Row],[代號]],"Country/region",TRUE)</f>
        <v>#VALUE!</v>
      </c>
      <c r="I564" s="3" t="str" cm="1">
        <f t="array" ref="I564">_FV(表格1[[#This Row],[代號]],"Currency")</f>
        <v>TWD</v>
      </c>
      <c r="J564" s="3" cm="1">
        <f t="array" ref="J564">_FV(表格1[[#This Row],[代號]],"Employees")</f>
        <v>292</v>
      </c>
      <c r="K564" s="3" t="str" cm="1">
        <f t="array" ref="K564">_FV(表格1[[#This Row],[代號]],"Exchange")</f>
        <v>Taiwan Stock Exchange</v>
      </c>
      <c r="L564" s="3" t="str" cm="1">
        <f t="array" ref="L564">_FV(表格1[[#This Row],[代號]],"Exchange abbreviation",TRUE)</f>
        <v>XTAI</v>
      </c>
      <c r="M564" s="3" t="str" cm="1">
        <f t="array" ref="M564">_FV(表格1[[#This Row],[代號]],"Headquarters")</f>
        <v>No.19, Lane 772, Ho Ping Road, Ba De District, TAOYUAN, TAOYUAN, 334 TW</v>
      </c>
      <c r="N564" s="3" cm="1">
        <f t="array" ref="N564">_FV(表格1[[#This Row],[代號]],"High")</f>
        <v>140</v>
      </c>
      <c r="O564" s="3" t="str" cm="1">
        <f t="array" ref="O564">_FV(表格1[[#This Row],[代號]],"Industry")</f>
        <v>Communications &amp; Networking</v>
      </c>
      <c r="P564" s="3" t="str" cm="1">
        <f t="array" ref="P564">_FV(表格1[[#This Row],[代號]],"Instrument type",TRUE)</f>
        <v>Stock</v>
      </c>
      <c r="Q564" s="3" cm="1">
        <f t="array" ref="Q564">_FV(表格1[[#This Row],[代號]],"Last trade time",TRUE)</f>
        <v>44834.399016203701</v>
      </c>
      <c r="R564" s="3" cm="1">
        <f t="array" ref="R564">_FV(表格1[[#This Row],[代號]],"Low")</f>
        <v>131.5</v>
      </c>
      <c r="S564" s="3" cm="1">
        <f t="array" ref="S564">_FV(表格1[[#This Row],[代號]],"Market cap",TRUE)</f>
        <v>6539829000</v>
      </c>
      <c r="T564" s="3" t="str" cm="1">
        <f t="array" ref="T564">_FV(表格1[[#This Row],[代號]],"Name")</f>
        <v>Auden Techno Corp.</v>
      </c>
      <c r="U564" s="3" t="str" cm="1">
        <f t="array" ref="U564">_FV(表格1[[#This Row],[代號]],"Official name",TRUE)</f>
        <v>Auden Techno Corp.</v>
      </c>
    </row>
    <row r="565" spans="1:21" x14ac:dyDescent="0.25">
      <c r="A565" t="s">
        <v>565</v>
      </c>
      <c r="B565" s="2" t="e" vm="577">
        <v>#VALUE!</v>
      </c>
      <c r="C565" s="3" cm="1">
        <f t="array" ref="C565">_FV(表格1[[#This Row],[代號]],"52 week high",TRUE)</f>
        <v>34.97</v>
      </c>
      <c r="D565" s="3" cm="1">
        <f t="array" ref="D565">_FV(表格1[[#This Row],[代號]],"52 week low",TRUE)</f>
        <v>15.6</v>
      </c>
      <c r="E565" s="4" cm="1">
        <f t="array" ref="E565">_FV(表格1[[#This Row],[代號]],"Beta")</f>
        <v>1.6912</v>
      </c>
      <c r="F565" s="3" cm="1">
        <f t="array" ref="F565">_FV(表格1[[#This Row],[代號]],"Change")</f>
        <v>-0.05</v>
      </c>
      <c r="G565" s="3" cm="1">
        <f t="array" ref="G565">_FV(表格1[[#This Row],[代號]],"Change (%)",TRUE)</f>
        <v>-2.653E-3</v>
      </c>
      <c r="H565" s="3" t="e" cm="1" vm="2">
        <f t="array" ref="H565">_FV(表格1[[#This Row],[代號]],"Country/region",TRUE)</f>
        <v>#VALUE!</v>
      </c>
      <c r="I565" s="3" t="str" cm="1">
        <f t="array" ref="I565">_FV(表格1[[#This Row],[代號]],"Currency")</f>
        <v>TWD</v>
      </c>
      <c r="J565" s="3" cm="1">
        <f t="array" ref="J565">_FV(表格1[[#This Row],[代號]],"Employees")</f>
        <v>9069</v>
      </c>
      <c r="K565" s="3" t="str" cm="1">
        <f t="array" ref="K565">_FV(表格1[[#This Row],[代號]],"Exchange")</f>
        <v>Taiwan Stock Exchange</v>
      </c>
      <c r="L565" s="3" t="str" cm="1">
        <f t="array" ref="L565">_FV(表格1[[#This Row],[代號]],"Exchange abbreviation",TRUE)</f>
        <v>XTAI</v>
      </c>
      <c r="M565" s="3" t="str" cm="1">
        <f t="array" ref="M565">_FV(表格1[[#This Row],[代號]],"Headquarters")</f>
        <v>No.99, Chung Hsin Road, Zhongxing Industrial Zone, TONGLUO, MIAOLI, 366 TW</v>
      </c>
      <c r="N565" s="3" cm="1">
        <f t="array" ref="N565">_FV(表格1[[#This Row],[代號]],"High")</f>
        <v>18.850000000000001</v>
      </c>
      <c r="O565" s="3" t="str" cm="1">
        <f t="array" ref="O565">_FV(表格1[[#This Row],[代號]],"Industry")</f>
        <v>Electronic Equipment &amp; Parts</v>
      </c>
      <c r="P565" s="3" t="str" cm="1">
        <f t="array" ref="P565">_FV(表格1[[#This Row],[代號]],"Instrument type",TRUE)</f>
        <v>Stock</v>
      </c>
      <c r="Q565" s="3" cm="1">
        <f t="array" ref="Q565">_FV(表格1[[#This Row],[代號]],"Last trade time",TRUE)</f>
        <v>44834.399016203701</v>
      </c>
      <c r="R565" s="3" cm="1">
        <f t="array" ref="R565">_FV(表格1[[#This Row],[代號]],"Low")</f>
        <v>18.100000000000001</v>
      </c>
      <c r="S565" s="3" cm="1">
        <f t="array" ref="S565">_FV(表格1[[#This Row],[代號]],"Market cap",TRUE)</f>
        <v>4199800000</v>
      </c>
      <c r="T565" s="3" t="str" cm="1">
        <f t="array" ref="T565">_FV(表格1[[#This Row],[代號]],"Name")</f>
        <v>G-TECH Optoelectronics Corporation</v>
      </c>
      <c r="U565" s="3" t="str" cm="1">
        <f t="array" ref="U565">_FV(表格1[[#This Row],[代號]],"Official name",TRUE)</f>
        <v>G-TECH Optoelectronics Corporation</v>
      </c>
    </row>
    <row r="566" spans="1:21" x14ac:dyDescent="0.25">
      <c r="A566" t="s">
        <v>566</v>
      </c>
      <c r="B566" s="2" t="e" vm="578">
        <v>#VALUE!</v>
      </c>
      <c r="C566" s="3" cm="1">
        <f t="array" ref="C566">_FV(表格1[[#This Row],[代號]],"52 week high",TRUE)</f>
        <v>31.05</v>
      </c>
      <c r="D566" s="3" cm="1">
        <f t="array" ref="D566">_FV(表格1[[#This Row],[代號]],"52 week low",TRUE)</f>
        <v>23</v>
      </c>
      <c r="E566" s="4" cm="1">
        <f t="array" ref="E566">_FV(表格1[[#This Row],[代號]],"Beta")</f>
        <v>0.43809999999999999</v>
      </c>
      <c r="F566" s="3" cm="1">
        <f t="array" ref="F566">_FV(表格1[[#This Row],[代號]],"Change")</f>
        <v>-0.5</v>
      </c>
      <c r="G566" s="3" cm="1">
        <f t="array" ref="G566">_FV(表格1[[#This Row],[代號]],"Change (%)",TRUE)</f>
        <v>-1.9417E-2</v>
      </c>
      <c r="H566" s="3" t="e" cm="1" vm="2">
        <f t="array" ref="H566">_FV(表格1[[#This Row],[代號]],"Country/region",TRUE)</f>
        <v>#VALUE!</v>
      </c>
      <c r="I566" s="3" t="str" cm="1">
        <f t="array" ref="I566">_FV(表格1[[#This Row],[代號]],"Currency")</f>
        <v>TWD</v>
      </c>
      <c r="J566" s="3" cm="1">
        <f t="array" ref="J566">_FV(表格1[[#This Row],[代號]],"Employees")</f>
        <v>147</v>
      </c>
      <c r="K566" s="3" t="str" cm="1">
        <f t="array" ref="K566">_FV(表格1[[#This Row],[代號]],"Exchange")</f>
        <v>Taiwan Stock Exchange</v>
      </c>
      <c r="L566" s="3" t="str" cm="1">
        <f t="array" ref="L566">_FV(表格1[[#This Row],[代號]],"Exchange abbreviation",TRUE)</f>
        <v>XTAI</v>
      </c>
      <c r="M566" s="3" t="str" cm="1">
        <f t="array" ref="M566">_FV(表格1[[#This Row],[代號]],"Headquarters")</f>
        <v>No.8, Nan-Ke 7th Road, Tainan Science-Based Industrial Park, Shanhua District, TAINAN, TAINAN, 741 TW</v>
      </c>
      <c r="N566" s="3" cm="1">
        <f t="array" ref="N566">_FV(表格1[[#This Row],[代號]],"High")</f>
        <v>25.5</v>
      </c>
      <c r="O566" s="3" t="str" cm="1">
        <f t="array" ref="O566">_FV(表格1[[#This Row],[代號]],"Industry")</f>
        <v>Food &amp; Tobacco</v>
      </c>
      <c r="P566" s="3" t="str" cm="1">
        <f t="array" ref="P566">_FV(表格1[[#This Row],[代號]],"Instrument type",TRUE)</f>
        <v>Stock</v>
      </c>
      <c r="Q566" s="3" cm="1">
        <f t="array" ref="Q566">_FV(表格1[[#This Row],[代號]],"Last trade time",TRUE)</f>
        <v>44834.399016203701</v>
      </c>
      <c r="R566" s="3" cm="1">
        <f t="array" ref="R566">_FV(表格1[[#This Row],[代號]],"Low")</f>
        <v>24.5</v>
      </c>
      <c r="S566" s="3" cm="1">
        <f t="array" ref="S566">_FV(表格1[[#This Row],[代號]],"Market cap",TRUE)</f>
        <v>2180877000</v>
      </c>
      <c r="T566" s="3" t="str" cm="1">
        <f t="array" ref="T566">_FV(表格1[[#This Row],[代號]],"Name")</f>
        <v>GenMont Biotech Incorporation</v>
      </c>
      <c r="U566" s="3" t="str" cm="1">
        <f t="array" ref="U566">_FV(表格1[[#This Row],[代號]],"Official name",TRUE)</f>
        <v>GenMont Biotech Incorporation</v>
      </c>
    </row>
    <row r="567" spans="1:21" x14ac:dyDescent="0.25">
      <c r="A567" t="s">
        <v>567</v>
      </c>
      <c r="B567" s="2" t="e" vm="579">
        <v>#VALUE!</v>
      </c>
      <c r="C567" s="3" cm="1">
        <f t="array" ref="C567">_FV(表格1[[#This Row],[代號]],"52 week high",TRUE)</f>
        <v>111.5</v>
      </c>
      <c r="D567" s="3" cm="1">
        <f t="array" ref="D567">_FV(表格1[[#This Row],[代號]],"52 week low",TRUE)</f>
        <v>41.3</v>
      </c>
      <c r="E567" s="4" cm="1">
        <f t="array" ref="E567">_FV(表格1[[#This Row],[代號]],"Beta")</f>
        <v>1.3284</v>
      </c>
      <c r="F567" s="3" cm="1">
        <f t="array" ref="F567">_FV(表格1[[#This Row],[代號]],"Change")</f>
        <v>0.25</v>
      </c>
      <c r="G567" s="3" cm="1">
        <f t="array" ref="G567">_FV(表格1[[#This Row],[代號]],"Change (%)",TRUE)</f>
        <v>5.8279999999999998E-3</v>
      </c>
      <c r="H567" s="3" t="e" cm="1" vm="2">
        <f t="array" ref="H567">_FV(表格1[[#This Row],[代號]],"Country/region",TRUE)</f>
        <v>#VALUE!</v>
      </c>
      <c r="I567" s="3" t="str" cm="1">
        <f t="array" ref="I567">_FV(表格1[[#This Row],[代號]],"Currency")</f>
        <v>TWD</v>
      </c>
      <c r="J567" s="3" cm="1">
        <f t="array" ref="J567">_FV(表格1[[#This Row],[代號]],"Employees")</f>
        <v>588</v>
      </c>
      <c r="K567" s="3" t="str" cm="1">
        <f t="array" ref="K567">_FV(表格1[[#This Row],[代號]],"Exchange")</f>
        <v>Taiwan Stock Exchange</v>
      </c>
      <c r="L567" s="3" t="str" cm="1">
        <f t="array" ref="L567">_FV(表格1[[#This Row],[代號]],"Exchange abbreviation",TRUE)</f>
        <v>XTAI</v>
      </c>
      <c r="M567" s="3" t="str" cm="1">
        <f t="array" ref="M567">_FV(表格1[[#This Row],[代號]],"Headquarters")</f>
        <v>No.49, Yu-Lien Street, Rueifong Li, Pa-Ter District, TAOYUAN, TAOYUAN, 334 TW</v>
      </c>
      <c r="N567" s="3" cm="1">
        <f t="array" ref="N567">_FV(表格1[[#This Row],[代號]],"High")</f>
        <v>43.2</v>
      </c>
      <c r="O567" s="3" t="str" cm="1">
        <f t="array" ref="O567">_FV(表格1[[#This Row],[代號]],"Industry")</f>
        <v>Electronic Equipment &amp; Parts</v>
      </c>
      <c r="P567" s="3" t="str" cm="1">
        <f t="array" ref="P567">_FV(表格1[[#This Row],[代號]],"Instrument type",TRUE)</f>
        <v>Stock</v>
      </c>
      <c r="Q567" s="3" cm="1">
        <f t="array" ref="Q567">_FV(表格1[[#This Row],[代號]],"Last trade time",TRUE)</f>
        <v>44834.399016203701</v>
      </c>
      <c r="R567" s="3" cm="1">
        <f t="array" ref="R567">_FV(表格1[[#This Row],[代號]],"Low")</f>
        <v>41.3</v>
      </c>
      <c r="S567" s="3" cm="1">
        <f t="array" ref="S567">_FV(表格1[[#This Row],[代號]],"Market cap",TRUE)</f>
        <v>3457787000</v>
      </c>
      <c r="T567" s="3" t="str" cm="1">
        <f t="array" ref="T567">_FV(表格1[[#This Row],[代號]],"Name")</f>
        <v>TA LIANG TECHNOLOGY CO., LTD.</v>
      </c>
      <c r="U567" s="3" t="str" cm="1">
        <f t="array" ref="U567">_FV(表格1[[#This Row],[代號]],"Official name",TRUE)</f>
        <v>TA LIANG TECHNOLOGY CO., LTD.</v>
      </c>
    </row>
    <row r="568" spans="1:21" x14ac:dyDescent="0.25">
      <c r="A568" t="s">
        <v>568</v>
      </c>
      <c r="B568" s="2" t="e" vm="580">
        <v>#VALUE!</v>
      </c>
      <c r="C568" s="3" cm="1">
        <f t="array" ref="C568">_FV(表格1[[#This Row],[代號]],"52 week high",TRUE)</f>
        <v>257.5</v>
      </c>
      <c r="D568" s="3" cm="1">
        <f t="array" ref="D568">_FV(表格1[[#This Row],[代號]],"52 week low",TRUE)</f>
        <v>87</v>
      </c>
      <c r="E568" s="4" cm="1">
        <f t="array" ref="E568">_FV(表格1[[#This Row],[代號]],"Beta")</f>
        <v>1.7387999999999999</v>
      </c>
      <c r="F568" s="3" cm="1">
        <f t="array" ref="F568">_FV(表格1[[#This Row],[代號]],"Change")</f>
        <v>2.7</v>
      </c>
      <c r="G568" s="3" cm="1">
        <f t="array" ref="G568">_FV(表格1[[#This Row],[代號]],"Change (%)",TRUE)</f>
        <v>2.9900000000000003E-2</v>
      </c>
      <c r="H568" s="3" t="e" cm="1" vm="2">
        <f t="array" ref="H568">_FV(表格1[[#This Row],[代號]],"Country/region",TRUE)</f>
        <v>#VALUE!</v>
      </c>
      <c r="I568" s="3" t="str" cm="1">
        <f t="array" ref="I568">_FV(表格1[[#This Row],[代號]],"Currency")</f>
        <v>TWD</v>
      </c>
      <c r="J568" s="3" cm="1">
        <f t="array" ref="J568">_FV(表格1[[#This Row],[代號]],"Employees")</f>
        <v>7207</v>
      </c>
      <c r="K568" s="3" t="str" cm="1">
        <f t="array" ref="K568">_FV(表格1[[#This Row],[代號]],"Exchange")</f>
        <v>Taiwan Stock Exchange</v>
      </c>
      <c r="L568" s="3" t="str" cm="1">
        <f t="array" ref="L568">_FV(表格1[[#This Row],[代號]],"Exchange abbreviation",TRUE)</f>
        <v>XTAI</v>
      </c>
      <c r="M568" s="3" t="str" cm="1">
        <f t="array" ref="M568">_FV(表格1[[#This Row],[代號]],"Headquarters")</f>
        <v>No.1245, Junghua Road, Shihlei Li, Shin-Wu District, TAOYUAN, TAOYUAN, 327 TW</v>
      </c>
      <c r="N568" s="3" cm="1">
        <f t="array" ref="N568">_FV(表格1[[#This Row],[代號]],"High")</f>
        <v>93.5</v>
      </c>
      <c r="O568" s="3" t="str" cm="1">
        <f t="array" ref="O568">_FV(表格1[[#This Row],[代號]],"Industry")</f>
        <v>Semiconductors &amp; Semiconductor Equipment</v>
      </c>
      <c r="P568" s="3" t="str" cm="1">
        <f t="array" ref="P568">_FV(表格1[[#This Row],[代號]],"Instrument type",TRUE)</f>
        <v>Stock</v>
      </c>
      <c r="Q568" s="3" cm="1">
        <f t="array" ref="Q568">_FV(表格1[[#This Row],[代號]],"Last trade time",TRUE)</f>
        <v>44834.399016203701</v>
      </c>
      <c r="R568" s="3" cm="1">
        <f t="array" ref="R568">_FV(表格1[[#This Row],[代號]],"Low")</f>
        <v>87</v>
      </c>
      <c r="S568" s="3" cm="1">
        <f t="array" ref="S568">_FV(表格1[[#This Row],[代號]],"Market cap",TRUE)</f>
        <v>42108170000</v>
      </c>
      <c r="T568" s="3" t="str" cm="1">
        <f t="array" ref="T568">_FV(表格1[[#This Row],[代號]],"Name")</f>
        <v>KINSUS INTERCONNECT TECHNOLOGY CORP.</v>
      </c>
      <c r="U568" s="3" t="str" cm="1">
        <f t="array" ref="U568">_FV(表格1[[#This Row],[代號]],"Official name",TRUE)</f>
        <v>KINSUS INTERCONNECT TECHNOLOGY CORP.</v>
      </c>
    </row>
    <row r="569" spans="1:21" x14ac:dyDescent="0.25">
      <c r="A569" t="s">
        <v>569</v>
      </c>
      <c r="B569" s="2" t="e" vm="581">
        <v>#VALUE!</v>
      </c>
      <c r="C569" s="3" cm="1">
        <f t="array" ref="C569">_FV(表格1[[#This Row],[代號]],"52 week high",TRUE)</f>
        <v>39.72</v>
      </c>
      <c r="D569" s="3" cm="1">
        <f t="array" ref="D569">_FV(表格1[[#This Row],[代號]],"52 week low",TRUE)</f>
        <v>25.65</v>
      </c>
      <c r="E569" s="4" cm="1">
        <f t="array" ref="E569">_FV(表格1[[#This Row],[代號]],"Beta")</f>
        <v>0.74109999999999998</v>
      </c>
      <c r="F569" s="3" cm="1">
        <f t="array" ref="F569">_FV(表格1[[#This Row],[代號]],"Change")</f>
        <v>0.05</v>
      </c>
      <c r="G569" s="3" cm="1">
        <f t="array" ref="G569">_FV(表格1[[#This Row],[代號]],"Change (%)",TRUE)</f>
        <v>1.493E-3</v>
      </c>
      <c r="H569" s="3" t="e" cm="1" vm="2">
        <f t="array" ref="H569">_FV(表格1[[#This Row],[代號]],"Country/region",TRUE)</f>
        <v>#VALUE!</v>
      </c>
      <c r="I569" s="3" t="str" cm="1">
        <f t="array" ref="I569">_FV(表格1[[#This Row],[代號]],"Currency")</f>
        <v>TWD</v>
      </c>
      <c r="J569" s="3" cm="1">
        <f t="array" ref="J569">_FV(表格1[[#This Row],[代號]],"Employees")</f>
        <v>645</v>
      </c>
      <c r="K569" s="3" t="str" cm="1">
        <f t="array" ref="K569">_FV(表格1[[#This Row],[代號]],"Exchange")</f>
        <v>Taiwan Stock Exchange</v>
      </c>
      <c r="L569" s="3" t="str" cm="1">
        <f t="array" ref="L569">_FV(表格1[[#This Row],[代號]],"Exchange abbreviation",TRUE)</f>
        <v>XTAI</v>
      </c>
      <c r="M569" s="3" t="str" cm="1">
        <f t="array" ref="M569">_FV(表格1[[#This Row],[代號]],"Headquarters")</f>
        <v>9F, No.360, Ruei Guang Road, Neihu District, TAIPEI, TAIPEI, 114 TW</v>
      </c>
      <c r="N569" s="3" cm="1">
        <f t="array" ref="N569">_FV(表格1[[#This Row],[代號]],"High")</f>
        <v>33.549999999999997</v>
      </c>
      <c r="O569" s="3" t="str" cm="1">
        <f t="array" ref="O569">_FV(表格1[[#This Row],[代號]],"Industry")</f>
        <v>Semiconductors &amp; Semiconductor Equipment</v>
      </c>
      <c r="P569" s="3" t="str" cm="1">
        <f t="array" ref="P569">_FV(表格1[[#This Row],[代號]],"Instrument type",TRUE)</f>
        <v>Stock</v>
      </c>
      <c r="Q569" s="3" cm="1">
        <f t="array" ref="Q569">_FV(表格1[[#This Row],[代號]],"Last trade time",TRUE)</f>
        <v>44834.399016203701</v>
      </c>
      <c r="R569" s="3" cm="1">
        <f t="array" ref="R569">_FV(表格1[[#This Row],[代號]],"Low")</f>
        <v>32.5</v>
      </c>
      <c r="S569" s="3" cm="1">
        <f t="array" ref="S569">_FV(表格1[[#This Row],[代號]],"Market cap",TRUE)</f>
        <v>7266083000</v>
      </c>
      <c r="T569" s="3" t="str" cm="1">
        <f t="array" ref="T569">_FV(表格1[[#This Row],[代號]],"Name")</f>
        <v>ALLTEK TECHNOLOGY CORP.</v>
      </c>
      <c r="U569" s="3" t="str" cm="1">
        <f t="array" ref="U569">_FV(表格1[[#This Row],[代號]],"Official name",TRUE)</f>
        <v>ALLTEK TECHNOLOGY CORP.</v>
      </c>
    </row>
    <row r="570" spans="1:21" x14ac:dyDescent="0.25">
      <c r="A570" t="s">
        <v>570</v>
      </c>
      <c r="B570" s="2" t="e" vm="582">
        <v>#VALUE!</v>
      </c>
      <c r="C570" s="3" cm="1">
        <f t="array" ref="C570">_FV(表格1[[#This Row],[代號]],"52 week high",TRUE)</f>
        <v>29.95</v>
      </c>
      <c r="D570" s="3" cm="1">
        <f t="array" ref="D570">_FV(表格1[[#This Row],[代號]],"52 week low",TRUE)</f>
        <v>13.75</v>
      </c>
      <c r="E570" s="4" cm="1">
        <f t="array" ref="E570">_FV(表格1[[#This Row],[代號]],"Beta")</f>
        <v>0.66810000000000003</v>
      </c>
      <c r="F570" s="3" cm="1">
        <f t="array" ref="F570">_FV(表格1[[#This Row],[代號]],"Change")</f>
        <v>-0.25</v>
      </c>
      <c r="G570" s="3" cm="1">
        <f t="array" ref="G570">_FV(表格1[[#This Row],[代號]],"Change (%)",TRUE)</f>
        <v>-1.0019999999999999E-2</v>
      </c>
      <c r="H570" s="3" t="e" cm="1" vm="2">
        <f t="array" ref="H570">_FV(表格1[[#This Row],[代號]],"Country/region",TRUE)</f>
        <v>#VALUE!</v>
      </c>
      <c r="I570" s="3" t="str" cm="1">
        <f t="array" ref="I570">_FV(表格1[[#This Row],[代號]],"Currency")</f>
        <v>TWD</v>
      </c>
      <c r="J570" s="3" cm="1">
        <f t="array" ref="J570">_FV(表格1[[#This Row],[代號]],"Employees")</f>
        <v>269</v>
      </c>
      <c r="K570" s="3" t="str" cm="1">
        <f t="array" ref="K570">_FV(表格1[[#This Row],[代號]],"Exchange")</f>
        <v>Taiwan Stock Exchange</v>
      </c>
      <c r="L570" s="3" t="str" cm="1">
        <f t="array" ref="L570">_FV(表格1[[#This Row],[代號]],"Exchange abbreviation",TRUE)</f>
        <v>XTAI</v>
      </c>
      <c r="M570" s="3" t="str" cm="1">
        <f t="array" ref="M570">_FV(表格1[[#This Row],[代號]],"Headquarters")</f>
        <v>No.2, Lane 305, Cyonglin South Road, Sinjhuang District, NEW TAIPEI, NEW TAIPEI, 242 TW</v>
      </c>
      <c r="N570" s="3" cm="1">
        <f t="array" ref="N570">_FV(表格1[[#This Row],[代號]],"High")</f>
        <v>24.95</v>
      </c>
      <c r="O570" s="3" t="str" cm="1">
        <f t="array" ref="O570">_FV(表格1[[#This Row],[代號]],"Industry")</f>
        <v>Semiconductors &amp; Semiconductor Equipment</v>
      </c>
      <c r="P570" s="3" t="str" cm="1">
        <f t="array" ref="P570">_FV(表格1[[#This Row],[代號]],"Instrument type",TRUE)</f>
        <v>Stock</v>
      </c>
      <c r="Q570" s="3" cm="1">
        <f t="array" ref="Q570">_FV(表格1[[#This Row],[代號]],"Last trade time",TRUE)</f>
        <v>44834.399016203701</v>
      </c>
      <c r="R570" s="3" cm="1">
        <f t="array" ref="R570">_FV(表格1[[#This Row],[代號]],"Low")</f>
        <v>24.3</v>
      </c>
      <c r="S570" s="3" cm="1">
        <f t="array" ref="S570">_FV(表格1[[#This Row],[代號]],"Market cap",TRUE)</f>
        <v>1587296000</v>
      </c>
      <c r="T570" s="3" t="str" cm="1">
        <f t="array" ref="T570">_FV(表格1[[#This Row],[代號]],"Name")</f>
        <v>CHEER TIME ENTERPRISE CO., LTD.</v>
      </c>
      <c r="U570" s="3" t="str" cm="1">
        <f t="array" ref="U570">_FV(表格1[[#This Row],[代號]],"Official name",TRUE)</f>
        <v>CHEER TIME ENTERPRISE CO., LTD.</v>
      </c>
    </row>
    <row r="571" spans="1:21" x14ac:dyDescent="0.25">
      <c r="A571" t="s">
        <v>571</v>
      </c>
      <c r="B571" s="2" t="e" vm="583">
        <v>#VALUE!</v>
      </c>
      <c r="C571" s="3" cm="1">
        <f t="array" ref="C571">_FV(表格1[[#This Row],[代號]],"52 week high",TRUE)</f>
        <v>32.299999999999997</v>
      </c>
      <c r="D571" s="3" cm="1">
        <f t="array" ref="D571">_FV(表格1[[#This Row],[代號]],"52 week low",TRUE)</f>
        <v>23.1</v>
      </c>
      <c r="E571" s="4" cm="1">
        <f t="array" ref="E571">_FV(表格1[[#This Row],[代號]],"Beta")</f>
        <v>0.74580000000000002</v>
      </c>
      <c r="F571" s="3" cm="1">
        <f t="array" ref="F571">_FV(表格1[[#This Row],[代號]],"Change")</f>
        <v>-0.8</v>
      </c>
      <c r="G571" s="3" cm="1">
        <f t="array" ref="G571">_FV(表格1[[#This Row],[代號]],"Change (%)",TRUE)</f>
        <v>-2.9249999999999998E-2</v>
      </c>
      <c r="H571" s="3" t="e" cm="1" vm="2">
        <f t="array" ref="H571">_FV(表格1[[#This Row],[代號]],"Country/region",TRUE)</f>
        <v>#VALUE!</v>
      </c>
      <c r="I571" s="3" t="str" cm="1">
        <f t="array" ref="I571">_FV(表格1[[#This Row],[代號]],"Currency")</f>
        <v>TWD</v>
      </c>
      <c r="J571" s="3" cm="1">
        <f t="array" ref="J571">_FV(表格1[[#This Row],[代號]],"Employees")</f>
        <v>82955</v>
      </c>
      <c r="K571" s="3" t="str" cm="1">
        <f t="array" ref="K571">_FV(表格1[[#This Row],[代號]],"Exchange")</f>
        <v>Taiwan Stock Exchange</v>
      </c>
      <c r="L571" s="3" t="str" cm="1">
        <f t="array" ref="L571">_FV(表格1[[#This Row],[代號]],"Exchange abbreviation",TRUE)</f>
        <v>XTAI</v>
      </c>
      <c r="M571" s="3" t="str" cm="1">
        <f t="array" ref="M571">_FV(表格1[[#This Row],[代號]],"Headquarters")</f>
        <v>No.5, Hsin An Road, Science-Based Industrial Park, HSINCHU, HSINCHU, 300 TW</v>
      </c>
      <c r="N571" s="3" cm="1">
        <f t="array" ref="N571">_FV(表格1[[#This Row],[代號]],"High")</f>
        <v>27.2</v>
      </c>
      <c r="O571" s="3" t="str" cm="1">
        <f t="array" ref="O571">_FV(表格1[[#This Row],[代號]],"Industry")</f>
        <v>Computers, Phones &amp; Household Electronics</v>
      </c>
      <c r="P571" s="3" t="str" cm="1">
        <f t="array" ref="P571">_FV(表格1[[#This Row],[代號]],"Instrument type",TRUE)</f>
        <v>Stock</v>
      </c>
      <c r="Q571" s="3" cm="1">
        <f t="array" ref="Q571">_FV(表格1[[#This Row],[代號]],"Last trade time",TRUE)</f>
        <v>44834.399016203701</v>
      </c>
      <c r="R571" s="3" cm="1">
        <f t="array" ref="R571">_FV(表格1[[#This Row],[代號]],"Low")</f>
        <v>26.55</v>
      </c>
      <c r="S571" s="3" cm="1">
        <f t="array" ref="S571">_FV(表格1[[#This Row],[代號]],"Market cap",TRUE)</f>
        <v>77072580000</v>
      </c>
      <c r="T571" s="3" t="str" cm="1">
        <f t="array" ref="T571">_FV(表格1[[#This Row],[代號]],"Name")</f>
        <v>Wistron Corporation</v>
      </c>
      <c r="U571" s="3" t="str" cm="1">
        <f t="array" ref="U571">_FV(表格1[[#This Row],[代號]],"Official name",TRUE)</f>
        <v>Wistron Corporation</v>
      </c>
    </row>
    <row r="572" spans="1:21" x14ac:dyDescent="0.25">
      <c r="A572" t="s">
        <v>572</v>
      </c>
      <c r="B572" s="2" t="e" vm="584">
        <v>#VALUE!</v>
      </c>
      <c r="C572" s="3" cm="1">
        <f t="array" ref="C572">_FV(表格1[[#This Row],[代號]],"52 week high",TRUE)</f>
        <v>79.8</v>
      </c>
      <c r="D572" s="3" cm="1">
        <f t="array" ref="D572">_FV(表格1[[#This Row],[代號]],"52 week low",TRUE)</f>
        <v>38.5</v>
      </c>
      <c r="E572" s="4" cm="1">
        <f t="array" ref="E572">_FV(表格1[[#This Row],[代號]],"Beta")</f>
        <v>1.1794</v>
      </c>
      <c r="F572" s="3" cm="1">
        <f t="array" ref="F572">_FV(表格1[[#This Row],[代號]],"Change")</f>
        <v>0.35</v>
      </c>
      <c r="G572" s="3" cm="1">
        <f t="array" ref="G572">_FV(表格1[[#This Row],[代號]],"Change (%)",TRUE)</f>
        <v>8.8830000000000003E-3</v>
      </c>
      <c r="H572" s="3" t="e" cm="1" vm="2">
        <f t="array" ref="H572">_FV(表格1[[#This Row],[代號]],"Country/region",TRUE)</f>
        <v>#VALUE!</v>
      </c>
      <c r="I572" s="3" t="str" cm="1">
        <f t="array" ref="I572">_FV(表格1[[#This Row],[代號]],"Currency")</f>
        <v>TWD</v>
      </c>
      <c r="J572" s="3" cm="1">
        <f t="array" ref="J572">_FV(表格1[[#This Row],[代號]],"Employees")</f>
        <v>67</v>
      </c>
      <c r="K572" s="3" t="str" cm="1">
        <f t="array" ref="K572">_FV(表格1[[#This Row],[代號]],"Exchange")</f>
        <v>Taiwan Stock Exchange</v>
      </c>
      <c r="L572" s="3" t="str" cm="1">
        <f t="array" ref="L572">_FV(表格1[[#This Row],[代號]],"Exchange abbreviation",TRUE)</f>
        <v>XTAI</v>
      </c>
      <c r="M572" s="3" t="str" cm="1">
        <f t="array" ref="M572">_FV(表格1[[#This Row],[代號]],"Headquarters")</f>
        <v>5F, No.11, Park Avenue 2nd Road, Hsinchu Science-Based Industrial Park, East District, HSINCHU, HSINCHU, 300 TW</v>
      </c>
      <c r="N572" s="3" cm="1">
        <f t="array" ref="N572">_FV(表格1[[#This Row],[代號]],"High")</f>
        <v>39.75</v>
      </c>
      <c r="O572" s="3" t="str" cm="1">
        <f t="array" ref="O572">_FV(表格1[[#This Row],[代號]],"Industry")</f>
        <v>Semiconductors &amp; Semiconductor Equipment</v>
      </c>
      <c r="P572" s="3" t="str" cm="1">
        <f t="array" ref="P572">_FV(表格1[[#This Row],[代號]],"Instrument type",TRUE)</f>
        <v>Stock</v>
      </c>
      <c r="Q572" s="3" cm="1">
        <f t="array" ref="Q572">_FV(表格1[[#This Row],[代號]],"Last trade time",TRUE)</f>
        <v>44834.399016203701</v>
      </c>
      <c r="R572" s="3" cm="1">
        <f t="array" ref="R572">_FV(表格1[[#This Row],[代號]],"Low")</f>
        <v>38.5</v>
      </c>
      <c r="S572" s="3" cm="1">
        <f t="array" ref="S572">_FV(表格1[[#This Row],[代號]],"Market cap",TRUE)</f>
        <v>3179467000</v>
      </c>
      <c r="T572" s="3" t="str" cm="1">
        <f t="array" ref="T572">_FV(表格1[[#This Row],[代號]],"Name")</f>
        <v>CHAMPION MICROELECTRONIC CORP.</v>
      </c>
      <c r="U572" s="3" t="str" cm="1">
        <f t="array" ref="U572">_FV(表格1[[#This Row],[代號]],"Official name",TRUE)</f>
        <v>CHAMPION MICROELECTRONIC CORP.</v>
      </c>
    </row>
    <row r="573" spans="1:21" x14ac:dyDescent="0.25">
      <c r="A573" t="s">
        <v>573</v>
      </c>
      <c r="B573" s="2" t="e" vm="585">
        <v>#VALUE!</v>
      </c>
      <c r="C573" s="3" cm="1">
        <f t="array" ref="C573">_FV(表格1[[#This Row],[代號]],"52 week high",TRUE)</f>
        <v>17.100000000000001</v>
      </c>
      <c r="D573" s="3" cm="1">
        <f t="array" ref="D573">_FV(表格1[[#This Row],[代號]],"52 week low",TRUE)</f>
        <v>10.4</v>
      </c>
      <c r="E573" s="4" cm="1">
        <f t="array" ref="E573">_FV(表格1[[#This Row],[代號]],"Beta")</f>
        <v>0.48930000000000001</v>
      </c>
      <c r="F573" s="3" cm="1">
        <f t="array" ref="F573">_FV(表格1[[#This Row],[代號]],"Change")</f>
        <v>0.05</v>
      </c>
      <c r="G573" s="3" cm="1">
        <f t="array" ref="G573">_FV(表格1[[#This Row],[代號]],"Change (%)",TRUE)</f>
        <v>4.5869999999999999E-3</v>
      </c>
      <c r="H573" s="3" t="e" cm="1" vm="2">
        <f t="array" ref="H573">_FV(表格1[[#This Row],[代號]],"Country/region",TRUE)</f>
        <v>#VALUE!</v>
      </c>
      <c r="I573" s="3" t="str" cm="1">
        <f t="array" ref="I573">_FV(表格1[[#This Row],[代號]],"Currency")</f>
        <v>TWD</v>
      </c>
      <c r="J573" s="3" cm="1">
        <f t="array" ref="J573">_FV(表格1[[#This Row],[代號]],"Employees")</f>
        <v>16</v>
      </c>
      <c r="K573" s="3" t="str" cm="1">
        <f t="array" ref="K573">_FV(表格1[[#This Row],[代號]],"Exchange")</f>
        <v>Taiwan Stock Exchange</v>
      </c>
      <c r="L573" s="3" t="str" cm="1">
        <f t="array" ref="L573">_FV(表格1[[#This Row],[代號]],"Exchange abbreviation",TRUE)</f>
        <v>XTAI</v>
      </c>
      <c r="M573" s="3" t="str" cm="1">
        <f t="array" ref="M573">_FV(表格1[[#This Row],[代號]],"Headquarters")</f>
        <v>12F, No.289, Section 4, Zhongxiao East Road, Da-an District, TAIPEI, TAIPEI, 106 TW</v>
      </c>
      <c r="N573" s="3" cm="1">
        <f t="array" ref="N573">_FV(表格1[[#This Row],[代號]],"High")</f>
        <v>11.1</v>
      </c>
      <c r="O573" s="3" t="str" cm="1">
        <f t="array" ref="O573">_FV(表格1[[#This Row],[代號]],"Industry")</f>
        <v>Real Estate Operations</v>
      </c>
      <c r="P573" s="3" t="str" cm="1">
        <f t="array" ref="P573">_FV(表格1[[#This Row],[代號]],"Instrument type",TRUE)</f>
        <v>Stock</v>
      </c>
      <c r="Q573" s="3" cm="1">
        <f t="array" ref="Q573">_FV(表格1[[#This Row],[代號]],"Last trade time",TRUE)</f>
        <v>44834.399016203701</v>
      </c>
      <c r="R573" s="3" cm="1">
        <f t="array" ref="R573">_FV(表格1[[#This Row],[代號]],"Low")</f>
        <v>10.8</v>
      </c>
      <c r="S573" s="3" cm="1">
        <f t="array" ref="S573">_FV(表格1[[#This Row],[代號]],"Market cap",TRUE)</f>
        <v>3857842000</v>
      </c>
      <c r="T573" s="3" t="str" cm="1">
        <f t="array" ref="T573">_FV(表格1[[#This Row],[代號]],"Name")</f>
        <v>Sunty Development Co., Ltd</v>
      </c>
      <c r="U573" s="3" t="str" cm="1">
        <f t="array" ref="U573">_FV(表格1[[#This Row],[代號]],"Official name",TRUE)</f>
        <v>Sunty Development Co., Ltd</v>
      </c>
    </row>
    <row r="574" spans="1:21" x14ac:dyDescent="0.25">
      <c r="A574" t="s">
        <v>574</v>
      </c>
      <c r="B574" s="2" t="e" vm="586">
        <v>#VALUE!</v>
      </c>
      <c r="C574" s="3" cm="1">
        <f t="array" ref="C574">_FV(表格1[[#This Row],[代號]],"52 week high",TRUE)</f>
        <v>20.55</v>
      </c>
      <c r="D574" s="3" cm="1">
        <f t="array" ref="D574">_FV(表格1[[#This Row],[代號]],"52 week low",TRUE)</f>
        <v>13.85</v>
      </c>
      <c r="E574" s="4" cm="1">
        <f t="array" ref="E574">_FV(表格1[[#This Row],[代號]],"Beta")</f>
        <v>0.58009999999999995</v>
      </c>
      <c r="F574" s="3" cm="1">
        <f t="array" ref="F574">_FV(表格1[[#This Row],[代號]],"Change")</f>
        <v>0.9</v>
      </c>
      <c r="G574" s="3" cm="1">
        <f t="array" ref="G574">_FV(表格1[[#This Row],[代號]],"Change (%)",TRUE)</f>
        <v>5.6075E-2</v>
      </c>
      <c r="H574" s="3" t="e" cm="1" vm="2">
        <f t="array" ref="H574">_FV(表格1[[#This Row],[代號]],"Country/region",TRUE)</f>
        <v>#VALUE!</v>
      </c>
      <c r="I574" s="3" t="str" cm="1">
        <f t="array" ref="I574">_FV(表格1[[#This Row],[代號]],"Currency")</f>
        <v>TWD</v>
      </c>
      <c r="J574" s="3" cm="1">
        <f t="array" ref="J574">_FV(表格1[[#This Row],[代號]],"Employees")</f>
        <v>2784</v>
      </c>
      <c r="K574" s="3" t="str" cm="1">
        <f t="array" ref="K574">_FV(表格1[[#This Row],[代號]],"Exchange")</f>
        <v>Taiwan Stock Exchange</v>
      </c>
      <c r="L574" s="3" t="str" cm="1">
        <f t="array" ref="L574">_FV(表格1[[#This Row],[代號]],"Exchange abbreviation",TRUE)</f>
        <v>XTAI</v>
      </c>
      <c r="M574" s="3" t="str" cm="1">
        <f t="array" ref="M574">_FV(表格1[[#This Row],[代號]],"Headquarters")</f>
        <v>10F, No.407, Section 2, Chung Shan Road, Zhonghe District, NEW TAIPEI, NEW TAIPEI, 235 TW</v>
      </c>
      <c r="N574" s="3" cm="1">
        <f t="array" ref="N574">_FV(表格1[[#This Row],[代號]],"High")</f>
        <v>16.95</v>
      </c>
      <c r="O574" s="3" t="str" cm="1">
        <f t="array" ref="O574">_FV(表格1[[#This Row],[代號]],"Industry")</f>
        <v>Machinery, Equipment &amp; Components</v>
      </c>
      <c r="P574" s="3" t="str" cm="1">
        <f t="array" ref="P574">_FV(表格1[[#This Row],[代號]],"Instrument type",TRUE)</f>
        <v>Stock</v>
      </c>
      <c r="Q574" s="3" cm="1">
        <f t="array" ref="Q574">_FV(表格1[[#This Row],[代號]],"Last trade time",TRUE)</f>
        <v>44834.399016203701</v>
      </c>
      <c r="R574" s="3" cm="1">
        <f t="array" ref="R574">_FV(表格1[[#This Row],[代號]],"Low")</f>
        <v>15.55</v>
      </c>
      <c r="S574" s="3" cm="1">
        <f t="array" ref="S574">_FV(表格1[[#This Row],[代號]],"Market cap",TRUE)</f>
        <v>1639479000</v>
      </c>
      <c r="T574" s="3" t="str" cm="1">
        <f t="array" ref="T574">_FV(表格1[[#This Row],[代號]],"Name")</f>
        <v>POWERTECH INDUSTRIAL CO., LTD.</v>
      </c>
      <c r="U574" s="3" t="str" cm="1">
        <f t="array" ref="U574">_FV(表格1[[#This Row],[代號]],"Official name",TRUE)</f>
        <v>POWERTECH INDUSTRIAL CO., LTD.</v>
      </c>
    </row>
    <row r="575" spans="1:21" x14ac:dyDescent="0.25">
      <c r="A575" t="s">
        <v>575</v>
      </c>
      <c r="B575" s="2" t="e" vm="587">
        <v>#VALUE!</v>
      </c>
      <c r="C575" s="3" cm="1">
        <f t="array" ref="C575">_FV(表格1[[#This Row],[代號]],"52 week high",TRUE)</f>
        <v>92.4</v>
      </c>
      <c r="D575" s="3" cm="1">
        <f t="array" ref="D575">_FV(表格1[[#This Row],[代號]],"52 week low",TRUE)</f>
        <v>39.049999999999997</v>
      </c>
      <c r="E575" s="4" cm="1">
        <f t="array" ref="E575">_FV(表格1[[#This Row],[代號]],"Beta")</f>
        <v>1.1245000000000001</v>
      </c>
      <c r="F575" s="3" cm="1">
        <f t="array" ref="F575">_FV(表格1[[#This Row],[代號]],"Change")</f>
        <v>0.05</v>
      </c>
      <c r="G575" s="3" cm="1">
        <f t="array" ref="G575">_FV(表格1[[#This Row],[代號]],"Change (%)",TRUE)</f>
        <v>1.222E-3</v>
      </c>
      <c r="H575" s="3" t="e" cm="1" vm="2">
        <f t="array" ref="H575">_FV(表格1[[#This Row],[代號]],"Country/region",TRUE)</f>
        <v>#VALUE!</v>
      </c>
      <c r="I575" s="3" t="str" cm="1">
        <f t="array" ref="I575">_FV(表格1[[#This Row],[代號]],"Currency")</f>
        <v>TWD</v>
      </c>
      <c r="J575" s="3" cm="1">
        <f t="array" ref="J575">_FV(表格1[[#This Row],[代號]],"Employees")</f>
        <v>636</v>
      </c>
      <c r="K575" s="3" t="str" cm="1">
        <f t="array" ref="K575">_FV(表格1[[#This Row],[代號]],"Exchange")</f>
        <v>Taiwan Stock Exchange</v>
      </c>
      <c r="L575" s="3" t="str" cm="1">
        <f t="array" ref="L575">_FV(表格1[[#This Row],[代號]],"Exchange abbreviation",TRUE)</f>
        <v>XTAI</v>
      </c>
      <c r="M575" s="3" t="str" cm="1">
        <f t="array" ref="M575">_FV(表格1[[#This Row],[代號]],"Headquarters")</f>
        <v>No.12-1, Gongye 2nd Road, Guanyin Industrial Area, TAOYUAN, TAOYUAN, 328 TW</v>
      </c>
      <c r="N575" s="3" cm="1">
        <f t="array" ref="N575">_FV(表格1[[#This Row],[代號]],"High")</f>
        <v>41.15</v>
      </c>
      <c r="O575" s="3" t="str" cm="1">
        <f t="array" ref="O575">_FV(表格1[[#This Row],[代號]],"Industry")</f>
        <v>Machinery, Equipment &amp; Components</v>
      </c>
      <c r="P575" s="3" t="str" cm="1">
        <f t="array" ref="P575">_FV(表格1[[#This Row],[代號]],"Instrument type",TRUE)</f>
        <v>Stock</v>
      </c>
      <c r="Q575" s="3" cm="1">
        <f t="array" ref="Q575">_FV(表格1[[#This Row],[代號]],"Last trade time",TRUE)</f>
        <v>44834.399016203701</v>
      </c>
      <c r="R575" s="3" cm="1">
        <f t="array" ref="R575">_FV(表格1[[#This Row],[代號]],"Low")</f>
        <v>39.25</v>
      </c>
      <c r="S575" s="3" cm="1">
        <f t="array" ref="S575">_FV(表格1[[#This Row],[代號]],"Market cap",TRUE)</f>
        <v>5497024000</v>
      </c>
      <c r="T575" s="3" t="str" cm="1">
        <f t="array" ref="T575">_FV(表格1[[#This Row],[代號]],"Name")</f>
        <v>SHENMAO TECHNOLOGY INC.</v>
      </c>
      <c r="U575" s="3" t="str" cm="1">
        <f t="array" ref="U575">_FV(表格1[[#This Row],[代號]],"Official name",TRUE)</f>
        <v>SHENMAO TECHNOLOGY INC.</v>
      </c>
    </row>
    <row r="576" spans="1:21" x14ac:dyDescent="0.25">
      <c r="A576" t="s">
        <v>576</v>
      </c>
      <c r="B576" s="2" t="e" vm="588">
        <v>#VALUE!</v>
      </c>
      <c r="C576" s="3" cm="1">
        <f t="array" ref="C576">_FV(表格1[[#This Row],[代號]],"52 week high",TRUE)</f>
        <v>21.95</v>
      </c>
      <c r="D576" s="3" cm="1">
        <f t="array" ref="D576">_FV(表格1[[#This Row],[代號]],"52 week low",TRUE)</f>
        <v>10.01</v>
      </c>
      <c r="E576" s="4" cm="1">
        <f t="array" ref="E576">_FV(表格1[[#This Row],[代號]],"Beta")</f>
        <v>1.3478000000000001</v>
      </c>
      <c r="F576" s="3" cm="1">
        <f t="array" ref="F576">_FV(表格1[[#This Row],[代號]],"Change")</f>
        <v>0.55000000000000004</v>
      </c>
      <c r="G576" s="3" cm="1">
        <f t="array" ref="G576">_FV(表格1[[#This Row],[代號]],"Change (%)",TRUE)</f>
        <v>4.5082000000000004E-2</v>
      </c>
      <c r="H576" s="3" t="e" cm="1" vm="2">
        <f t="array" ref="H576">_FV(表格1[[#This Row],[代號]],"Country/region",TRUE)</f>
        <v>#VALUE!</v>
      </c>
      <c r="I576" s="3" t="str" cm="1">
        <f t="array" ref="I576">_FV(表格1[[#This Row],[代號]],"Currency")</f>
        <v>TWD</v>
      </c>
      <c r="J576" s="3" cm="1">
        <f t="array" ref="J576">_FV(表格1[[#This Row],[代號]],"Employees")</f>
        <v>2451</v>
      </c>
      <c r="K576" s="3" t="str" cm="1">
        <f t="array" ref="K576">_FV(表格1[[#This Row],[代號]],"Exchange")</f>
        <v>Taiwan Stock Exchange</v>
      </c>
      <c r="L576" s="3" t="str" cm="1">
        <f t="array" ref="L576">_FV(表格1[[#This Row],[代號]],"Exchange abbreviation",TRUE)</f>
        <v>XTAI</v>
      </c>
      <c r="M576" s="3" t="str" cm="1">
        <f t="array" ref="M576">_FV(表格1[[#This Row],[代號]],"Headquarters")</f>
        <v>No.69, Keji 1st Road, Guishan District, TAOYUAN, TAOYUAN, 333 TW</v>
      </c>
      <c r="N576" s="3" cm="1">
        <f t="array" ref="N576">_FV(表格1[[#This Row],[代號]],"High")</f>
        <v>13</v>
      </c>
      <c r="O576" s="3" t="str" cm="1">
        <f t="array" ref="O576">_FV(表格1[[#This Row],[代號]],"Industry")</f>
        <v>Machinery, Equipment &amp; Components</v>
      </c>
      <c r="P576" s="3" t="str" cm="1">
        <f t="array" ref="P576">_FV(表格1[[#This Row],[代號]],"Instrument type",TRUE)</f>
        <v>Stock</v>
      </c>
      <c r="Q576" s="3" cm="1">
        <f t="array" ref="Q576">_FV(表格1[[#This Row],[代號]],"Last trade time",TRUE)</f>
        <v>44833.399039351854</v>
      </c>
      <c r="R576" s="3" cm="1">
        <f t="array" ref="R576">_FV(表格1[[#This Row],[代號]],"Low")</f>
        <v>12.5</v>
      </c>
      <c r="S576" s="3" cm="1">
        <f t="array" ref="S576">_FV(表格1[[#This Row],[代號]],"Market cap",TRUE)</f>
        <v>898760632</v>
      </c>
      <c r="T576" s="3" t="str" cm="1">
        <f t="array" ref="T576">_FV(表格1[[#This Row],[代號]],"Name")</f>
        <v>BESTEC POWER ELECTRONICS CO., LTD</v>
      </c>
      <c r="U576" s="3" t="str" cm="1">
        <f t="array" ref="U576">_FV(表格1[[#This Row],[代號]],"Official name",TRUE)</f>
        <v>BESTEC POWER ELECTRONICS CO., LTD</v>
      </c>
    </row>
    <row r="577" spans="1:21" x14ac:dyDescent="0.25">
      <c r="A577" t="s">
        <v>577</v>
      </c>
      <c r="B577" s="2" t="e" vm="589">
        <v>#VALUE!</v>
      </c>
      <c r="C577" s="3" cm="1">
        <f t="array" ref="C577">_FV(表格1[[#This Row],[代號]],"52 week high",TRUE)</f>
        <v>39.6</v>
      </c>
      <c r="D577" s="3" cm="1">
        <f t="array" ref="D577">_FV(表格1[[#This Row],[代號]],"52 week low",TRUE)</f>
        <v>31.5</v>
      </c>
      <c r="E577" s="4" cm="1">
        <f t="array" ref="E577">_FV(表格1[[#This Row],[代號]],"Beta")</f>
        <v>1.3456999999999999</v>
      </c>
      <c r="F577" s="3" cm="1">
        <f t="array" ref="F577">_FV(表格1[[#This Row],[代號]],"Change")</f>
        <v>-0.35</v>
      </c>
      <c r="G577" s="3" cm="1">
        <f t="array" ref="G577">_FV(表格1[[#This Row],[代號]],"Change (%)",TRUE)</f>
        <v>-1.0542000000000001E-2</v>
      </c>
      <c r="H577" s="3" t="e" cm="1" vm="2">
        <f t="array" ref="H577">_FV(表格1[[#This Row],[代號]],"Country/region",TRUE)</f>
        <v>#VALUE!</v>
      </c>
      <c r="I577" s="3" t="str" cm="1">
        <f t="array" ref="I577">_FV(表格1[[#This Row],[代號]],"Currency")</f>
        <v>TWD</v>
      </c>
      <c r="J577" s="3" cm="1">
        <f t="array" ref="J577">_FV(表格1[[#This Row],[代號]],"Employees")</f>
        <v>6731</v>
      </c>
      <c r="K577" s="3" t="str" cm="1">
        <f t="array" ref="K577">_FV(表格1[[#This Row],[代號]],"Exchange")</f>
        <v>Taiwan Stock Exchange</v>
      </c>
      <c r="L577" s="3" t="str" cm="1">
        <f t="array" ref="L577">_FV(表格1[[#This Row],[代號]],"Exchange abbreviation",TRUE)</f>
        <v>XTAI</v>
      </c>
      <c r="M577" s="3" t="str" cm="1">
        <f t="array" ref="M577">_FV(表格1[[#This Row],[代號]],"Headquarters")</f>
        <v>No.73, Kuirou Shan Road, Tamsui District, NEW TAIPEI, NEW TAIPEI, 251 TW</v>
      </c>
      <c r="N577" s="3" cm="1">
        <f t="array" ref="N577">_FV(表格1[[#This Row],[代號]],"High")</f>
        <v>33</v>
      </c>
      <c r="O577" s="3" t="str" cm="1">
        <f t="array" ref="O577">_FV(表格1[[#This Row],[代號]],"Industry")</f>
        <v>Machinery, Equipment &amp; Components</v>
      </c>
      <c r="P577" s="3" t="str" cm="1">
        <f t="array" ref="P577">_FV(表格1[[#This Row],[代號]],"Instrument type",TRUE)</f>
        <v>Stock</v>
      </c>
      <c r="Q577" s="3" cm="1">
        <f t="array" ref="Q577">_FV(表格1[[#This Row],[代號]],"Last trade time",TRUE)</f>
        <v>44834.399016203701</v>
      </c>
      <c r="R577" s="3" cm="1">
        <f t="array" ref="R577">_FV(表格1[[#This Row],[代號]],"Low")</f>
        <v>32.35</v>
      </c>
      <c r="S577" s="3" cm="1">
        <f t="array" ref="S577">_FV(表格1[[#This Row],[代號]],"Market cap",TRUE)</f>
        <v>2233800000</v>
      </c>
      <c r="T577" s="3" t="str" cm="1">
        <f t="array" ref="T577">_FV(表格1[[#This Row],[代號]],"Name")</f>
        <v>Silitech Technology Corporation</v>
      </c>
      <c r="U577" s="3" t="str" cm="1">
        <f t="array" ref="U577">_FV(表格1[[#This Row],[代號]],"Official name",TRUE)</f>
        <v>Silitech Technology Corporation</v>
      </c>
    </row>
    <row r="578" spans="1:21" x14ac:dyDescent="0.25">
      <c r="A578" t="s">
        <v>578</v>
      </c>
      <c r="B578" s="2" t="e" vm="590">
        <v>#VALUE!</v>
      </c>
      <c r="C578" s="3" cm="1">
        <f t="array" ref="C578">_FV(表格1[[#This Row],[代號]],"52 week high",TRUE)</f>
        <v>28.38</v>
      </c>
      <c r="D578" s="3" cm="1">
        <f t="array" ref="D578">_FV(表格1[[#This Row],[代號]],"52 week low",TRUE)</f>
        <v>16.45</v>
      </c>
      <c r="E578" s="4" cm="1">
        <f t="array" ref="E578">_FV(表格1[[#This Row],[代號]],"Beta")</f>
        <v>1.0629</v>
      </c>
      <c r="F578" s="3" cm="1">
        <f t="array" ref="F578">_FV(表格1[[#This Row],[代號]],"Change")</f>
        <v>0.2</v>
      </c>
      <c r="G578" s="3" cm="1">
        <f t="array" ref="G578">_FV(表格1[[#This Row],[代號]],"Change (%)",TRUE)</f>
        <v>1.1869000000000001E-2</v>
      </c>
      <c r="H578" s="3" t="e" cm="1" vm="2">
        <f t="array" ref="H578">_FV(表格1[[#This Row],[代號]],"Country/region",TRUE)</f>
        <v>#VALUE!</v>
      </c>
      <c r="I578" s="3" t="str" cm="1">
        <f t="array" ref="I578">_FV(表格1[[#This Row],[代號]],"Currency")</f>
        <v>TWD</v>
      </c>
      <c r="J578" s="3" cm="1">
        <f t="array" ref="J578">_FV(表格1[[#This Row],[代號]],"Employees")</f>
        <v>247</v>
      </c>
      <c r="K578" s="3" t="str" cm="1">
        <f t="array" ref="K578">_FV(表格1[[#This Row],[代號]],"Exchange")</f>
        <v>Taiwan Stock Exchange</v>
      </c>
      <c r="L578" s="3" t="str" cm="1">
        <f t="array" ref="L578">_FV(表格1[[#This Row],[代號]],"Exchange abbreviation",TRUE)</f>
        <v>XTAI</v>
      </c>
      <c r="M578" s="3" t="str" cm="1">
        <f t="array" ref="M578">_FV(表格1[[#This Row],[代號]],"Headquarters")</f>
        <v>2F, No.57, Singjhong Road, Neihu District, TAIPEI, TAIPEI, 114 TW</v>
      </c>
      <c r="N578" s="3" cm="1">
        <f t="array" ref="N578">_FV(表格1[[#This Row],[代號]],"High")</f>
        <v>17.05</v>
      </c>
      <c r="O578" s="3" t="str" cm="1">
        <f t="array" ref="O578">_FV(表格1[[#This Row],[代號]],"Industry")</f>
        <v>Semiconductors &amp; Semiconductor Equipment</v>
      </c>
      <c r="P578" s="3" t="str" cm="1">
        <f t="array" ref="P578">_FV(表格1[[#This Row],[代號]],"Instrument type",TRUE)</f>
        <v>Stock</v>
      </c>
      <c r="Q578" s="3" cm="1">
        <f t="array" ref="Q578">_FV(表格1[[#This Row],[代號]],"Last trade time",TRUE)</f>
        <v>44834.399016203701</v>
      </c>
      <c r="R578" s="3" cm="1">
        <f t="array" ref="R578">_FV(表格1[[#This Row],[代號]],"Low")</f>
        <v>16.600000000000001</v>
      </c>
      <c r="S578" s="3" cm="1">
        <f t="array" ref="S578">_FV(表格1[[#This Row],[代號]],"Market cap",TRUE)</f>
        <v>2772764000</v>
      </c>
      <c r="T578" s="3" t="str" cm="1">
        <f t="array" ref="T578">_FV(表格1[[#This Row],[代號]],"Name")</f>
        <v>G.M.I Technology Inc.</v>
      </c>
      <c r="U578" s="3" t="str" cm="1">
        <f t="array" ref="U578">_FV(表格1[[#This Row],[代號]],"Official name",TRUE)</f>
        <v>G.M.I Technology Inc.</v>
      </c>
    </row>
    <row r="579" spans="1:21" x14ac:dyDescent="0.25">
      <c r="A579" t="s">
        <v>579</v>
      </c>
      <c r="B579" s="2" t="e" vm="591">
        <v>#VALUE!</v>
      </c>
      <c r="C579" s="3" cm="1">
        <f t="array" ref="C579">_FV(表格1[[#This Row],[代號]],"52 week high",TRUE)</f>
        <v>15.1</v>
      </c>
      <c r="D579" s="3" cm="1">
        <f t="array" ref="D579">_FV(表格1[[#This Row],[代號]],"52 week low",TRUE)</f>
        <v>8.6199999999999992</v>
      </c>
      <c r="E579" s="4" cm="1">
        <f t="array" ref="E579">_FV(表格1[[#This Row],[代號]],"Beta")</f>
        <v>1.8847</v>
      </c>
      <c r="F579" s="3" cm="1">
        <f t="array" ref="F579">_FV(表格1[[#This Row],[代號]],"Change")</f>
        <v>-0.1</v>
      </c>
      <c r="G579" s="3" cm="1">
        <f t="array" ref="G579">_FV(表格1[[#This Row],[代號]],"Change (%)",TRUE)</f>
        <v>-1.1099000000000001E-2</v>
      </c>
      <c r="H579" s="3" t="e" cm="1" vm="2">
        <f t="array" ref="H579">_FV(表格1[[#This Row],[代號]],"Country/region",TRUE)</f>
        <v>#VALUE!</v>
      </c>
      <c r="I579" s="3" t="str" cm="1">
        <f t="array" ref="I579">_FV(表格1[[#This Row],[代號]],"Currency")</f>
        <v>TWD</v>
      </c>
      <c r="J579" s="3" cm="1">
        <f t="array" ref="J579">_FV(表格1[[#This Row],[代號]],"Employees")</f>
        <v>1900</v>
      </c>
      <c r="K579" s="3" t="str" cm="1">
        <f t="array" ref="K579">_FV(表格1[[#This Row],[代號]],"Exchange")</f>
        <v>Taiwan Stock Exchange</v>
      </c>
      <c r="L579" s="3" t="str" cm="1">
        <f t="array" ref="L579">_FV(表格1[[#This Row],[代號]],"Exchange abbreviation",TRUE)</f>
        <v>XTAI</v>
      </c>
      <c r="M579" s="3" t="str" cm="1">
        <f t="array" ref="M579">_FV(表格1[[#This Row],[代號]],"Headquarters")</f>
        <v>No.123, Qingnian Road, Dajia District, TAICHUNG, TAICHUNG, 437 TW</v>
      </c>
      <c r="N579" s="3" cm="1">
        <f t="array" ref="N579">_FV(表格1[[#This Row],[代號]],"High")</f>
        <v>9.02</v>
      </c>
      <c r="O579" s="3" t="str" cm="1">
        <f t="array" ref="O579">_FV(表格1[[#This Row],[代號]],"Industry")</f>
        <v>Semiconductors &amp; Semiconductor Equipment</v>
      </c>
      <c r="P579" s="3" t="str" cm="1">
        <f t="array" ref="P579">_FV(表格1[[#This Row],[代號]],"Instrument type",TRUE)</f>
        <v>Stock</v>
      </c>
      <c r="Q579" s="3" cm="1">
        <f t="array" ref="Q579">_FV(表格1[[#This Row],[代號]],"Last trade time",TRUE)</f>
        <v>44834.399016203701</v>
      </c>
      <c r="R579" s="3" cm="1">
        <f t="array" ref="R579">_FV(表格1[[#This Row],[代號]],"Low")</f>
        <v>8.7100000000000009</v>
      </c>
      <c r="S579" s="3" cm="1">
        <f t="array" ref="S579">_FV(表格1[[#This Row],[代號]],"Market cap",TRUE)</f>
        <v>1391250000</v>
      </c>
      <c r="T579" s="3" t="str" cm="1">
        <f t="array" ref="T579">_FV(表格1[[#This Row],[代號]],"Name")</f>
        <v>UNIFLEX TECHNOLOGY INC.</v>
      </c>
      <c r="U579" s="3" t="str" cm="1">
        <f t="array" ref="U579">_FV(表格1[[#This Row],[代號]],"Official name",TRUE)</f>
        <v>UNIFLEX TECHNOLOGY INC.</v>
      </c>
    </row>
    <row r="580" spans="1:21" x14ac:dyDescent="0.25">
      <c r="A580" t="s">
        <v>580</v>
      </c>
      <c r="B580" s="2" t="e" vm="592">
        <v>#VALUE!</v>
      </c>
      <c r="C580" s="3" cm="1">
        <f t="array" ref="C580">_FV(表格1[[#This Row],[代號]],"52 week high",TRUE)</f>
        <v>64.2</v>
      </c>
      <c r="D580" s="3" cm="1">
        <f t="array" ref="D580">_FV(表格1[[#This Row],[代號]],"52 week low",TRUE)</f>
        <v>32</v>
      </c>
      <c r="E580" s="4" cm="1">
        <f t="array" ref="E580">_FV(表格1[[#This Row],[代號]],"Beta")</f>
        <v>0.94169999999999998</v>
      </c>
      <c r="F580" s="3" cm="1">
        <f t="array" ref="F580">_FV(表格1[[#This Row],[代號]],"Change")</f>
        <v>0.25</v>
      </c>
      <c r="G580" s="3" cm="1">
        <f t="array" ref="G580">_FV(表格1[[#This Row],[代號]],"Change (%)",TRUE)</f>
        <v>7.5079999999999999E-3</v>
      </c>
      <c r="H580" s="3" t="e" cm="1" vm="2">
        <f t="array" ref="H580">_FV(表格1[[#This Row],[代號]],"Country/region",TRUE)</f>
        <v>#VALUE!</v>
      </c>
      <c r="I580" s="3" t="str" cm="1">
        <f t="array" ref="I580">_FV(表格1[[#This Row],[代號]],"Currency")</f>
        <v>TWD</v>
      </c>
      <c r="J580" s="3" cm="1">
        <f t="array" ref="J580">_FV(表格1[[#This Row],[代號]],"Employees")</f>
        <v>2355</v>
      </c>
      <c r="K580" s="3" t="str" cm="1">
        <f t="array" ref="K580">_FV(表格1[[#This Row],[代號]],"Exchange")</f>
        <v>Taiwan Stock Exchange</v>
      </c>
      <c r="L580" s="3" t="str" cm="1">
        <f t="array" ref="L580">_FV(表格1[[#This Row],[代號]],"Exchange abbreviation",TRUE)</f>
        <v>XTAI</v>
      </c>
      <c r="M580" s="3" t="str" cm="1">
        <f t="array" ref="M580">_FV(表格1[[#This Row],[代號]],"Headquarters")</f>
        <v>3F, No.302, Rueiguang Road, Neihu District, TAIPEI, TAIPEI, 114 TW</v>
      </c>
      <c r="N580" s="3" cm="1">
        <f t="array" ref="N580">_FV(表格1[[#This Row],[代號]],"High")</f>
        <v>33.799999999999997</v>
      </c>
      <c r="O580" s="3" t="str" cm="1">
        <f t="array" ref="O580">_FV(表格1[[#This Row],[代號]],"Industry")</f>
        <v>Electronic Equipment &amp; Parts</v>
      </c>
      <c r="P580" s="3" t="str" cm="1">
        <f t="array" ref="P580">_FV(表格1[[#This Row],[代號]],"Instrument type",TRUE)</f>
        <v>Stock</v>
      </c>
      <c r="Q580" s="3" cm="1">
        <f t="array" ref="Q580">_FV(表格1[[#This Row],[代號]],"Last trade time",TRUE)</f>
        <v>44834.399016203701</v>
      </c>
      <c r="R580" s="3" cm="1">
        <f t="array" ref="R580">_FV(表格1[[#This Row],[代號]],"Low")</f>
        <v>32</v>
      </c>
      <c r="S580" s="3" cm="1">
        <f t="array" ref="S580">_FV(表格1[[#This Row],[代號]],"Market cap",TRUE)</f>
        <v>2949318000</v>
      </c>
      <c r="T580" s="3" t="str" cm="1">
        <f t="array" ref="T580">_FV(表格1[[#This Row],[代號]],"Name")</f>
        <v>Taisol Electronics Co., Ltd.</v>
      </c>
      <c r="U580" s="3" t="str" cm="1">
        <f t="array" ref="U580">_FV(表格1[[#This Row],[代號]],"Official name",TRUE)</f>
        <v>Taisol Electronics Co., Ltd.</v>
      </c>
    </row>
    <row r="581" spans="1:21" x14ac:dyDescent="0.25">
      <c r="A581" t="s">
        <v>581</v>
      </c>
      <c r="B581" s="2" t="e" vm="593">
        <v>#VALUE!</v>
      </c>
      <c r="C581" s="3" cm="1">
        <f t="array" ref="C581">_FV(表格1[[#This Row],[代號]],"52 week high",TRUE)</f>
        <v>47.29</v>
      </c>
      <c r="D581" s="3" cm="1">
        <f t="array" ref="D581">_FV(表格1[[#This Row],[代號]],"52 week low",TRUE)</f>
        <v>27.2</v>
      </c>
      <c r="E581" s="4" cm="1">
        <f t="array" ref="E581">_FV(表格1[[#This Row],[代號]],"Beta")</f>
        <v>1.3863000000000001</v>
      </c>
      <c r="F581" s="3" cm="1">
        <f t="array" ref="F581">_FV(表格1[[#This Row],[代號]],"Change")</f>
        <v>-0.65</v>
      </c>
      <c r="G581" s="3" cm="1">
        <f t="array" ref="G581">_FV(表格1[[#This Row],[代號]],"Change (%)",TRUE)</f>
        <v>-1.7520000000000001E-2</v>
      </c>
      <c r="H581" s="3" t="e" cm="1" vm="2">
        <f t="array" ref="H581">_FV(表格1[[#This Row],[代號]],"Country/region",TRUE)</f>
        <v>#VALUE!</v>
      </c>
      <c r="I581" s="3" t="str" cm="1">
        <f t="array" ref="I581">_FV(表格1[[#This Row],[代號]],"Currency")</f>
        <v>TWD</v>
      </c>
      <c r="J581" s="3" cm="1">
        <f t="array" ref="J581">_FV(表格1[[#This Row],[代號]],"Employees")</f>
        <v>279</v>
      </c>
      <c r="K581" s="3" t="str" cm="1">
        <f t="array" ref="K581">_FV(表格1[[#This Row],[代號]],"Exchange")</f>
        <v>Taiwan Stock Exchange</v>
      </c>
      <c r="L581" s="3" t="str" cm="1">
        <f t="array" ref="L581">_FV(表格1[[#This Row],[代號]],"Exchange abbreviation",TRUE)</f>
        <v>XTAI</v>
      </c>
      <c r="M581" s="3" t="str" cm="1">
        <f t="array" ref="M581">_FV(表格1[[#This Row],[代號]],"Headquarters")</f>
        <v>No.4, Minxiang Street, Zhonghe District, NEW TAIPEI, NEW TAIPEI, 235 TW</v>
      </c>
      <c r="N581" s="3" cm="1">
        <f t="array" ref="N581">_FV(表格1[[#This Row],[代號]],"High")</f>
        <v>36.6</v>
      </c>
      <c r="O581" s="3" t="str" cm="1">
        <f t="array" ref="O581">_FV(表格1[[#This Row],[代號]],"Industry")</f>
        <v>Automobiles &amp; Auto Parts</v>
      </c>
      <c r="P581" s="3" t="str" cm="1">
        <f t="array" ref="P581">_FV(表格1[[#This Row],[代號]],"Instrument type",TRUE)</f>
        <v>Stock</v>
      </c>
      <c r="Q581" s="3" cm="1">
        <f t="array" ref="Q581">_FV(表格1[[#This Row],[代號]],"Last trade time",TRUE)</f>
        <v>44834.399016203701</v>
      </c>
      <c r="R581" s="3" cm="1">
        <f t="array" ref="R581">_FV(表格1[[#This Row],[代號]],"Low")</f>
        <v>34.85</v>
      </c>
      <c r="S581" s="3" cm="1">
        <f t="array" ref="S581">_FV(表格1[[#This Row],[代號]],"Market cap",TRUE)</f>
        <v>3887945000</v>
      </c>
      <c r="T581" s="3" t="str" cm="1">
        <f t="array" ref="T581">_FV(表格1[[#This Row],[代號]],"Name")</f>
        <v>Laster Tech Co., Ltd.</v>
      </c>
      <c r="U581" s="3" t="str" cm="1">
        <f t="array" ref="U581">_FV(表格1[[#This Row],[代號]],"Official name",TRUE)</f>
        <v>Laster Tech Co., Ltd.</v>
      </c>
    </row>
    <row r="582" spans="1:21" x14ac:dyDescent="0.25">
      <c r="A582" t="s">
        <v>582</v>
      </c>
      <c r="B582" s="2" t="e" vm="594">
        <v>#VALUE!</v>
      </c>
      <c r="C582" s="3" cm="1">
        <f t="array" ref="C582">_FV(表格1[[#This Row],[代號]],"52 week high",TRUE)</f>
        <v>37.200000000000003</v>
      </c>
      <c r="D582" s="3" cm="1">
        <f t="array" ref="D582">_FV(表格1[[#This Row],[代號]],"52 week low",TRUE)</f>
        <v>25.7</v>
      </c>
      <c r="E582" s="4" cm="1">
        <f t="array" ref="E582">_FV(表格1[[#This Row],[代號]],"Beta")</f>
        <v>1.2428999999999999</v>
      </c>
      <c r="F582" s="3" cm="1">
        <f t="array" ref="F582">_FV(表格1[[#This Row],[代號]],"Change")</f>
        <v>0.1</v>
      </c>
      <c r="G582" s="3" cm="1">
        <f t="array" ref="G582">_FV(表格1[[#This Row],[代號]],"Change (%)",TRUE)</f>
        <v>3.1549999999999998E-3</v>
      </c>
      <c r="H582" s="3" t="e" cm="1" vm="2">
        <f t="array" ref="H582">_FV(表格1[[#This Row],[代號]],"Country/region",TRUE)</f>
        <v>#VALUE!</v>
      </c>
      <c r="I582" s="3" t="str" cm="1">
        <f t="array" ref="I582">_FV(表格1[[#This Row],[代號]],"Currency")</f>
        <v>TWD</v>
      </c>
      <c r="J582" s="3" cm="1">
        <f t="array" ref="J582">_FV(表格1[[#This Row],[代號]],"Employees")</f>
        <v>345</v>
      </c>
      <c r="K582" s="3" t="str" cm="1">
        <f t="array" ref="K582">_FV(表格1[[#This Row],[代號]],"Exchange")</f>
        <v>Taiwan Stock Exchange</v>
      </c>
      <c r="L582" s="3" t="str" cm="1">
        <f t="array" ref="L582">_FV(表格1[[#This Row],[代號]],"Exchange abbreviation",TRUE)</f>
        <v>XTAI</v>
      </c>
      <c r="M582" s="3" t="str" cm="1">
        <f t="array" ref="M582">_FV(表格1[[#This Row],[代號]],"Headquarters")</f>
        <v>9F, No.246, Section 1, Neihu Road, Neihu District, TAIPEI, TAIPEI, 114 TW</v>
      </c>
      <c r="N582" s="3" cm="1">
        <f t="array" ref="N582">_FV(表格1[[#This Row],[代號]],"High")</f>
        <v>32.1</v>
      </c>
      <c r="O582" s="3" t="str" cm="1">
        <f t="array" ref="O582">_FV(表格1[[#This Row],[代號]],"Industry")</f>
        <v>Communications &amp; Networking</v>
      </c>
      <c r="P582" s="3" t="str" cm="1">
        <f t="array" ref="P582">_FV(表格1[[#This Row],[代號]],"Instrument type",TRUE)</f>
        <v>Stock</v>
      </c>
      <c r="Q582" s="3" cm="1">
        <f t="array" ref="Q582">_FV(表格1[[#This Row],[代號]],"Last trade time",TRUE)</f>
        <v>44834.399016203701</v>
      </c>
      <c r="R582" s="3" cm="1">
        <f t="array" ref="R582">_FV(表格1[[#This Row],[代號]],"Low")</f>
        <v>30.55</v>
      </c>
      <c r="S582" s="3" cm="1">
        <f t="array" ref="S582">_FV(表格1[[#This Row],[代號]],"Market cap",TRUE)</f>
        <v>2856343000</v>
      </c>
      <c r="T582" s="3" t="str" cm="1">
        <f t="array" ref="T582">_FV(表格1[[#This Row],[代號]],"Name")</f>
        <v>GeoVision Inc.</v>
      </c>
      <c r="U582" s="3" t="str" cm="1">
        <f t="array" ref="U582">_FV(表格1[[#This Row],[代號]],"Official name",TRUE)</f>
        <v>GeoVision Inc.</v>
      </c>
    </row>
    <row r="583" spans="1:21" x14ac:dyDescent="0.25">
      <c r="A583" t="s">
        <v>583</v>
      </c>
      <c r="B583" s="2" t="e" vm="595">
        <v>#VALUE!</v>
      </c>
      <c r="C583" s="3" cm="1">
        <f t="array" ref="C583">_FV(表格1[[#This Row],[代號]],"52 week high",TRUE)</f>
        <v>106</v>
      </c>
      <c r="D583" s="3" cm="1">
        <f t="array" ref="D583">_FV(表格1[[#This Row],[代號]],"52 week low",TRUE)</f>
        <v>72.599999999999994</v>
      </c>
      <c r="E583" s="4" cm="1">
        <f t="array" ref="E583">_FV(表格1[[#This Row],[代號]],"Beta")</f>
        <v>0.65639999999999998</v>
      </c>
      <c r="F583" s="3" cm="1">
        <f t="array" ref="F583">_FV(表格1[[#This Row],[代號]],"Change")</f>
        <v>0.1</v>
      </c>
      <c r="G583" s="3" cm="1">
        <f t="array" ref="G583">_FV(表格1[[#This Row],[代號]],"Change (%)",TRUE)</f>
        <v>1.111E-3</v>
      </c>
      <c r="H583" s="3" t="e" cm="1" vm="2">
        <f t="array" ref="H583">_FV(表格1[[#This Row],[代號]],"Country/region",TRUE)</f>
        <v>#VALUE!</v>
      </c>
      <c r="I583" s="3" t="str" cm="1">
        <f t="array" ref="I583">_FV(表格1[[#This Row],[代號]],"Currency")</f>
        <v>TWD</v>
      </c>
      <c r="J583" s="3" cm="1">
        <f t="array" ref="J583">_FV(表格1[[#This Row],[代號]],"Employees")</f>
        <v>5320</v>
      </c>
      <c r="K583" s="3" t="str" cm="1">
        <f t="array" ref="K583">_FV(表格1[[#This Row],[代號]],"Exchange")</f>
        <v>Taiwan Stock Exchange</v>
      </c>
      <c r="L583" s="3" t="str" cm="1">
        <f t="array" ref="L583">_FV(表格1[[#This Row],[代號]],"Exchange abbreviation",TRUE)</f>
        <v>XTAI</v>
      </c>
      <c r="M583" s="3" t="str" cm="1">
        <f t="array" ref="M583">_FV(表格1[[#This Row],[代號]],"Headquarters")</f>
        <v>No. 174, Chiun Eng. Street, Su Lin District, NEW TAIPEI, NEW TAIPEI, 238 TW</v>
      </c>
      <c r="N583" s="3" cm="1">
        <f t="array" ref="N583">_FV(表格1[[#This Row],[代號]],"High")</f>
        <v>90.1</v>
      </c>
      <c r="O583" s="3" t="str" cm="1">
        <f t="array" ref="O583">_FV(表格1[[#This Row],[代號]],"Industry")</f>
        <v>Electronic Equipment &amp; Parts</v>
      </c>
      <c r="P583" s="3" t="str" cm="1">
        <f t="array" ref="P583">_FV(表格1[[#This Row],[代號]],"Instrument type",TRUE)</f>
        <v>Stock</v>
      </c>
      <c r="Q583" s="3" cm="1">
        <f t="array" ref="Q583">_FV(表格1[[#This Row],[代號]],"Last trade time",TRUE)</f>
        <v>44834.399016203701</v>
      </c>
      <c r="R583" s="3" cm="1">
        <f t="array" ref="R583">_FV(表格1[[#This Row],[代號]],"Low")</f>
        <v>87.6</v>
      </c>
      <c r="S583" s="3" cm="1">
        <f t="array" ref="S583">_FV(表格1[[#This Row],[代號]],"Market cap",TRUE)</f>
        <v>17342930000</v>
      </c>
      <c r="T583" s="3" t="str" cm="1">
        <f t="array" ref="T583">_FV(表格1[[#This Row],[代號]],"Name")</f>
        <v>SHIN ZU SHING CO., LTD.</v>
      </c>
      <c r="U583" s="3" t="str" cm="1">
        <f t="array" ref="U583">_FV(表格1[[#This Row],[代號]],"Official name",TRUE)</f>
        <v>SHIN ZU SHING CO., LTD.</v>
      </c>
    </row>
    <row r="584" spans="1:21" x14ac:dyDescent="0.25">
      <c r="A584" t="s">
        <v>584</v>
      </c>
      <c r="B584" s="2" t="e" vm="596">
        <v>#VALUE!</v>
      </c>
      <c r="C584" s="3" cm="1">
        <f t="array" ref="C584">_FV(表格1[[#This Row],[代號]],"52 week high",TRUE)</f>
        <v>36.85</v>
      </c>
      <c r="D584" s="3" cm="1">
        <f t="array" ref="D584">_FV(表格1[[#This Row],[代號]],"52 week low",TRUE)</f>
        <v>23.9</v>
      </c>
      <c r="E584" s="4" cm="1">
        <f t="array" ref="E584">_FV(表格1[[#This Row],[代號]],"Beta")</f>
        <v>1.1932</v>
      </c>
      <c r="F584" s="3" cm="1">
        <f t="array" ref="F584">_FV(表格1[[#This Row],[代號]],"Change")</f>
        <v>-0.1</v>
      </c>
      <c r="G584" s="3" cm="1">
        <f t="array" ref="G584">_FV(表格1[[#This Row],[代號]],"Change (%)",TRUE)</f>
        <v>-3.6170000000000004E-3</v>
      </c>
      <c r="H584" s="3" t="e" cm="1" vm="2">
        <f t="array" ref="H584">_FV(表格1[[#This Row],[代號]],"Country/region",TRUE)</f>
        <v>#VALUE!</v>
      </c>
      <c r="I584" s="3" t="str" cm="1">
        <f t="array" ref="I584">_FV(表格1[[#This Row],[代號]],"Currency")</f>
        <v>TWD</v>
      </c>
      <c r="J584" s="3" cm="1">
        <f t="array" ref="J584">_FV(表格1[[#This Row],[代號]],"Employees")</f>
        <v>6392</v>
      </c>
      <c r="K584" s="3" t="str" cm="1">
        <f t="array" ref="K584">_FV(表格1[[#This Row],[代號]],"Exchange")</f>
        <v>Taiwan Stock Exchange</v>
      </c>
      <c r="L584" s="3" t="str" cm="1">
        <f t="array" ref="L584">_FV(表格1[[#This Row],[代號]],"Exchange abbreviation",TRUE)</f>
        <v>XTAI</v>
      </c>
      <c r="M584" s="3" t="str" cm="1">
        <f t="array" ref="M584">_FV(表格1[[#This Row],[代號]],"Headquarters")</f>
        <v>No.8, Li-Shing Road VII, Hsinchu Science-Based Industrial Park, HSINCHU, HSINCHU, 300 TW</v>
      </c>
      <c r="N584" s="3" cm="1">
        <f t="array" ref="N584">_FV(表格1[[#This Row],[代號]],"High")</f>
        <v>27.6</v>
      </c>
      <c r="O584" s="3" t="str" cm="1">
        <f t="array" ref="O584">_FV(表格1[[#This Row],[代號]],"Industry")</f>
        <v>Communications &amp; Networking</v>
      </c>
      <c r="P584" s="3" t="str" cm="1">
        <f t="array" ref="P584">_FV(表格1[[#This Row],[代號]],"Instrument type",TRUE)</f>
        <v>Stock</v>
      </c>
      <c r="Q584" s="3" cm="1">
        <f t="array" ref="Q584">_FV(表格1[[#This Row],[代號]],"Last trade time",TRUE)</f>
        <v>44834.399016203701</v>
      </c>
      <c r="R584" s="3" cm="1">
        <f t="array" ref="R584">_FV(表格1[[#This Row],[代號]],"Low")</f>
        <v>26.8</v>
      </c>
      <c r="S584" s="3" cm="1">
        <f t="array" ref="S584">_FV(表格1[[#This Row],[代號]],"Market cap",TRUE)</f>
        <v>14924340000</v>
      </c>
      <c r="T584" s="3" t="str" cm="1">
        <f t="array" ref="T584">_FV(表格1[[#This Row],[代號]],"Name")</f>
        <v>Alpha Networks Inc.</v>
      </c>
      <c r="U584" s="3" t="str" cm="1">
        <f t="array" ref="U584">_FV(表格1[[#This Row],[代號]],"Official name",TRUE)</f>
        <v>Alpha Networks Inc.</v>
      </c>
    </row>
    <row r="585" spans="1:21" x14ac:dyDescent="0.25">
      <c r="A585" t="s">
        <v>585</v>
      </c>
      <c r="B585" s="2" t="e" vm="597">
        <v>#VALUE!</v>
      </c>
      <c r="C585" s="3" cm="1">
        <f t="array" ref="C585">_FV(表格1[[#This Row],[代號]],"52 week high",TRUE)</f>
        <v>593</v>
      </c>
      <c r="D585" s="3" cm="1">
        <f t="array" ref="D585">_FV(表格1[[#This Row],[代號]],"52 week low",TRUE)</f>
        <v>321.5</v>
      </c>
      <c r="E585" s="4" cm="1">
        <f t="array" ref="E585">_FV(表格1[[#This Row],[代號]],"Beta")</f>
        <v>1.9885999999999999</v>
      </c>
      <c r="F585" s="3" cm="1">
        <f t="array" ref="F585">_FV(表格1[[#This Row],[代號]],"Change")</f>
        <v>-1.5</v>
      </c>
      <c r="G585" s="3" cm="1">
        <f t="array" ref="G585">_FV(表格1[[#This Row],[代號]],"Change (%)",TRUE)</f>
        <v>-4.3230000000000005E-3</v>
      </c>
      <c r="H585" s="3" t="e" cm="1" vm="2">
        <f t="array" ref="H585">_FV(表格1[[#This Row],[代號]],"Country/region",TRUE)</f>
        <v>#VALUE!</v>
      </c>
      <c r="I585" s="3" t="str" cm="1">
        <f t="array" ref="I585">_FV(表格1[[#This Row],[代號]],"Currency")</f>
        <v>TWD</v>
      </c>
      <c r="J585" s="3" cm="1">
        <f t="array" ref="J585">_FV(表格1[[#This Row],[代號]],"Employees")</f>
        <v>11193</v>
      </c>
      <c r="K585" s="3" t="str" cm="1">
        <f t="array" ref="K585">_FV(表格1[[#This Row],[代號]],"Exchange")</f>
        <v>Taiwan Stock Exchange</v>
      </c>
      <c r="L585" s="3" t="str" cm="1">
        <f t="array" ref="L585">_FV(表格1[[#This Row],[代號]],"Exchange abbreviation",TRUE)</f>
        <v>XTAI</v>
      </c>
      <c r="M585" s="3" t="str" cm="1">
        <f t="array" ref="M585">_FV(表格1[[#This Row],[代號]],"Headquarters")</f>
        <v>No.1, Keya East Road, Central Science Park, Daya District, TAICHUNG, TAICHUNG, 428 TW</v>
      </c>
      <c r="N585" s="3" cm="1">
        <f t="array" ref="N585">_FV(表格1[[#This Row],[代號]],"High")</f>
        <v>349.5</v>
      </c>
      <c r="O585" s="3" t="str" cm="1">
        <f t="array" ref="O585">_FV(表格1[[#This Row],[代號]],"Industry")</f>
        <v>Computers, Phones &amp; Household Electronics</v>
      </c>
      <c r="P585" s="3" t="str" cm="1">
        <f t="array" ref="P585">_FV(表格1[[#This Row],[代號]],"Instrument type",TRUE)</f>
        <v>Stock</v>
      </c>
      <c r="Q585" s="3" cm="1">
        <f t="array" ref="Q585">_FV(表格1[[#This Row],[代號]],"Last trade time",TRUE)</f>
        <v>44834.399016203701</v>
      </c>
      <c r="R585" s="3" cm="1">
        <f t="array" ref="R585">_FV(表格1[[#This Row],[代號]],"Low")</f>
        <v>321.5</v>
      </c>
      <c r="S585" s="3" cm="1">
        <f t="array" ref="S585">_FV(表格1[[#This Row],[代號]],"Market cap",TRUE)</f>
        <v>38941050000</v>
      </c>
      <c r="T585" s="3" t="str" cm="1">
        <f t="array" ref="T585">_FV(表格1[[#This Row],[代號]],"Name")</f>
        <v>GENIUS ELECTRONIC OPTICAL CO.,LTD</v>
      </c>
      <c r="U585" s="3" t="str" cm="1">
        <f t="array" ref="U585">_FV(表格1[[#This Row],[代號]],"Official name",TRUE)</f>
        <v>GENIUS ELECTRONIC OPTICAL CO.,LTD</v>
      </c>
    </row>
    <row r="586" spans="1:21" x14ac:dyDescent="0.25">
      <c r="A586" t="s">
        <v>586</v>
      </c>
      <c r="B586" s="2" t="e" vm="598">
        <v>#VALUE!</v>
      </c>
      <c r="C586" s="3" cm="1">
        <f t="array" ref="C586">_FV(表格1[[#This Row],[代號]],"52 week high",TRUE)</f>
        <v>264.5</v>
      </c>
      <c r="D586" s="3" cm="1">
        <f t="array" ref="D586">_FV(表格1[[#This Row],[代號]],"52 week low",TRUE)</f>
        <v>165.5</v>
      </c>
      <c r="E586" s="4" cm="1">
        <f t="array" ref="E586">_FV(表格1[[#This Row],[代號]],"Beta")</f>
        <v>2.0129999999999999</v>
      </c>
      <c r="F586" s="3" cm="1">
        <f t="array" ref="F586">_FV(表格1[[#This Row],[代號]],"Change")</f>
        <v>3.5</v>
      </c>
      <c r="G586" s="3" cm="1">
        <f t="array" ref="G586">_FV(表格1[[#This Row],[代號]],"Change (%)",TRUE)</f>
        <v>1.9337E-2</v>
      </c>
      <c r="H586" s="3" t="e" cm="1" vm="2">
        <f t="array" ref="H586">_FV(表格1[[#This Row],[代號]],"Country/region",TRUE)</f>
        <v>#VALUE!</v>
      </c>
      <c r="I586" s="3" t="str" cm="1">
        <f t="array" ref="I586">_FV(表格1[[#This Row],[代號]],"Currency")</f>
        <v>TWD</v>
      </c>
      <c r="J586" s="3" cm="1">
        <f t="array" ref="J586">_FV(表格1[[#This Row],[代號]],"Employees")</f>
        <v>720</v>
      </c>
      <c r="K586" s="3" t="str" cm="1">
        <f t="array" ref="K586">_FV(表格1[[#This Row],[代號]],"Exchange")</f>
        <v>Taiwan Stock Exchange</v>
      </c>
      <c r="L586" s="3" t="str" cm="1">
        <f t="array" ref="L586">_FV(表格1[[#This Row],[代號]],"Exchange abbreviation",TRUE)</f>
        <v>XTAI</v>
      </c>
      <c r="M586" s="3" t="str" cm="1">
        <f t="array" ref="M586">_FV(表格1[[#This Row],[代號]],"Headquarters")</f>
        <v>No.16, Ke-Jung Road, Hsinchu Science-Based Industrial Park, JHUNAN, MIAOLI, 350 TW</v>
      </c>
      <c r="N586" s="3" cm="1">
        <f t="array" ref="N586">_FV(表格1[[#This Row],[代號]],"High")</f>
        <v>184.5</v>
      </c>
      <c r="O586" s="3" t="str" cm="1">
        <f t="array" ref="O586">_FV(表格1[[#This Row],[代號]],"Industry")</f>
        <v>Semiconductors &amp; Semiconductor Equipment</v>
      </c>
      <c r="P586" s="3" t="str" cm="1">
        <f t="array" ref="P586">_FV(表格1[[#This Row],[代號]],"Instrument type",TRUE)</f>
        <v>Stock</v>
      </c>
      <c r="Q586" s="3" cm="1">
        <f t="array" ref="Q586">_FV(表格1[[#This Row],[代號]],"Last trade time",TRUE)</f>
        <v>44834.399027777778</v>
      </c>
      <c r="R586" s="3" cm="1">
        <f t="array" ref="R586">_FV(表格1[[#This Row],[代號]],"Low")</f>
        <v>176</v>
      </c>
      <c r="S586" s="3" cm="1">
        <f t="array" ref="S586">_FV(表格1[[#This Row],[代號]],"Market cap",TRUE)</f>
        <v>17831470000</v>
      </c>
      <c r="T586" s="3" t="str" cm="1">
        <f t="array" ref="T586">_FV(表格1[[#This Row],[代號]],"Name")</f>
        <v>foxsemicon integrated technology Inc.</v>
      </c>
      <c r="U586" s="3" t="str" cm="1">
        <f t="array" ref="U586">_FV(表格1[[#This Row],[代號]],"Official name",TRUE)</f>
        <v>foxsemicon integrated technology Inc.</v>
      </c>
    </row>
    <row r="587" spans="1:21" x14ac:dyDescent="0.25">
      <c r="A587" t="s">
        <v>587</v>
      </c>
      <c r="B587" s="2" t="e" vm="599">
        <v>#VALUE!</v>
      </c>
      <c r="C587" s="3" cm="1">
        <f t="array" ref="C587">_FV(表格1[[#This Row],[代號]],"52 week high",TRUE)</f>
        <v>86.4</v>
      </c>
      <c r="D587" s="3" cm="1">
        <f t="array" ref="D587">_FV(表格1[[#This Row],[代號]],"52 week low",TRUE)</f>
        <v>73.5</v>
      </c>
      <c r="E587" s="4" cm="1">
        <f t="array" ref="E587">_FV(表格1[[#This Row],[代號]],"Beta")</f>
        <v>0.375</v>
      </c>
      <c r="F587" s="3" cm="1">
        <f t="array" ref="F587">_FV(表格1[[#This Row],[代號]],"Change")</f>
        <v>-0.1</v>
      </c>
      <c r="G587" s="3" cm="1">
        <f t="array" ref="G587">_FV(表格1[[#This Row],[代號]],"Change (%)",TRUE)</f>
        <v>-1.2889999999999998E-3</v>
      </c>
      <c r="H587" s="3" t="e" cm="1" vm="2">
        <f t="array" ref="H587">_FV(表格1[[#This Row],[代號]],"Country/region",TRUE)</f>
        <v>#VALUE!</v>
      </c>
      <c r="I587" s="3" t="str" cm="1">
        <f t="array" ref="I587">_FV(表格1[[#This Row],[代號]],"Currency")</f>
        <v>TWD</v>
      </c>
      <c r="J587" s="3" cm="1">
        <f t="array" ref="J587">_FV(表格1[[#This Row],[代號]],"Employees")</f>
        <v>292</v>
      </c>
      <c r="K587" s="3" t="str" cm="1">
        <f t="array" ref="K587">_FV(表格1[[#This Row],[代號]],"Exchange")</f>
        <v>Taiwan Stock Exchange</v>
      </c>
      <c r="L587" s="3" t="str" cm="1">
        <f t="array" ref="L587">_FV(表格1[[#This Row],[代號]],"Exchange abbreviation",TRUE)</f>
        <v>XTAI</v>
      </c>
      <c r="M587" s="3" t="str" cm="1">
        <f t="array" ref="M587">_FV(表格1[[#This Row],[代號]],"Headquarters")</f>
        <v>9F, No.111-6, Singde Road, Sanchong District, NEW TAIPEI, NEW TAIPEI, 241 TW</v>
      </c>
      <c r="N587" s="3" cm="1">
        <f t="array" ref="N587">_FV(表格1[[#This Row],[代號]],"High")</f>
        <v>77.5</v>
      </c>
      <c r="O587" s="3" t="str" cm="1">
        <f t="array" ref="O587">_FV(表格1[[#This Row],[代號]],"Industry")</f>
        <v>Electronic Equipment &amp; Parts</v>
      </c>
      <c r="P587" s="3" t="str" cm="1">
        <f t="array" ref="P587">_FV(表格1[[#This Row],[代號]],"Instrument type",TRUE)</f>
        <v>Stock</v>
      </c>
      <c r="Q587" s="3" cm="1">
        <f t="array" ref="Q587">_FV(表格1[[#This Row],[代號]],"Last trade time",TRUE)</f>
        <v>44834.399027777778</v>
      </c>
      <c r="R587" s="3" cm="1">
        <f t="array" ref="R587">_FV(表格1[[#This Row],[代號]],"Low")</f>
        <v>76.599999999999994</v>
      </c>
      <c r="S587" s="3" cm="1">
        <f t="array" ref="S587">_FV(表格1[[#This Row],[代號]],"Market cap",TRUE)</f>
        <v>5627852000</v>
      </c>
      <c r="T587" s="3" t="str" cm="1">
        <f t="array" ref="T587">_FV(表格1[[#This Row],[代號]],"Name")</f>
        <v>Winmate Inc.</v>
      </c>
      <c r="U587" s="3" t="str" cm="1">
        <f t="array" ref="U587">_FV(表格1[[#This Row],[代號]],"Official name",TRUE)</f>
        <v>Winmate Inc.</v>
      </c>
    </row>
    <row r="588" spans="1:21" x14ac:dyDescent="0.25">
      <c r="A588" t="s">
        <v>588</v>
      </c>
      <c r="B588" s="2" t="e" vm="600">
        <v>#VALUE!</v>
      </c>
      <c r="C588" s="3" cm="1">
        <f t="array" ref="C588">_FV(表格1[[#This Row],[代號]],"52 week high",TRUE)</f>
        <v>32.4</v>
      </c>
      <c r="D588" s="3" cm="1">
        <f t="array" ref="D588">_FV(表格1[[#This Row],[代號]],"52 week low",TRUE)</f>
        <v>13.6</v>
      </c>
      <c r="E588" s="4" cm="1">
        <f t="array" ref="E588">_FV(表格1[[#This Row],[代號]],"Beta")</f>
        <v>1.6182000000000001</v>
      </c>
      <c r="F588" s="3" cm="1">
        <f t="array" ref="F588">_FV(表格1[[#This Row],[代號]],"Change")</f>
        <v>0.15</v>
      </c>
      <c r="G588" s="3" cm="1">
        <f t="array" ref="G588">_FV(表格1[[#This Row],[代號]],"Change (%)",TRUE)</f>
        <v>9.554E-3</v>
      </c>
      <c r="H588" s="3" t="e" cm="1" vm="2">
        <f t="array" ref="H588">_FV(表格1[[#This Row],[代號]],"Country/region",TRUE)</f>
        <v>#VALUE!</v>
      </c>
      <c r="I588" s="3" t="str" cm="1">
        <f t="array" ref="I588">_FV(表格1[[#This Row],[代號]],"Currency")</f>
        <v>TWD</v>
      </c>
      <c r="J588" s="3" cm="1">
        <f t="array" ref="J588">_FV(表格1[[#This Row],[代號]],"Employees")</f>
        <v>2782</v>
      </c>
      <c r="K588" s="3" t="str" cm="1">
        <f t="array" ref="K588">_FV(表格1[[#This Row],[代號]],"Exchange")</f>
        <v>Taiwan Stock Exchange</v>
      </c>
      <c r="L588" s="3" t="str" cm="1">
        <f t="array" ref="L588">_FV(表格1[[#This Row],[代號]],"Exchange abbreviation",TRUE)</f>
        <v>XTAI</v>
      </c>
      <c r="M588" s="3" t="str" cm="1">
        <f t="array" ref="M588">_FV(表格1[[#This Row],[代號]],"Headquarters")</f>
        <v>No.326, Section 2, Kung Tao 5th Road, East District, HSINCHU, HSINCHU, 300 TW</v>
      </c>
      <c r="N588" s="3" cm="1">
        <f t="array" ref="N588">_FV(表格1[[#This Row],[代號]],"High")</f>
        <v>15.9</v>
      </c>
      <c r="O588" s="3" t="str" cm="1">
        <f t="array" ref="O588">_FV(表格1[[#This Row],[代號]],"Industry")</f>
        <v>Communications &amp; Networking</v>
      </c>
      <c r="P588" s="3" t="str" cm="1">
        <f t="array" ref="P588">_FV(表格1[[#This Row],[代號]],"Instrument type",TRUE)</f>
        <v>Stock</v>
      </c>
      <c r="Q588" s="3" cm="1">
        <f t="array" ref="Q588">_FV(表格1[[#This Row],[代號]],"Last trade time",TRUE)</f>
        <v>44834.399027777778</v>
      </c>
      <c r="R588" s="3" cm="1">
        <f t="array" ref="R588">_FV(表格1[[#This Row],[代號]],"Low")</f>
        <v>15.1</v>
      </c>
      <c r="S588" s="3" cm="1">
        <f t="array" ref="S588">_FV(表格1[[#This Row],[代號]],"Market cap",TRUE)</f>
        <v>1909615000</v>
      </c>
      <c r="T588" s="3" t="str" cm="1">
        <f t="array" ref="T588">_FV(表格1[[#This Row],[代號]],"Name")</f>
        <v>WHA YU INDUSTRIAL CO., LTD.</v>
      </c>
      <c r="U588" s="3" t="str" cm="1">
        <f t="array" ref="U588">_FV(表格1[[#This Row],[代號]],"Official name",TRUE)</f>
        <v>WHA YU INDUSTRIAL CO., LTD.</v>
      </c>
    </row>
    <row r="589" spans="1:21" x14ac:dyDescent="0.25">
      <c r="A589" t="s">
        <v>589</v>
      </c>
      <c r="B589" s="2" t="e" vm="601">
        <v>#VALUE!</v>
      </c>
      <c r="C589" s="3" cm="1">
        <f t="array" ref="C589">_FV(表格1[[#This Row],[代號]],"52 week high",TRUE)</f>
        <v>29.3</v>
      </c>
      <c r="D589" s="3" cm="1">
        <f t="array" ref="D589">_FV(表格1[[#This Row],[代號]],"52 week low",TRUE)</f>
        <v>12.35</v>
      </c>
      <c r="E589" s="4" cm="1">
        <f t="array" ref="E589">_FV(表格1[[#This Row],[代號]],"Beta")</f>
        <v>1.1812</v>
      </c>
      <c r="F589" s="3" cm="1">
        <f t="array" ref="F589">_FV(表格1[[#This Row],[代號]],"Change")</f>
        <v>0.35</v>
      </c>
      <c r="G589" s="3" cm="1">
        <f t="array" ref="G589">_FV(表格1[[#This Row],[代號]],"Change (%)",TRUE)</f>
        <v>1.7995000000000001E-2</v>
      </c>
      <c r="H589" s="3" t="e" cm="1" vm="2">
        <f t="array" ref="H589">_FV(表格1[[#This Row],[代號]],"Country/region",TRUE)</f>
        <v>#VALUE!</v>
      </c>
      <c r="I589" s="3" t="str" cm="1">
        <f t="array" ref="I589">_FV(表格1[[#This Row],[代號]],"Currency")</f>
        <v>TWD</v>
      </c>
      <c r="J589" s="3" cm="1">
        <f t="array" ref="J589">_FV(表格1[[#This Row],[代號]],"Employees")</f>
        <v>889</v>
      </c>
      <c r="K589" s="3" t="str" cm="1">
        <f t="array" ref="K589">_FV(表格1[[#This Row],[代號]],"Exchange")</f>
        <v>Taiwan Stock Exchange</v>
      </c>
      <c r="L589" s="3" t="str" cm="1">
        <f t="array" ref="L589">_FV(表格1[[#This Row],[代號]],"Exchange abbreviation",TRUE)</f>
        <v>XTAI</v>
      </c>
      <c r="M589" s="3" t="str" cm="1">
        <f t="array" ref="M589">_FV(表格1[[#This Row],[代號]],"Headquarters")</f>
        <v>13F, No.880, Zhongzheng Road, Zhonghe District, NEW TAIPEI, NEW TAIPEI, 235 TW</v>
      </c>
      <c r="N589" s="3" cm="1">
        <f t="array" ref="N589">_FV(表格1[[#This Row],[代號]],"High")</f>
        <v>19.850000000000001</v>
      </c>
      <c r="O589" s="3" t="str" cm="1">
        <f t="array" ref="O589">_FV(表格1[[#This Row],[代號]],"Industry")</f>
        <v>Electronic Equipment &amp; Parts</v>
      </c>
      <c r="P589" s="3" t="str" cm="1">
        <f t="array" ref="P589">_FV(表格1[[#This Row],[代號]],"Instrument type",TRUE)</f>
        <v>Stock</v>
      </c>
      <c r="Q589" s="3" cm="1">
        <f t="array" ref="Q589">_FV(表格1[[#This Row],[代號]],"Last trade time",TRUE)</f>
        <v>44834.399027777778</v>
      </c>
      <c r="R589" s="3" cm="1">
        <f t="array" ref="R589">_FV(表格1[[#This Row],[代號]],"Low")</f>
        <v>18.399999999999999</v>
      </c>
      <c r="S589" s="3" cm="1">
        <f t="array" ref="S589">_FV(表格1[[#This Row],[代號]],"Market cap",TRUE)</f>
        <v>1318403000</v>
      </c>
      <c r="T589" s="3" t="str" cm="1">
        <f t="array" ref="T589">_FV(表格1[[#This Row],[代號]],"Name")</f>
        <v>TAI TWUN ENTERPRISE CO. ,LTD.</v>
      </c>
      <c r="U589" s="3" t="str" cm="1">
        <f t="array" ref="U589">_FV(表格1[[#This Row],[代號]],"Official name",TRUE)</f>
        <v>TAI TWUN ENTERPRISE CO. ,LTD.</v>
      </c>
    </row>
    <row r="590" spans="1:21" x14ac:dyDescent="0.25">
      <c r="A590" t="s">
        <v>590</v>
      </c>
      <c r="B590" s="2" t="e" vm="602">
        <v>#VALUE!</v>
      </c>
      <c r="C590" s="3" cm="1">
        <f t="array" ref="C590">_FV(表格1[[#This Row],[代號]],"52 week high",TRUE)</f>
        <v>30</v>
      </c>
      <c r="D590" s="3" cm="1">
        <f t="array" ref="D590">_FV(表格1[[#This Row],[代號]],"52 week low",TRUE)</f>
        <v>16</v>
      </c>
      <c r="E590" s="4" cm="1">
        <f t="array" ref="E590">_FV(表格1[[#This Row],[代號]],"Beta")</f>
        <v>1.962</v>
      </c>
      <c r="F590" s="3" cm="1">
        <f t="array" ref="F590">_FV(表格1[[#This Row],[代號]],"Change")</f>
        <v>0.2</v>
      </c>
      <c r="G590" s="3" cm="1">
        <f t="array" ref="G590">_FV(表格1[[#This Row],[代號]],"Change (%)",TRUE)</f>
        <v>1.2121E-2</v>
      </c>
      <c r="H590" s="3" t="e" cm="1" vm="2">
        <f t="array" ref="H590">_FV(表格1[[#This Row],[代號]],"Country/region",TRUE)</f>
        <v>#VALUE!</v>
      </c>
      <c r="I590" s="3" t="str" cm="1">
        <f t="array" ref="I590">_FV(表格1[[#This Row],[代號]],"Currency")</f>
        <v>TWD</v>
      </c>
      <c r="J590" s="3" cm="1">
        <f t="array" ref="J590">_FV(表格1[[#This Row],[代號]],"Employees")</f>
        <v>1332</v>
      </c>
      <c r="K590" s="3" t="str" cm="1">
        <f t="array" ref="K590">_FV(表格1[[#This Row],[代號]],"Exchange")</f>
        <v>Taiwan Stock Exchange</v>
      </c>
      <c r="L590" s="3" t="str" cm="1">
        <f t="array" ref="L590">_FV(表格1[[#This Row],[代號]],"Exchange abbreviation",TRUE)</f>
        <v>XTAI</v>
      </c>
      <c r="M590" s="3" t="str" cm="1">
        <f t="array" ref="M590">_FV(表格1[[#This Row],[代號]],"Headquarters")</f>
        <v>No.13, Gongye 5th Road, Hsinchu Industrial Park, HUKOU, HSINCHU, 303 TW</v>
      </c>
      <c r="N590" s="3" cm="1">
        <f t="array" ref="N590">_FV(表格1[[#This Row],[代號]],"High")</f>
        <v>16.7</v>
      </c>
      <c r="O590" s="3" t="str" cm="1">
        <f t="array" ref="O590">_FV(表格1[[#This Row],[代號]],"Industry")</f>
        <v>Semiconductors &amp; Semiconductor Equipment</v>
      </c>
      <c r="P590" s="3" t="str" cm="1">
        <f t="array" ref="P590">_FV(表格1[[#This Row],[代號]],"Instrument type",TRUE)</f>
        <v>Stock</v>
      </c>
      <c r="Q590" s="3" cm="1">
        <f t="array" ref="Q590">_FV(表格1[[#This Row],[代號]],"Last trade time",TRUE)</f>
        <v>44834.399027777778</v>
      </c>
      <c r="R590" s="3" cm="1">
        <f t="array" ref="R590">_FV(表格1[[#This Row],[代號]],"Low")</f>
        <v>16</v>
      </c>
      <c r="S590" s="3" cm="1">
        <f t="array" ref="S590">_FV(表格1[[#This Row],[代號]],"Market cap",TRUE)</f>
        <v>2413952000</v>
      </c>
      <c r="T590" s="3" t="str" cm="1">
        <f t="array" ref="T590">_FV(表格1[[#This Row],[代號]],"Name")</f>
        <v>Advanced Optoelectronic Technology Inc.</v>
      </c>
      <c r="U590" s="3" t="str" cm="1">
        <f t="array" ref="U590">_FV(表格1[[#This Row],[代號]],"Official name",TRUE)</f>
        <v>Advanced Optoelectronic Technology Inc.</v>
      </c>
    </row>
    <row r="591" spans="1:21" x14ac:dyDescent="0.25">
      <c r="A591" t="s">
        <v>591</v>
      </c>
      <c r="B591" s="2" t="e" vm="603">
        <v>#VALUE!</v>
      </c>
      <c r="C591" s="3" cm="1">
        <f t="array" ref="C591">_FV(表格1[[#This Row],[代號]],"52 week high",TRUE)</f>
        <v>661</v>
      </c>
      <c r="D591" s="3" cm="1">
        <f t="array" ref="D591">_FV(表格1[[#This Row],[代號]],"52 week low",TRUE)</f>
        <v>364</v>
      </c>
      <c r="E591" s="4" cm="1">
        <f t="array" ref="E591">_FV(表格1[[#This Row],[代號]],"Beta")</f>
        <v>1.6274</v>
      </c>
      <c r="F591" s="3" cm="1">
        <f t="array" ref="F591">_FV(表格1[[#This Row],[代號]],"Change")</f>
        <v>13</v>
      </c>
      <c r="G591" s="3" cm="1">
        <f t="array" ref="G591">_FV(表格1[[#This Row],[代號]],"Change (%)",TRUE)</f>
        <v>2.2568999999999999E-2</v>
      </c>
      <c r="H591" s="3" t="e" cm="1" vm="2">
        <f t="array" ref="H591">_FV(表格1[[#This Row],[代號]],"Country/region",TRUE)</f>
        <v>#VALUE!</v>
      </c>
      <c r="I591" s="3" t="str" cm="1">
        <f t="array" ref="I591">_FV(表格1[[#This Row],[代號]],"Currency")</f>
        <v>TWD</v>
      </c>
      <c r="J591" s="3" cm="1">
        <f t="array" ref="J591">_FV(表格1[[#This Row],[代號]],"Employees")</f>
        <v>481</v>
      </c>
      <c r="K591" s="3" t="str" cm="1">
        <f t="array" ref="K591">_FV(表格1[[#This Row],[代號]],"Exchange")</f>
        <v>Taiwan Stock Exchange</v>
      </c>
      <c r="L591" s="3" t="str" cm="1">
        <f t="array" ref="L591">_FV(表格1[[#This Row],[代號]],"Exchange abbreviation",TRUE)</f>
        <v>XTAI</v>
      </c>
      <c r="M591" s="3" t="str" cm="1">
        <f t="array" ref="M591">_FV(表格1[[#This Row],[代號]],"Headquarters")</f>
        <v>No.10, Li-Hsin 6th Road, Hsinchu Science Park, HSINCHU, HSINCHU, 300 TW</v>
      </c>
      <c r="N591" s="3" cm="1">
        <f t="array" ref="N591">_FV(表格1[[#This Row],[代號]],"High")</f>
        <v>591</v>
      </c>
      <c r="O591" s="3" t="str" cm="1">
        <f t="array" ref="O591">_FV(表格1[[#This Row],[代號]],"Industry")</f>
        <v>Semiconductors &amp; Semiconductor Equipment</v>
      </c>
      <c r="P591" s="3" t="str" cm="1">
        <f t="array" ref="P591">_FV(表格1[[#This Row],[代號]],"Instrument type",TRUE)</f>
        <v>Stock</v>
      </c>
      <c r="Q591" s="3" cm="1">
        <f t="array" ref="Q591">_FV(表格1[[#This Row],[代號]],"Last trade time",TRUE)</f>
        <v>44834.399027777778</v>
      </c>
      <c r="R591" s="3" cm="1">
        <f t="array" ref="R591">_FV(表格1[[#This Row],[代號]],"Low")</f>
        <v>557</v>
      </c>
      <c r="S591" s="3" cm="1">
        <f t="array" ref="S591">_FV(表格1[[#This Row],[代號]],"Market cap",TRUE)</f>
        <v>78933020000</v>
      </c>
      <c r="T591" s="3" t="str" cm="1">
        <f t="array" ref="T591">_FV(表格1[[#This Row],[代號]],"Name")</f>
        <v>Global Unichip Corp.</v>
      </c>
      <c r="U591" s="3" t="str" cm="1">
        <f t="array" ref="U591">_FV(表格1[[#This Row],[代號]],"Official name",TRUE)</f>
        <v>Global Unichip Corp.</v>
      </c>
    </row>
    <row r="592" spans="1:21" x14ac:dyDescent="0.25">
      <c r="A592" t="s">
        <v>592</v>
      </c>
      <c r="B592" s="2" t="e" vm="604">
        <v>#VALUE!</v>
      </c>
      <c r="C592" s="3" cm="1">
        <f t="array" ref="C592">_FV(表格1[[#This Row],[代號]],"52 week high",TRUE)</f>
        <v>60.9</v>
      </c>
      <c r="D592" s="3" cm="1">
        <f t="array" ref="D592">_FV(表格1[[#This Row],[代號]],"52 week low",TRUE)</f>
        <v>38.6</v>
      </c>
      <c r="E592" s="4" cm="1">
        <f t="array" ref="E592">_FV(表格1[[#This Row],[代號]],"Beta")</f>
        <v>0.99639999999999995</v>
      </c>
      <c r="F592" s="3" cm="1">
        <f t="array" ref="F592">_FV(表格1[[#This Row],[代號]],"Change")</f>
        <v>0.5</v>
      </c>
      <c r="G592" s="3" cm="1">
        <f t="array" ref="G592">_FV(表格1[[#This Row],[代號]],"Change (%)",TRUE)</f>
        <v>1.2468999999999999E-2</v>
      </c>
      <c r="H592" s="3" t="e" cm="1" vm="2">
        <f t="array" ref="H592">_FV(表格1[[#This Row],[代號]],"Country/region",TRUE)</f>
        <v>#VALUE!</v>
      </c>
      <c r="I592" s="3" t="str" cm="1">
        <f t="array" ref="I592">_FV(表格1[[#This Row],[代號]],"Currency")</f>
        <v>TWD</v>
      </c>
      <c r="J592" s="3" cm="1">
        <f t="array" ref="J592">_FV(表格1[[#This Row],[代號]],"Employees")</f>
        <v>1863</v>
      </c>
      <c r="K592" s="3" t="str" cm="1">
        <f t="array" ref="K592">_FV(表格1[[#This Row],[代號]],"Exchange")</f>
        <v>Taiwan Stock Exchange</v>
      </c>
      <c r="L592" s="3" t="str" cm="1">
        <f t="array" ref="L592">_FV(表格1[[#This Row],[代號]],"Exchange abbreviation",TRUE)</f>
        <v>XTAI</v>
      </c>
      <c r="M592" s="3" t="str" cm="1">
        <f t="array" ref="M592">_FV(表格1[[#This Row],[代號]],"Headquarters")</f>
        <v>10F, No.35, Chiau An Street, Zhonghe District, NEW TAIPEI, NEW TAIPEI, 235 TW</v>
      </c>
      <c r="N592" s="3" cm="1">
        <f t="array" ref="N592">_FV(表格1[[#This Row],[代號]],"High")</f>
        <v>40.75</v>
      </c>
      <c r="O592" s="3" t="str" cm="1">
        <f t="array" ref="O592">_FV(表格1[[#This Row],[代號]],"Industry")</f>
        <v>Semiconductors &amp; Semiconductor Equipment</v>
      </c>
      <c r="P592" s="3" t="str" cm="1">
        <f t="array" ref="P592">_FV(表格1[[#This Row],[代號]],"Instrument type",TRUE)</f>
        <v>Stock</v>
      </c>
      <c r="Q592" s="3" cm="1">
        <f t="array" ref="Q592">_FV(表格1[[#This Row],[代號]],"Last trade time",TRUE)</f>
        <v>44834.399027777778</v>
      </c>
      <c r="R592" s="3" cm="1">
        <f t="array" ref="R592">_FV(表格1[[#This Row],[代號]],"Low")</f>
        <v>39.1</v>
      </c>
      <c r="S592" s="3" cm="1">
        <f t="array" ref="S592">_FV(表格1[[#This Row],[代號]],"Market cap",TRUE)</f>
        <v>5914664000</v>
      </c>
      <c r="T592" s="3" t="str" cm="1">
        <f t="array" ref="T592">_FV(表格1[[#This Row],[代號]],"Name")</f>
        <v>ELITE ADVANCED LASER CORPORATION</v>
      </c>
      <c r="U592" s="3" t="str" cm="1">
        <f t="array" ref="U592">_FV(表格1[[#This Row],[代號]],"Official name",TRUE)</f>
        <v>ELITE ADVANCED LASER CORPORATION</v>
      </c>
    </row>
    <row r="593" spans="1:21" x14ac:dyDescent="0.25">
      <c r="A593" t="s">
        <v>593</v>
      </c>
      <c r="B593" s="2" t="e" vm="605">
        <v>#VALUE!</v>
      </c>
      <c r="C593" s="3" cm="1">
        <f t="array" ref="C593">_FV(表格1[[#This Row],[代號]],"52 week high",TRUE)</f>
        <v>151</v>
      </c>
      <c r="D593" s="3" cm="1">
        <f t="array" ref="D593">_FV(表格1[[#This Row],[代號]],"52 week low",TRUE)</f>
        <v>68.5</v>
      </c>
      <c r="E593" s="4" cm="1">
        <f t="array" ref="E593">_FV(表格1[[#This Row],[代號]],"Beta")</f>
        <v>0.4738</v>
      </c>
      <c r="F593" s="3" cm="1">
        <f t="array" ref="F593">_FV(表格1[[#This Row],[代號]],"Change")</f>
        <v>0.5</v>
      </c>
      <c r="G593" s="3" cm="1">
        <f t="array" ref="G593">_FV(表格1[[#This Row],[代號]],"Change (%)",TRUE)</f>
        <v>3.7309999999999999E-3</v>
      </c>
      <c r="H593" s="3" t="e" cm="1" vm="2">
        <f t="array" ref="H593">_FV(表格1[[#This Row],[代號]],"Country/region",TRUE)</f>
        <v>#VALUE!</v>
      </c>
      <c r="I593" s="3" t="str" cm="1">
        <f t="array" ref="I593">_FV(表格1[[#This Row],[代號]],"Currency")</f>
        <v>TWD</v>
      </c>
      <c r="J593" s="3" cm="1">
        <f t="array" ref="J593">_FV(表格1[[#This Row],[代號]],"Employees")</f>
        <v>568</v>
      </c>
      <c r="K593" s="3" t="str" cm="1">
        <f t="array" ref="K593">_FV(表格1[[#This Row],[代號]],"Exchange")</f>
        <v>Taiwan Stock Exchange</v>
      </c>
      <c r="L593" s="3" t="str" cm="1">
        <f t="array" ref="L593">_FV(表格1[[#This Row],[代號]],"Exchange abbreviation",TRUE)</f>
        <v>XTAI</v>
      </c>
      <c r="M593" s="3" t="str" cm="1">
        <f t="array" ref="M593">_FV(表格1[[#This Row],[代號]],"Headquarters")</f>
        <v>6F, No.192, Lien Cheng Road, Chung-Ho District, NEW TAIPEI, NEW TAIPEI, 235 TW</v>
      </c>
      <c r="N593" s="3" cm="1">
        <f t="array" ref="N593">_FV(表格1[[#This Row],[代號]],"High")</f>
        <v>135.5</v>
      </c>
      <c r="O593" s="3" t="str" cm="1">
        <f t="array" ref="O593">_FV(表格1[[#This Row],[代號]],"Industry")</f>
        <v>Communications &amp; Networking</v>
      </c>
      <c r="P593" s="3" t="str" cm="1">
        <f t="array" ref="P593">_FV(表格1[[#This Row],[代號]],"Instrument type",TRUE)</f>
        <v>Stock</v>
      </c>
      <c r="Q593" s="3" cm="1">
        <f t="array" ref="Q593">_FV(表格1[[#This Row],[代號]],"Last trade time",TRUE)</f>
        <v>44834.399027777778</v>
      </c>
      <c r="R593" s="3" cm="1">
        <f t="array" ref="R593">_FV(表格1[[#This Row],[代號]],"Low")</f>
        <v>128.5</v>
      </c>
      <c r="S593" s="3" cm="1">
        <f t="array" ref="S593">_FV(表格1[[#This Row],[代號]],"Market cap",TRUE)</f>
        <v>11643380000</v>
      </c>
      <c r="T593" s="3" t="str" cm="1">
        <f t="array" ref="T593">_FV(表格1[[#This Row],[代號]],"Name")</f>
        <v>VIVOTEK INC.</v>
      </c>
      <c r="U593" s="3" t="str" cm="1">
        <f t="array" ref="U593">_FV(表格1[[#This Row],[代號]],"Official name",TRUE)</f>
        <v>VIVOTEK INC.</v>
      </c>
    </row>
    <row r="594" spans="1:21" x14ac:dyDescent="0.25">
      <c r="A594" t="s">
        <v>594</v>
      </c>
      <c r="B594" s="2" t="e" vm="606">
        <v>#VALUE!</v>
      </c>
      <c r="C594" s="3" cm="1">
        <f t="array" ref="C594">_FV(表格1[[#This Row],[代號]],"52 week high",TRUE)</f>
        <v>19.89</v>
      </c>
      <c r="D594" s="3" cm="1">
        <f t="array" ref="D594">_FV(表格1[[#This Row],[代號]],"52 week low",TRUE)</f>
        <v>10.199999999999999</v>
      </c>
      <c r="E594" s="4" cm="1">
        <f t="array" ref="E594">_FV(表格1[[#This Row],[代號]],"Beta")</f>
        <v>1.9528000000000001</v>
      </c>
      <c r="F594" s="3" cm="1">
        <f t="array" ref="F594">_FV(表格1[[#This Row],[代號]],"Change")</f>
        <v>-0.25</v>
      </c>
      <c r="G594" s="3" cm="1">
        <f t="array" ref="G594">_FV(表格1[[#This Row],[代號]],"Change (%)",TRUE)</f>
        <v>-2.3363999999999999E-2</v>
      </c>
      <c r="H594" s="3" t="e" cm="1" vm="2">
        <f t="array" ref="H594">_FV(表格1[[#This Row],[代號]],"Country/region",TRUE)</f>
        <v>#VALUE!</v>
      </c>
      <c r="I594" s="3" t="str" cm="1">
        <f t="array" ref="I594">_FV(表格1[[#This Row],[代號]],"Currency")</f>
        <v>TWD</v>
      </c>
      <c r="J594" s="3" cm="1">
        <f t="array" ref="J594">_FV(表格1[[#This Row],[代號]],"Employees")</f>
        <v>93443</v>
      </c>
      <c r="K594" s="3" t="str" cm="1">
        <f t="array" ref="K594">_FV(表格1[[#This Row],[代號]],"Exchange")</f>
        <v>Taiwan Stock Exchange</v>
      </c>
      <c r="L594" s="3" t="str" cm="1">
        <f t="array" ref="L594">_FV(表格1[[#This Row],[代號]],"Exchange abbreviation",TRUE)</f>
        <v>XTAI</v>
      </c>
      <c r="M594" s="3" t="str" cm="1">
        <f t="array" ref="M594">_FV(表格1[[#This Row],[代號]],"Headquarters")</f>
        <v>No.160, Kexue Road, Hsinchu Science Park, JHUNAN, MIAOLI, 350 TW</v>
      </c>
      <c r="N594" s="3" cm="1">
        <f t="array" ref="N594">_FV(表格1[[#This Row],[代號]],"High")</f>
        <v>10.8</v>
      </c>
      <c r="O594" s="3" t="str" cm="1">
        <f t="array" ref="O594">_FV(表格1[[#This Row],[代號]],"Industry")</f>
        <v>Electronic Equipment &amp; Parts</v>
      </c>
      <c r="P594" s="3" t="str" cm="1">
        <f t="array" ref="P594">_FV(表格1[[#This Row],[代號]],"Instrument type",TRUE)</f>
        <v>Stock</v>
      </c>
      <c r="Q594" s="3" cm="1">
        <f t="array" ref="Q594">_FV(表格1[[#This Row],[代號]],"Last trade time",TRUE)</f>
        <v>44832.39949074074</v>
      </c>
      <c r="R594" s="3" cm="1">
        <f t="array" ref="R594">_FV(表格1[[#This Row],[代號]],"Low")</f>
        <v>10.4</v>
      </c>
      <c r="S594" s="3" cm="1">
        <f t="array" ref="S594">_FV(表格1[[#This Row],[代號]],"Market cap",TRUE)</f>
        <v>110348029000</v>
      </c>
      <c r="T594" s="3" t="str" cm="1">
        <f t="array" ref="T594">_FV(表格1[[#This Row],[代號]],"Name")</f>
        <v>Innolux Corporation</v>
      </c>
      <c r="U594" s="3" t="str" cm="1">
        <f t="array" ref="U594">_FV(表格1[[#This Row],[代號]],"Official name",TRUE)</f>
        <v>Innolux Corporation</v>
      </c>
    </row>
    <row r="595" spans="1:21" x14ac:dyDescent="0.25">
      <c r="A595" t="s">
        <v>595</v>
      </c>
      <c r="B595" s="2" t="e" vm="607">
        <v>#VALUE!</v>
      </c>
      <c r="C595" s="3" cm="1">
        <f t="array" ref="C595">_FV(表格1[[#This Row],[代號]],"52 week high",TRUE)</f>
        <v>16.5</v>
      </c>
      <c r="D595" s="3" cm="1">
        <f t="array" ref="D595">_FV(表格1[[#This Row],[代號]],"52 week low",TRUE)</f>
        <v>4.49</v>
      </c>
      <c r="E595" s="4" cm="1">
        <f t="array" ref="E595">_FV(表格1[[#This Row],[代號]],"Beta")</f>
        <v>0.77839999999999998</v>
      </c>
      <c r="F595" s="3" cm="1">
        <f t="array" ref="F595">_FV(表格1[[#This Row],[代號]],"Change")</f>
        <v>-0.04</v>
      </c>
      <c r="G595" s="3" cm="1">
        <f t="array" ref="G595">_FV(表格1[[#This Row],[代號]],"Change (%)",TRUE)</f>
        <v>-4.0360000000000005E-3</v>
      </c>
      <c r="H595" s="3" t="e" cm="1" vm="2">
        <f t="array" ref="H595">_FV(表格1[[#This Row],[代號]],"Country/region",TRUE)</f>
        <v>#VALUE!</v>
      </c>
      <c r="I595" s="3" t="str" cm="1">
        <f t="array" ref="I595">_FV(表格1[[#This Row],[代號]],"Currency")</f>
        <v>TWD</v>
      </c>
      <c r="J595" s="3" cm="1">
        <f t="array" ref="J595">_FV(表格1[[#This Row],[代號]],"Employees")</f>
        <v>680</v>
      </c>
      <c r="K595" s="3" t="str" cm="1">
        <f t="array" ref="K595">_FV(表格1[[#This Row],[代號]],"Exchange")</f>
        <v>Taiwan Stock Exchange</v>
      </c>
      <c r="L595" s="3" t="str" cm="1">
        <f t="array" ref="L595">_FV(表格1[[#This Row],[代號]],"Exchange abbreviation",TRUE)</f>
        <v>XTAI</v>
      </c>
      <c r="M595" s="3" t="str" cm="1">
        <f t="array" ref="M595">_FV(表格1[[#This Row],[代號]],"Headquarters")</f>
        <v>9F, No.213, Section 3, Beixin Road, Xindian District, NEW TAIPEI, NEW TAIPEI, 231 TW</v>
      </c>
      <c r="N595" s="3" cm="1">
        <f t="array" ref="N595">_FV(表格1[[#This Row],[代號]],"High")</f>
        <v>9.8699999999999992</v>
      </c>
      <c r="O595" s="3" t="str" cm="1">
        <f t="array" ref="O595">_FV(表格1[[#This Row],[代號]],"Industry")</f>
        <v>Computers, Phones &amp; Household Electronics</v>
      </c>
      <c r="P595" s="3" t="str" cm="1">
        <f t="array" ref="P595">_FV(表格1[[#This Row],[代號]],"Instrument type",TRUE)</f>
        <v>Stock</v>
      </c>
      <c r="Q595" s="3" cm="1">
        <f t="array" ref="Q595">_FV(表格1[[#This Row],[代號]],"Last trade time",TRUE)</f>
        <v>44834.399027777778</v>
      </c>
      <c r="R595" s="3" cm="1">
        <f t="array" ref="R595">_FV(表格1[[#This Row],[代號]],"Low")</f>
        <v>9.26</v>
      </c>
      <c r="S595" s="3" cm="1">
        <f t="array" ref="S595">_FV(表格1[[#This Row],[代號]],"Market cap",TRUE)</f>
        <v>1184400000</v>
      </c>
      <c r="T595" s="3" t="str" cm="1">
        <f t="array" ref="T595">_FV(表格1[[#This Row],[代號]],"Name")</f>
        <v>HiTi Digital Inc.</v>
      </c>
      <c r="U595" s="3" t="str" cm="1">
        <f t="array" ref="U595">_FV(表格1[[#This Row],[代號]],"Official name",TRUE)</f>
        <v>HiTi Digital Inc.</v>
      </c>
    </row>
    <row r="596" spans="1:21" x14ac:dyDescent="0.25">
      <c r="A596" t="s">
        <v>596</v>
      </c>
      <c r="B596" s="2" t="e" vm="608">
        <v>#VALUE!</v>
      </c>
      <c r="C596" s="3" cm="1">
        <f t="array" ref="C596">_FV(表格1[[#This Row],[代號]],"52 week high",TRUE)</f>
        <v>50.6</v>
      </c>
      <c r="D596" s="3" cm="1">
        <f t="array" ref="D596">_FV(表格1[[#This Row],[代號]],"52 week low",TRUE)</f>
        <v>41.4</v>
      </c>
      <c r="E596" s="4" cm="1">
        <f t="array" ref="E596">_FV(表格1[[#This Row],[代號]],"Beta")</f>
        <v>0.57840000000000003</v>
      </c>
      <c r="F596" s="3" cm="1">
        <f t="array" ref="F596">_FV(表格1[[#This Row],[代號]],"Change")</f>
        <v>0.2</v>
      </c>
      <c r="G596" s="3" cm="1">
        <f t="array" ref="G596">_FV(表格1[[#This Row],[代號]],"Change (%)",TRUE)</f>
        <v>4.3909999999999999E-3</v>
      </c>
      <c r="H596" s="3" t="e" cm="1" vm="2">
        <f t="array" ref="H596">_FV(表格1[[#This Row],[代號]],"Country/region",TRUE)</f>
        <v>#VALUE!</v>
      </c>
      <c r="I596" s="3" t="str" cm="1">
        <f t="array" ref="I596">_FV(表格1[[#This Row],[代號]],"Currency")</f>
        <v>TWD</v>
      </c>
      <c r="J596" s="3" cm="1">
        <f t="array" ref="J596">_FV(表格1[[#This Row],[代號]],"Employees")</f>
        <v>4790</v>
      </c>
      <c r="K596" s="3" t="str" cm="1">
        <f t="array" ref="K596">_FV(表格1[[#This Row],[代號]],"Exchange")</f>
        <v>Taiwan Stock Exchange</v>
      </c>
      <c r="L596" s="3" t="str" cm="1">
        <f t="array" ref="L596">_FV(表格1[[#This Row],[代號]],"Exchange abbreviation",TRUE)</f>
        <v>XTAI</v>
      </c>
      <c r="M596" s="3" t="str" cm="1">
        <f t="array" ref="M596">_FV(表格1[[#This Row],[代號]],"Headquarters")</f>
        <v>No.196, Xinhu 3rd Road, Neihu District, TAIPEI, TAIPEI, 114 TW</v>
      </c>
      <c r="N596" s="3" cm="1">
        <f t="array" ref="N596">_FV(表格1[[#This Row],[代號]],"High")</f>
        <v>45.9</v>
      </c>
      <c r="O596" s="3" t="str" cm="1">
        <f t="array" ref="O596">_FV(表格1[[#This Row],[代號]],"Industry")</f>
        <v>Machinery, Equipment &amp; Components</v>
      </c>
      <c r="P596" s="3" t="str" cm="1">
        <f t="array" ref="P596">_FV(表格1[[#This Row],[代號]],"Instrument type",TRUE)</f>
        <v>Stock</v>
      </c>
      <c r="Q596" s="3" cm="1">
        <f t="array" ref="Q596">_FV(表格1[[#This Row],[代號]],"Last trade time",TRUE)</f>
        <v>44834.399027777778</v>
      </c>
      <c r="R596" s="3" cm="1">
        <f t="array" ref="R596">_FV(表格1[[#This Row],[代號]],"Low")</f>
        <v>45</v>
      </c>
      <c r="S596" s="3" cm="1">
        <f t="array" ref="S596">_FV(表格1[[#This Row],[代號]],"Market cap",TRUE)</f>
        <v>5410299000</v>
      </c>
      <c r="T596" s="3" t="str" cm="1">
        <f t="array" ref="T596">_FV(表格1[[#This Row],[代號]],"Name")</f>
        <v>Well Shin Technology Co., Ltd.</v>
      </c>
      <c r="U596" s="3" t="str" cm="1">
        <f t="array" ref="U596">_FV(表格1[[#This Row],[代號]],"Official name",TRUE)</f>
        <v>Well Shin Technology Co., Ltd.</v>
      </c>
    </row>
    <row r="597" spans="1:21" x14ac:dyDescent="0.25">
      <c r="A597" t="s">
        <v>597</v>
      </c>
      <c r="B597" s="2" t="e" vm="609">
        <v>#VALUE!</v>
      </c>
      <c r="C597" s="3" cm="1">
        <f t="array" ref="C597">_FV(表格1[[#This Row],[代號]],"52 week high",TRUE)</f>
        <v>154</v>
      </c>
      <c r="D597" s="3" cm="1">
        <f t="array" ref="D597">_FV(表格1[[#This Row],[代號]],"52 week low",TRUE)</f>
        <v>58.5</v>
      </c>
      <c r="E597" s="4" cm="1">
        <f t="array" ref="E597">_FV(表格1[[#This Row],[代號]],"Beta")</f>
        <v>1.8636999999999999</v>
      </c>
      <c r="F597" s="3" cm="1">
        <f t="array" ref="F597">_FV(表格1[[#This Row],[代號]],"Change")</f>
        <v>1</v>
      </c>
      <c r="G597" s="3" cm="1">
        <f t="array" ref="G597">_FV(表格1[[#This Row],[代號]],"Change (%)",TRUE)</f>
        <v>1.1669000000000001E-2</v>
      </c>
      <c r="H597" s="3" t="e" cm="1" vm="2">
        <f t="array" ref="H597">_FV(表格1[[#This Row],[代號]],"Country/region",TRUE)</f>
        <v>#VALUE!</v>
      </c>
      <c r="I597" s="3" t="str" cm="1">
        <f t="array" ref="I597">_FV(表格1[[#This Row],[代號]],"Currency")</f>
        <v>TWD</v>
      </c>
      <c r="J597" s="3" cm="1">
        <f t="array" ref="J597">_FV(表格1[[#This Row],[代號]],"Employees")</f>
        <v>3736</v>
      </c>
      <c r="K597" s="3" t="str" cm="1">
        <f t="array" ref="K597">_FV(表格1[[#This Row],[代號]],"Exchange")</f>
        <v>Taiwan Stock Exchange</v>
      </c>
      <c r="L597" s="3" t="str" cm="1">
        <f t="array" ref="L597">_FV(表格1[[#This Row],[代號]],"Exchange abbreviation",TRUE)</f>
        <v>XTAI</v>
      </c>
      <c r="M597" s="3" t="str" cm="1">
        <f t="array" ref="M597">_FV(表格1[[#This Row],[代號]],"Headquarters")</f>
        <v>No.7, Hsin-Ann Road, Hsinchu Science Park, HSINCHU, HSINCHU, 300 TW</v>
      </c>
      <c r="N597" s="3" cm="1">
        <f t="array" ref="N597">_FV(表格1[[#This Row],[代號]],"High")</f>
        <v>87.5</v>
      </c>
      <c r="O597" s="3" t="str" cm="1">
        <f t="array" ref="O597">_FV(表格1[[#This Row],[代號]],"Industry")</f>
        <v>Electronic Equipment &amp; Parts</v>
      </c>
      <c r="P597" s="3" t="str" cm="1">
        <f t="array" ref="P597">_FV(表格1[[#This Row],[代號]],"Instrument type",TRUE)</f>
        <v>Stock</v>
      </c>
      <c r="Q597" s="3" cm="1">
        <f t="array" ref="Q597">_FV(表格1[[#This Row],[代號]],"Last trade time",TRUE)</f>
        <v>44834.399027777778</v>
      </c>
      <c r="R597" s="3" cm="1">
        <f t="array" ref="R597">_FV(表格1[[#This Row],[代號]],"Low")</f>
        <v>82.7</v>
      </c>
      <c r="S597" s="3" cm="1">
        <f t="array" ref="S597">_FV(表格1[[#This Row],[代號]],"Market cap",TRUE)</f>
        <v>9888983000</v>
      </c>
      <c r="T597" s="3" t="str" cm="1">
        <f t="array" ref="T597">_FV(表格1[[#This Row],[代號]],"Name")</f>
        <v>Young Optics Inc.</v>
      </c>
      <c r="U597" s="3" t="str" cm="1">
        <f t="array" ref="U597">_FV(表格1[[#This Row],[代號]],"Official name",TRUE)</f>
        <v>Young Optics Inc.</v>
      </c>
    </row>
    <row r="598" spans="1:21" x14ac:dyDescent="0.25">
      <c r="A598" t="s">
        <v>598</v>
      </c>
      <c r="B598" s="2" t="e" vm="610">
        <v>#VALUE!</v>
      </c>
      <c r="C598" s="3" cm="1">
        <f t="array" ref="C598">_FV(表格1[[#This Row],[代號]],"52 week high",TRUE)</f>
        <v>291</v>
      </c>
      <c r="D598" s="3" cm="1">
        <f t="array" ref="D598">_FV(表格1[[#This Row],[代號]],"52 week low",TRUE)</f>
        <v>83</v>
      </c>
      <c r="E598" s="4" cm="1">
        <f t="array" ref="E598">_FV(表格1[[#This Row],[代號]],"Beta")</f>
        <v>1.0402</v>
      </c>
      <c r="F598" s="3" cm="1">
        <f t="array" ref="F598">_FV(表格1[[#This Row],[代號]],"Change")</f>
        <v>-0.2</v>
      </c>
      <c r="G598" s="3" cm="1">
        <f t="array" ref="G598">_FV(表格1[[#This Row],[代號]],"Change (%)",TRUE)</f>
        <v>-2.3389999999999999E-3</v>
      </c>
      <c r="H598" s="3" t="e" cm="1" vm="2">
        <f t="array" ref="H598">_FV(表格1[[#This Row],[代號]],"Country/region",TRUE)</f>
        <v>#VALUE!</v>
      </c>
      <c r="I598" s="3" t="str" cm="1">
        <f t="array" ref="I598">_FV(表格1[[#This Row],[代號]],"Currency")</f>
        <v>TWD</v>
      </c>
      <c r="J598" s="3" cm="1">
        <f t="array" ref="J598">_FV(表格1[[#This Row],[代號]],"Employees")</f>
        <v>600</v>
      </c>
      <c r="K598" s="3" t="str" cm="1">
        <f t="array" ref="K598">_FV(表格1[[#This Row],[代號]],"Exchange")</f>
        <v>Taiwan Stock Exchange</v>
      </c>
      <c r="L598" s="3" t="str" cm="1">
        <f t="array" ref="L598">_FV(表格1[[#This Row],[代號]],"Exchange abbreviation",TRUE)</f>
        <v>XTAI</v>
      </c>
      <c r="M598" s="3" t="str" cm="1">
        <f t="array" ref="M598">_FV(表格1[[#This Row],[代號]],"Headquarters")</f>
        <v>2F, No.37, Section 2, Jhongyang South Road, Beitou District, TAIPEI, TAIPEI, 112 TW</v>
      </c>
      <c r="N598" s="3" cm="1">
        <f t="array" ref="N598">_FV(表格1[[#This Row],[代號]],"High")</f>
        <v>85.9</v>
      </c>
      <c r="O598" s="3" t="str" cm="1">
        <f t="array" ref="O598">_FV(表格1[[#This Row],[代號]],"Industry")</f>
        <v>Computers, Phones &amp; Household Electronics</v>
      </c>
      <c r="P598" s="3" t="str" cm="1">
        <f t="array" ref="P598">_FV(表格1[[#This Row],[代號]],"Instrument type",TRUE)</f>
        <v>Stock</v>
      </c>
      <c r="Q598" s="3" cm="1">
        <f t="array" ref="Q598">_FV(表格1[[#This Row],[代號]],"Last trade time",TRUE)</f>
        <v>44834.399027777778</v>
      </c>
      <c r="R598" s="3" cm="1">
        <f t="array" ref="R598">_FV(表格1[[#This Row],[代號]],"Low")</f>
        <v>83.1</v>
      </c>
      <c r="S598" s="3" cm="1">
        <f t="array" ref="S598">_FV(表格1[[#This Row],[代號]],"Market cap",TRUE)</f>
        <v>10485540000</v>
      </c>
      <c r="T598" s="3" t="str" cm="1">
        <f t="array" ref="T598">_FV(表格1[[#This Row],[代號]],"Name")</f>
        <v>ASROCK Incorporation</v>
      </c>
      <c r="U598" s="3" t="str" cm="1">
        <f t="array" ref="U598">_FV(表格1[[#This Row],[代號]],"Official name",TRUE)</f>
        <v>ASROCK Incorporation</v>
      </c>
    </row>
    <row r="599" spans="1:21" x14ac:dyDescent="0.25">
      <c r="A599" t="s">
        <v>599</v>
      </c>
      <c r="B599" s="2" t="e" vm="611">
        <v>#VALUE!</v>
      </c>
      <c r="C599" s="3" cm="1">
        <f t="array" ref="C599">_FV(表格1[[#This Row],[代號]],"52 week high",TRUE)</f>
        <v>29.55</v>
      </c>
      <c r="D599" s="3" cm="1">
        <f t="array" ref="D599">_FV(表格1[[#This Row],[代號]],"52 week low",TRUE)</f>
        <v>16.75</v>
      </c>
      <c r="E599" s="4" cm="1">
        <f t="array" ref="E599">_FV(表格1[[#This Row],[代號]],"Beta")</f>
        <v>1.5251999999999999</v>
      </c>
      <c r="F599" s="3" cm="1">
        <f t="array" ref="F599">_FV(表格1[[#This Row],[代號]],"Change")</f>
        <v>0</v>
      </c>
      <c r="G599" s="3" cm="1">
        <f t="array" ref="G599">_FV(表格1[[#This Row],[代號]],"Change (%)",TRUE)</f>
        <v>0</v>
      </c>
      <c r="H599" s="3" t="e" cm="1" vm="2">
        <f t="array" ref="H599">_FV(表格1[[#This Row],[代號]],"Country/region",TRUE)</f>
        <v>#VALUE!</v>
      </c>
      <c r="I599" s="3" t="str" cm="1">
        <f t="array" ref="I599">_FV(表格1[[#This Row],[代號]],"Currency")</f>
        <v>TWD</v>
      </c>
      <c r="J599" s="3" cm="1">
        <f t="array" ref="J599">_FV(表格1[[#This Row],[代號]],"Employees")</f>
        <v>2876</v>
      </c>
      <c r="K599" s="3" t="str" cm="1">
        <f t="array" ref="K599">_FV(表格1[[#This Row],[代號]],"Exchange")</f>
        <v>Taiwan Stock Exchange</v>
      </c>
      <c r="L599" s="3" t="str" cm="1">
        <f t="array" ref="L599">_FV(表格1[[#This Row],[代號]],"Exchange abbreviation",TRUE)</f>
        <v>XTAI</v>
      </c>
      <c r="M599" s="3" t="str" cm="1">
        <f t="array" ref="M599">_FV(表格1[[#This Row],[代號]],"Headquarters")</f>
        <v>No.86-52, Wenhua 1st Road, Guishan District, TAOYUAN, TAOYUAN, 333 TW</v>
      </c>
      <c r="N599" s="3" cm="1">
        <f t="array" ref="N599">_FV(表格1[[#This Row],[代號]],"High")</f>
        <v>24.65</v>
      </c>
      <c r="O599" s="3" t="str" cm="1">
        <f t="array" ref="O599">_FV(表格1[[#This Row],[代號]],"Industry")</f>
        <v>Professional &amp; Commercial Services</v>
      </c>
      <c r="P599" s="3" t="str" cm="1">
        <f t="array" ref="P599">_FV(表格1[[#This Row],[代號]],"Instrument type",TRUE)</f>
        <v>Stock</v>
      </c>
      <c r="Q599" s="3" cm="1">
        <f t="array" ref="Q599">_FV(表格1[[#This Row],[代號]],"Last trade time",TRUE)</f>
        <v>44834.399027777778</v>
      </c>
      <c r="R599" s="3" cm="1">
        <f t="array" ref="R599">_FV(表格1[[#This Row],[代號]],"Low")</f>
        <v>23.35</v>
      </c>
      <c r="S599" s="3" cm="1">
        <f t="array" ref="S599">_FV(表格1[[#This Row],[代號]],"Market cap",TRUE)</f>
        <v>1990295969</v>
      </c>
      <c r="T599" s="3" t="str" cm="1">
        <f t="array" ref="T599">_FV(表格1[[#This Row],[代號]],"Name")</f>
        <v>PARAGON TECHNOLOGIES CO., LTD.</v>
      </c>
      <c r="U599" s="3" t="str" cm="1">
        <f t="array" ref="U599">_FV(表格1[[#This Row],[代號]],"Official name",TRUE)</f>
        <v>PARAGON TECHNOLOGIES CO., LTD.</v>
      </c>
    </row>
    <row r="600" spans="1:21" x14ac:dyDescent="0.25">
      <c r="A600" t="s">
        <v>600</v>
      </c>
      <c r="B600" s="2" t="e" vm="612">
        <v>#VALUE!</v>
      </c>
      <c r="C600" s="3" cm="1">
        <f t="array" ref="C600">_FV(表格1[[#This Row],[代號]],"52 week high",TRUE)</f>
        <v>53.8</v>
      </c>
      <c r="D600" s="3" cm="1">
        <f t="array" ref="D600">_FV(表格1[[#This Row],[代號]],"52 week low",TRUE)</f>
        <v>46.3</v>
      </c>
      <c r="E600" s="4" cm="1">
        <f t="array" ref="E600">_FV(表格1[[#This Row],[代號]],"Beta")</f>
        <v>0.32419999999999999</v>
      </c>
      <c r="F600" s="3" cm="1">
        <f t="array" ref="F600">_FV(表格1[[#This Row],[代號]],"Change")</f>
        <v>0.6</v>
      </c>
      <c r="G600" s="3" cm="1">
        <f t="array" ref="G600">_FV(表格1[[#This Row],[代號]],"Change (%)",TRUE)</f>
        <v>1.2145999999999999E-2</v>
      </c>
      <c r="H600" s="3" t="e" cm="1" vm="2">
        <f t="array" ref="H600">_FV(表格1[[#This Row],[代號]],"Country/region",TRUE)</f>
        <v>#VALUE!</v>
      </c>
      <c r="I600" s="3" t="str" cm="1">
        <f t="array" ref="I600">_FV(表格1[[#This Row],[代號]],"Currency")</f>
        <v>TWD</v>
      </c>
      <c r="J600" s="3" cm="1">
        <f t="array" ref="J600">_FV(表格1[[#This Row],[代號]],"Employees")</f>
        <v>169</v>
      </c>
      <c r="K600" s="3" t="str" cm="1">
        <f t="array" ref="K600">_FV(表格1[[#This Row],[代號]],"Exchange")</f>
        <v>Taiwan Stock Exchange</v>
      </c>
      <c r="L600" s="3" t="str" cm="1">
        <f t="array" ref="L600">_FV(表格1[[#This Row],[代號]],"Exchange abbreviation",TRUE)</f>
        <v>XTAI</v>
      </c>
      <c r="M600" s="3" t="str" cm="1">
        <f t="array" ref="M600">_FV(表格1[[#This Row],[代號]],"Headquarters")</f>
        <v>21F, No.75, Section 1, Hsin Tai Wu Road, Xizhi District, NEW TAIPEI, NEW TAIPEI, 221 TW</v>
      </c>
      <c r="N600" s="3" cm="1">
        <f t="array" ref="N600">_FV(表格1[[#This Row],[代號]],"High")</f>
        <v>50</v>
      </c>
      <c r="O600" s="3" t="str" cm="1">
        <f t="array" ref="O600">_FV(表格1[[#This Row],[代號]],"Industry")</f>
        <v>Semiconductors &amp; Semiconductor Equipment</v>
      </c>
      <c r="P600" s="3" t="str" cm="1">
        <f t="array" ref="P600">_FV(表格1[[#This Row],[代號]],"Instrument type",TRUE)</f>
        <v>Stock</v>
      </c>
      <c r="Q600" s="3" cm="1">
        <f t="array" ref="Q600">_FV(表格1[[#This Row],[代號]],"Last trade time",TRUE)</f>
        <v>44833.399039351854</v>
      </c>
      <c r="R600" s="3" cm="1">
        <f t="array" ref="R600">_FV(表格1[[#This Row],[代號]],"Low")</f>
        <v>50</v>
      </c>
      <c r="S600" s="3" cm="1">
        <f t="array" ref="S600">_FV(表格1[[#This Row],[代號]],"Market cap",TRUE)</f>
        <v>3305473500</v>
      </c>
      <c r="T600" s="3" t="str" cm="1">
        <f t="array" ref="T600">_FV(表格1[[#This Row],[代號]],"Name")</f>
        <v>ANSWER TECHNOLOGY CO., LTD.</v>
      </c>
      <c r="U600" s="3" t="str" cm="1">
        <f t="array" ref="U600">_FV(表格1[[#This Row],[代號]],"Official name",TRUE)</f>
        <v>ANSWER TECHNOLOGY CO., LTD.</v>
      </c>
    </row>
    <row r="601" spans="1:21" x14ac:dyDescent="0.25">
      <c r="A601" t="s">
        <v>601</v>
      </c>
      <c r="B601" s="2" t="e" vm="613">
        <v>#VALUE!</v>
      </c>
      <c r="C601" s="3" cm="1">
        <f t="array" ref="C601">_FV(表格1[[#This Row],[代號]],"52 week high",TRUE)</f>
        <v>156.5</v>
      </c>
      <c r="D601" s="3" cm="1">
        <f t="array" ref="D601">_FV(表格1[[#This Row],[代號]],"52 week low",TRUE)</f>
        <v>67.8</v>
      </c>
      <c r="E601" s="4" cm="1">
        <f t="array" ref="E601">_FV(表格1[[#This Row],[代號]],"Beta")</f>
        <v>1.704</v>
      </c>
      <c r="F601" s="3" cm="1">
        <f t="array" ref="F601">_FV(表格1[[#This Row],[代號]],"Change")</f>
        <v>0.9</v>
      </c>
      <c r="G601" s="3" cm="1">
        <f t="array" ref="G601">_FV(表格1[[#This Row],[代號]],"Change (%)",TRUE)</f>
        <v>1.2802000000000001E-2</v>
      </c>
      <c r="H601" s="3" t="e" cm="1" vm="2">
        <f t="array" ref="H601">_FV(表格1[[#This Row],[代號]],"Country/region",TRUE)</f>
        <v>#VALUE!</v>
      </c>
      <c r="I601" s="3" t="str" cm="1">
        <f t="array" ref="I601">_FV(表格1[[#This Row],[代號]],"Currency")</f>
        <v>TWD</v>
      </c>
      <c r="J601" s="3" cm="1">
        <f t="array" ref="J601">_FV(表格1[[#This Row],[代號]],"Employees")</f>
        <v>36</v>
      </c>
      <c r="K601" s="3" t="str" cm="1">
        <f t="array" ref="K601">_FV(表格1[[#This Row],[代號]],"Exchange")</f>
        <v>Taiwan Stock Exchange</v>
      </c>
      <c r="L601" s="3" t="str" cm="1">
        <f t="array" ref="L601">_FV(表格1[[#This Row],[代號]],"Exchange abbreviation",TRUE)</f>
        <v>XTAI</v>
      </c>
      <c r="M601" s="3" t="str" cm="1">
        <f t="array" ref="M601">_FV(表格1[[#This Row],[代號]],"Headquarters")</f>
        <v>4F, No. 10-2, Li-Hsin 1st Road, Hsinchu Science-Based Park, HSINCHU, HSINCHU, 300 TW</v>
      </c>
      <c r="N601" s="3" cm="1">
        <f t="array" ref="N601">_FV(表格1[[#This Row],[代號]],"High")</f>
        <v>71.5</v>
      </c>
      <c r="O601" s="3" t="str" cm="1">
        <f t="array" ref="O601">_FV(表格1[[#This Row],[代號]],"Industry")</f>
        <v>Semiconductors &amp; Semiconductor Equipment</v>
      </c>
      <c r="P601" s="3" t="str" cm="1">
        <f t="array" ref="P601">_FV(表格1[[#This Row],[代號]],"Instrument type",TRUE)</f>
        <v>Stock</v>
      </c>
      <c r="Q601" s="3" cm="1">
        <f t="array" ref="Q601">_FV(表格1[[#This Row],[代號]],"Last trade time",TRUE)</f>
        <v>44834.399027777778</v>
      </c>
      <c r="R601" s="3" cm="1">
        <f t="array" ref="R601">_FV(表格1[[#This Row],[代號]],"Low")</f>
        <v>67.8</v>
      </c>
      <c r="S601" s="3" cm="1">
        <f t="array" ref="S601">_FV(表格1[[#This Row],[代號]],"Market cap",TRUE)</f>
        <v>5565625000</v>
      </c>
      <c r="T601" s="3" t="str" cm="1">
        <f t="array" ref="T601">_FV(表格1[[#This Row],[代號]],"Name")</f>
        <v>Silicon Optronics, Inc.</v>
      </c>
      <c r="U601" s="3" t="str" cm="1">
        <f t="array" ref="U601">_FV(表格1[[#This Row],[代號]],"Official name",TRUE)</f>
        <v>Silicon Optronics, Inc.</v>
      </c>
    </row>
    <row r="602" spans="1:21" x14ac:dyDescent="0.25">
      <c r="A602" t="s">
        <v>602</v>
      </c>
      <c r="B602" s="2" t="e" vm="614">
        <v>#VALUE!</v>
      </c>
      <c r="C602" s="3" cm="1">
        <f t="array" ref="C602">_FV(表格1[[#This Row],[代號]],"52 week high",TRUE)</f>
        <v>376</v>
      </c>
      <c r="D602" s="3" cm="1">
        <f t="array" ref="D602">_FV(表格1[[#This Row],[代號]],"52 week low",TRUE)</f>
        <v>130</v>
      </c>
      <c r="E602" s="4" cm="1">
        <f t="array" ref="E602">_FV(表格1[[#This Row],[代號]],"Beta")</f>
        <v>1.9813000000000001</v>
      </c>
      <c r="F602" s="3" cm="1">
        <f t="array" ref="F602">_FV(表格1[[#This Row],[代號]],"Change")</f>
        <v>2</v>
      </c>
      <c r="G602" s="3" cm="1">
        <f t="array" ref="G602">_FV(表格1[[#This Row],[代號]],"Change (%)",TRUE)</f>
        <v>1.4815E-2</v>
      </c>
      <c r="H602" s="3" t="e" cm="1" vm="2">
        <f t="array" ref="H602">_FV(表格1[[#This Row],[代號]],"Country/region",TRUE)</f>
        <v>#VALUE!</v>
      </c>
      <c r="I602" s="3" t="str" cm="1">
        <f t="array" ref="I602">_FV(表格1[[#This Row],[代號]],"Currency")</f>
        <v>TWD</v>
      </c>
      <c r="J602" s="3" cm="1">
        <f t="array" ref="J602">_FV(表格1[[#This Row],[代號]],"Employees")</f>
        <v>957</v>
      </c>
      <c r="K602" s="3" t="str" cm="1">
        <f t="array" ref="K602">_FV(表格1[[#This Row],[代號]],"Exchange")</f>
        <v>Taiwan Stock Exchange</v>
      </c>
      <c r="L602" s="3" t="str" cm="1">
        <f t="array" ref="L602">_FV(表格1[[#This Row],[代號]],"Exchange abbreviation",TRUE)</f>
        <v>XTAI</v>
      </c>
      <c r="M602" s="3" t="str" cm="1">
        <f t="array" ref="M602">_FV(表格1[[#This Row],[代號]],"Headquarters")</f>
        <v>Room 388, 7F, No. 201, Tung Hwa North Road, TAIPEI, TAIPEI, 105 TW</v>
      </c>
      <c r="N602" s="3" cm="1">
        <f t="array" ref="N602">_FV(表格1[[#This Row],[代號]],"High")</f>
        <v>138</v>
      </c>
      <c r="O602" s="3" t="str" cm="1">
        <f t="array" ref="O602">_FV(表格1[[#This Row],[代號]],"Industry")</f>
        <v>Semiconductors &amp; Semiconductor Equipment</v>
      </c>
      <c r="P602" s="3" t="str" cm="1">
        <f t="array" ref="P602">_FV(表格1[[#This Row],[代號]],"Instrument type",TRUE)</f>
        <v>Stock</v>
      </c>
      <c r="Q602" s="3" cm="1">
        <f t="array" ref="Q602">_FV(表格1[[#This Row],[代號]],"Last trade time",TRUE)</f>
        <v>44834.399027777778</v>
      </c>
      <c r="R602" s="3" cm="1">
        <f t="array" ref="R602">_FV(表格1[[#This Row],[代號]],"Low")</f>
        <v>130</v>
      </c>
      <c r="S602" s="3" cm="1">
        <f t="array" ref="S602">_FV(表格1[[#This Row],[代號]],"Market cap",TRUE)</f>
        <v>53135220000</v>
      </c>
      <c r="T602" s="3" t="str" cm="1">
        <f t="array" ref="T602">_FV(表格1[[#This Row],[代號]],"Name")</f>
        <v>FORMOSA SUMCO TECHNOLOGY CORPORATION</v>
      </c>
      <c r="U602" s="3" t="str" cm="1">
        <f t="array" ref="U602">_FV(表格1[[#This Row],[代號]],"Official name",TRUE)</f>
        <v>FORMOSA SUMCO TECHNOLOGY CORPORATION</v>
      </c>
    </row>
    <row r="603" spans="1:21" x14ac:dyDescent="0.25">
      <c r="A603" t="s">
        <v>603</v>
      </c>
      <c r="B603" s="2" t="e" vm="615">
        <v>#VALUE!</v>
      </c>
      <c r="C603" s="3" cm="1">
        <f t="array" ref="C603">_FV(表格1[[#This Row],[代號]],"52 week high",TRUE)</f>
        <v>850</v>
      </c>
      <c r="D603" s="3" cm="1">
        <f t="array" ref="D603">_FV(表格1[[#This Row],[代號]],"52 week low",TRUE)</f>
        <v>514</v>
      </c>
      <c r="E603" s="4" cm="1">
        <f t="array" ref="E603">_FV(表格1[[#This Row],[代號]],"Beta")</f>
        <v>0.67320000000000002</v>
      </c>
      <c r="F603" s="3" cm="1">
        <f t="array" ref="F603">_FV(表格1[[#This Row],[代號]],"Change")</f>
        <v>25</v>
      </c>
      <c r="G603" s="3" cm="1">
        <f t="array" ref="G603">_FV(表格1[[#This Row],[代號]],"Change (%)",TRUE)</f>
        <v>3.3828999999999998E-2</v>
      </c>
      <c r="H603" s="3" t="e" cm="1" vm="2">
        <f t="array" ref="H603">_FV(表格1[[#This Row],[代號]],"Country/region",TRUE)</f>
        <v>#VALUE!</v>
      </c>
      <c r="I603" s="3" t="str" cm="1">
        <f t="array" ref="I603">_FV(表格1[[#This Row],[代號]],"Currency")</f>
        <v>TWD</v>
      </c>
      <c r="J603" s="3" cm="1">
        <f t="array" ref="J603">_FV(表格1[[#This Row],[代號]],"Employees")</f>
        <v>6316</v>
      </c>
      <c r="K603" s="3" t="str" cm="1">
        <f t="array" ref="K603">_FV(表格1[[#This Row],[代號]],"Exchange")</f>
        <v>Taiwan Stock Exchange</v>
      </c>
      <c r="L603" s="3" t="str" cm="1">
        <f t="array" ref="L603">_FV(表格1[[#This Row],[代號]],"Exchange abbreviation",TRUE)</f>
        <v>XTAI</v>
      </c>
      <c r="M603" s="3" t="str" cm="1">
        <f t="array" ref="M603">_FV(表格1[[#This Row],[代號]],"Headquarters")</f>
        <v>No.15, Wusyun Street, Anle District, KEELUNG, KEELUNG, 204 TW</v>
      </c>
      <c r="N603" s="3" cm="1">
        <f t="array" ref="N603">_FV(表格1[[#This Row],[代號]],"High")</f>
        <v>764</v>
      </c>
      <c r="O603" s="3" t="str" cm="1">
        <f t="array" ref="O603">_FV(表格1[[#This Row],[代號]],"Industry")</f>
        <v>Electronic Equipment &amp; Parts</v>
      </c>
      <c r="P603" s="3" t="str" cm="1">
        <f t="array" ref="P603">_FV(表格1[[#This Row],[代號]],"Instrument type",TRUE)</f>
        <v>Stock</v>
      </c>
      <c r="Q603" s="3" cm="1">
        <f t="array" ref="Q603">_FV(表格1[[#This Row],[代號]],"Last trade time",TRUE)</f>
        <v>44834.399027777778</v>
      </c>
      <c r="R603" s="3" cm="1">
        <f t="array" ref="R603">_FV(表格1[[#This Row],[代號]],"Low")</f>
        <v>721</v>
      </c>
      <c r="S603" s="3" cm="1">
        <f t="array" ref="S603">_FV(表格1[[#This Row],[代號]],"Market cap",TRUE)</f>
        <v>81356140000</v>
      </c>
      <c r="T603" s="3" t="str" cm="1">
        <f t="array" ref="T603">_FV(表格1[[#This Row],[代號]],"Name")</f>
        <v>LOTES CO., LTD</v>
      </c>
      <c r="U603" s="3" t="str" cm="1">
        <f t="array" ref="U603">_FV(表格1[[#This Row],[代號]],"Official name",TRUE)</f>
        <v>LOTES CO., LTD</v>
      </c>
    </row>
    <row r="604" spans="1:21" x14ac:dyDescent="0.25">
      <c r="A604" t="s">
        <v>604</v>
      </c>
      <c r="B604" s="2" t="e" vm="616">
        <v>#VALUE!</v>
      </c>
      <c r="C604" s="3" cm="1">
        <f t="array" ref="C604">_FV(表格1[[#This Row],[代號]],"52 week high",TRUE)</f>
        <v>37.299999999999997</v>
      </c>
      <c r="D604" s="3" cm="1">
        <f t="array" ref="D604">_FV(表格1[[#This Row],[代號]],"52 week low",TRUE)</f>
        <v>15.95</v>
      </c>
      <c r="E604" s="4" cm="1">
        <f t="array" ref="E604">_FV(表格1[[#This Row],[代號]],"Beta")</f>
        <v>1.3318000000000001</v>
      </c>
      <c r="F604" s="3" cm="1">
        <f t="array" ref="F604">_FV(表格1[[#This Row],[代號]],"Change")</f>
        <v>0.4</v>
      </c>
      <c r="G604" s="3" cm="1">
        <f t="array" ref="G604">_FV(表格1[[#This Row],[代號]],"Change (%)",TRUE)</f>
        <v>1.6227000000000002E-2</v>
      </c>
      <c r="H604" s="3" t="e" cm="1" vm="2">
        <f t="array" ref="H604">_FV(表格1[[#This Row],[代號]],"Country/region",TRUE)</f>
        <v>#VALUE!</v>
      </c>
      <c r="I604" s="3" t="str" cm="1">
        <f t="array" ref="I604">_FV(表格1[[#This Row],[代號]],"Currency")</f>
        <v>TWD</v>
      </c>
      <c r="J604" s="3" cm="1">
        <f t="array" ref="J604">_FV(表格1[[#This Row],[代號]],"Employees")</f>
        <v>236</v>
      </c>
      <c r="K604" s="3" t="str" cm="1">
        <f t="array" ref="K604">_FV(表格1[[#This Row],[代號]],"Exchange")</f>
        <v>Taiwan Stock Exchange</v>
      </c>
      <c r="L604" s="3" t="str" cm="1">
        <f t="array" ref="L604">_FV(表格1[[#This Row],[代號]],"Exchange abbreviation",TRUE)</f>
        <v>XTAI</v>
      </c>
      <c r="M604" s="3" t="str" cm="1">
        <f t="array" ref="M604">_FV(表格1[[#This Row],[代號]],"Headquarters")</f>
        <v>No.197, Section 2, Huanbei Road, ZHUBEI, HSINCHU, 302 TW</v>
      </c>
      <c r="N604" s="3" cm="1">
        <f t="array" ref="N604">_FV(表格1[[#This Row],[代號]],"High")</f>
        <v>25.15</v>
      </c>
      <c r="O604" s="3" t="str" cm="1">
        <f t="array" ref="O604">_FV(表格1[[#This Row],[代號]],"Industry")</f>
        <v>Semiconductors &amp; Semiconductor Equipment</v>
      </c>
      <c r="P604" s="3" t="str" cm="1">
        <f t="array" ref="P604">_FV(表格1[[#This Row],[代號]],"Instrument type",TRUE)</f>
        <v>Stock</v>
      </c>
      <c r="Q604" s="3" cm="1">
        <f t="array" ref="Q604">_FV(表格1[[#This Row],[代號]],"Last trade time",TRUE)</f>
        <v>44834.399027777778</v>
      </c>
      <c r="R604" s="3" cm="1">
        <f t="array" ref="R604">_FV(表格1[[#This Row],[代號]],"Low")</f>
        <v>23.7</v>
      </c>
      <c r="S604" s="3" cm="1">
        <f t="array" ref="S604">_FV(表格1[[#This Row],[代號]],"Market cap",TRUE)</f>
        <v>1980261000</v>
      </c>
      <c r="T604" s="3" t="str" cm="1">
        <f t="array" ref="T604">_FV(表格1[[#This Row],[代號]],"Name")</f>
        <v>FAVITE INC.</v>
      </c>
      <c r="U604" s="3" t="str" cm="1">
        <f t="array" ref="U604">_FV(表格1[[#This Row],[代號]],"Official name",TRUE)</f>
        <v>FAVITE INC.</v>
      </c>
    </row>
    <row r="605" spans="1:21" x14ac:dyDescent="0.25">
      <c r="A605" t="s">
        <v>605</v>
      </c>
      <c r="B605" s="2" t="e" vm="617">
        <v>#VALUE!</v>
      </c>
      <c r="C605" s="3" cm="1">
        <f t="array" ref="C605">_FV(表格1[[#This Row],[代號]],"52 week high",TRUE)</f>
        <v>7.14</v>
      </c>
      <c r="D605" s="3" cm="1">
        <f t="array" ref="D605">_FV(表格1[[#This Row],[代號]],"52 week low",TRUE)</f>
        <v>3.7</v>
      </c>
      <c r="E605" s="4" cm="1">
        <f t="array" ref="E605">_FV(表格1[[#This Row],[代號]],"Beta")</f>
        <v>1.1620999999999999</v>
      </c>
      <c r="F605" s="3" cm="1">
        <f t="array" ref="F605">_FV(表格1[[#This Row],[代號]],"Change")</f>
        <v>0</v>
      </c>
      <c r="G605" s="3" cm="1">
        <f t="array" ref="G605">_FV(表格1[[#This Row],[代號]],"Change (%)",TRUE)</f>
        <v>0</v>
      </c>
      <c r="H605" s="3" t="e" cm="1" vm="2">
        <f t="array" ref="H605">_FV(表格1[[#This Row],[代號]],"Country/region",TRUE)</f>
        <v>#VALUE!</v>
      </c>
      <c r="I605" s="3" t="str" cm="1">
        <f t="array" ref="I605">_FV(表格1[[#This Row],[代號]],"Currency")</f>
        <v>TWD</v>
      </c>
      <c r="J605" s="3" cm="1">
        <f t="array" ref="J605">_FV(表格1[[#This Row],[代號]],"Employees")</f>
        <v>351</v>
      </c>
      <c r="K605" s="3" t="str" cm="1">
        <f t="array" ref="K605">_FV(表格1[[#This Row],[代號]],"Exchange")</f>
        <v>Taiwan Stock Exchange</v>
      </c>
      <c r="L605" s="3" t="str" cm="1">
        <f t="array" ref="L605">_FV(表格1[[#This Row],[代號]],"Exchange abbreviation",TRUE)</f>
        <v>XTAI</v>
      </c>
      <c r="M605" s="3" t="str" cm="1">
        <f t="array" ref="M605">_FV(表格1[[#This Row],[代號]],"Headquarters")</f>
        <v>3F, No.46, Lane 66, Rueiguang Road, Neihu District, TAIPEI, TAIPEI, 114 TW</v>
      </c>
      <c r="N605" s="3" cm="1">
        <f t="array" ref="N605">_FV(表格1[[#This Row],[代號]],"High")</f>
        <v>4.84</v>
      </c>
      <c r="O605" s="3" t="str" cm="1">
        <f t="array" ref="O605">_FV(表格1[[#This Row],[代號]],"Industry")</f>
        <v>Homebuilding &amp; Construction Supplies</v>
      </c>
      <c r="P605" s="3" t="str" cm="1">
        <f t="array" ref="P605">_FV(表格1[[#This Row],[代號]],"Instrument type",TRUE)</f>
        <v>Stock</v>
      </c>
      <c r="Q605" s="3" cm="1">
        <f t="array" ref="Q605">_FV(表格1[[#This Row],[代號]],"Last trade time",TRUE)</f>
        <v>44834.399155092593</v>
      </c>
      <c r="R605" s="3" cm="1">
        <f t="array" ref="R605">_FV(表格1[[#This Row],[代號]],"Low")</f>
        <v>4.84</v>
      </c>
      <c r="S605" s="3" cm="1">
        <f t="array" ref="S605">_FV(表格1[[#This Row],[代號]],"Market cap",TRUE)</f>
        <v>516912000</v>
      </c>
      <c r="T605" s="3" t="str" cm="1">
        <f t="array" ref="T605">_FV(表格1[[#This Row],[代號]],"Name")</f>
        <v>Sintronic Technology Inc.</v>
      </c>
      <c r="U605" s="3" t="str" cm="1">
        <f t="array" ref="U605">_FV(表格1[[#This Row],[代號]],"Official name",TRUE)</f>
        <v>Sintronic Technology Inc.</v>
      </c>
    </row>
    <row r="606" spans="1:21" x14ac:dyDescent="0.25">
      <c r="A606" t="s">
        <v>606</v>
      </c>
      <c r="B606" s="2" t="e" vm="618">
        <v>#VALUE!</v>
      </c>
      <c r="C606" s="3" cm="1">
        <f t="array" ref="C606">_FV(表格1[[#This Row],[代號]],"52 week high",TRUE)</f>
        <v>28.3</v>
      </c>
      <c r="D606" s="3" cm="1">
        <f t="array" ref="D606">_FV(表格1[[#This Row],[代號]],"52 week low",TRUE)</f>
        <v>17.8</v>
      </c>
      <c r="E606" s="4" cm="1">
        <f t="array" ref="E606">_FV(表格1[[#This Row],[代號]],"Beta")</f>
        <v>0.59060000000000001</v>
      </c>
      <c r="F606" s="3" cm="1">
        <f t="array" ref="F606">_FV(表格1[[#This Row],[代號]],"Change")</f>
        <v>0</v>
      </c>
      <c r="G606" s="3" cm="1">
        <f t="array" ref="G606">_FV(表格1[[#This Row],[代號]],"Change (%)",TRUE)</f>
        <v>0</v>
      </c>
      <c r="H606" s="3" t="e" cm="1" vm="2">
        <f t="array" ref="H606">_FV(表格1[[#This Row],[代號]],"Country/region",TRUE)</f>
        <v>#VALUE!</v>
      </c>
      <c r="I606" s="3" t="str" cm="1">
        <f t="array" ref="I606">_FV(表格1[[#This Row],[代號]],"Currency")</f>
        <v>TWD</v>
      </c>
      <c r="J606" s="3" cm="1">
        <f t="array" ref="J606">_FV(表格1[[#This Row],[代號]],"Employees")</f>
        <v>2938</v>
      </c>
      <c r="K606" s="3" t="str" cm="1">
        <f t="array" ref="K606">_FV(表格1[[#This Row],[代號]],"Exchange")</f>
        <v>Taiwan Stock Exchange</v>
      </c>
      <c r="L606" s="3" t="str" cm="1">
        <f t="array" ref="L606">_FV(表格1[[#This Row],[代號]],"Exchange abbreviation",TRUE)</f>
        <v>XTAI</v>
      </c>
      <c r="M606" s="3" t="str" cm="1">
        <f t="array" ref="M606">_FV(表格1[[#This Row],[代號]],"Headquarters")</f>
        <v>No.42, Kuangfu Road, Hsinchu Industrial Zone, HUKOU, HSINCHU, 303 TW</v>
      </c>
      <c r="N606" s="3" cm="1">
        <f t="array" ref="N606">_FV(表格1[[#This Row],[代號]],"High")</f>
        <v>20.5</v>
      </c>
      <c r="O606" s="3" t="str" cm="1">
        <f t="array" ref="O606">_FV(表格1[[#This Row],[代號]],"Industry")</f>
        <v>Electronic Equipment &amp; Parts</v>
      </c>
      <c r="P606" s="3" t="str" cm="1">
        <f t="array" ref="P606">_FV(表格1[[#This Row],[代號]],"Instrument type",TRUE)</f>
        <v>Stock</v>
      </c>
      <c r="Q606" s="3" cm="1">
        <f t="array" ref="Q606">_FV(表格1[[#This Row],[代號]],"Last trade time",TRUE)</f>
        <v>44834.399027777778</v>
      </c>
      <c r="R606" s="3" cm="1">
        <f t="array" ref="R606">_FV(表格1[[#This Row],[代號]],"Low")</f>
        <v>19.8</v>
      </c>
      <c r="S606" s="3" cm="1">
        <f t="array" ref="S606">_FV(表格1[[#This Row],[代號]],"Market cap",TRUE)</f>
        <v>1812041945</v>
      </c>
      <c r="T606" s="3" t="str" cm="1">
        <f t="array" ref="T606">_FV(表格1[[#This Row],[代號]],"Name")</f>
        <v>JOCHU TECHNOLOGY CO., LTD.</v>
      </c>
      <c r="U606" s="3" t="str" cm="1">
        <f t="array" ref="U606">_FV(表格1[[#This Row],[代號]],"Official name",TRUE)</f>
        <v>JOCHU TECHNOLOGY CO., LTD.</v>
      </c>
    </row>
    <row r="607" spans="1:21" x14ac:dyDescent="0.25">
      <c r="A607" t="s">
        <v>607</v>
      </c>
      <c r="B607" s="2" t="e" vm="619">
        <v>#VALUE!</v>
      </c>
      <c r="C607" s="3" cm="1">
        <f t="array" ref="C607">_FV(表格1[[#This Row],[代號]],"52 week high",TRUE)</f>
        <v>184</v>
      </c>
      <c r="D607" s="3" cm="1">
        <f t="array" ref="D607">_FV(表格1[[#This Row],[代號]],"52 week low",TRUE)</f>
        <v>57.2</v>
      </c>
      <c r="E607" s="4" cm="1">
        <f t="array" ref="E607">_FV(表格1[[#This Row],[代號]],"Beta")</f>
        <v>1.5533999999999999</v>
      </c>
      <c r="F607" s="3" cm="1">
        <f t="array" ref="F607">_FV(表格1[[#This Row],[代號]],"Change")</f>
        <v>1.6</v>
      </c>
      <c r="G607" s="3" cm="1">
        <f t="array" ref="G607">_FV(表格1[[#This Row],[代號]],"Change (%)",TRUE)</f>
        <v>2.6936000000000002E-2</v>
      </c>
      <c r="H607" s="3" t="e" cm="1" vm="2">
        <f t="array" ref="H607">_FV(表格1[[#This Row],[代號]],"Country/region",TRUE)</f>
        <v>#VALUE!</v>
      </c>
      <c r="I607" s="3" t="str" cm="1">
        <f t="array" ref="I607">_FV(表格1[[#This Row],[代號]],"Currency")</f>
        <v>TWD</v>
      </c>
      <c r="J607" s="3" cm="1">
        <f t="array" ref="J607">_FV(表格1[[#This Row],[代號]],"Employees")</f>
        <v>327</v>
      </c>
      <c r="K607" s="3" t="str" cm="1">
        <f t="array" ref="K607">_FV(表格1[[#This Row],[代號]],"Exchange")</f>
        <v>Taiwan Stock Exchange</v>
      </c>
      <c r="L607" s="3" t="str" cm="1">
        <f t="array" ref="L607">_FV(表格1[[#This Row],[代號]],"Exchange abbreviation",TRUE)</f>
        <v>XTAI</v>
      </c>
      <c r="M607" s="3" t="str" cm="1">
        <f t="array" ref="M607">_FV(表格1[[#This Row],[代號]],"Headquarters")</f>
        <v>4F&amp;6F, No.6, Dusing First Road, Ke Yuan Li, Hsinchu Science Park, HSINCHU, HSINCHU, 300 TW</v>
      </c>
      <c r="N607" s="3" cm="1">
        <f t="array" ref="N607">_FV(表格1[[#This Row],[代號]],"High")</f>
        <v>61.2</v>
      </c>
      <c r="O607" s="3" t="str" cm="1">
        <f t="array" ref="O607">_FV(表格1[[#This Row],[代號]],"Industry")</f>
        <v>Semiconductors &amp; Semiconductor Equipment</v>
      </c>
      <c r="P607" s="3" t="str" cm="1">
        <f t="array" ref="P607">_FV(表格1[[#This Row],[代號]],"Instrument type",TRUE)</f>
        <v>Stock</v>
      </c>
      <c r="Q607" s="3" cm="1">
        <f t="array" ref="Q607">_FV(表格1[[#This Row],[代號]],"Last trade time",TRUE)</f>
        <v>44834.399027777778</v>
      </c>
      <c r="R607" s="3" cm="1">
        <f t="array" ref="R607">_FV(表格1[[#This Row],[代號]],"Low")</f>
        <v>57.2</v>
      </c>
      <c r="S607" s="3" cm="1">
        <f t="array" ref="S607">_FV(表格1[[#This Row],[代號]],"Market cap",TRUE)</f>
        <v>13202510000</v>
      </c>
      <c r="T607" s="3" t="str" cm="1">
        <f t="array" ref="T607">_FV(表格1[[#This Row],[代號]],"Name")</f>
        <v>FocalTech Systems Co., Ltd</v>
      </c>
      <c r="U607" s="3" t="str" cm="1">
        <f t="array" ref="U607">_FV(表格1[[#This Row],[代號]],"Official name",TRUE)</f>
        <v>FocalTech Systems Co., Ltd</v>
      </c>
    </row>
    <row r="608" spans="1:21" x14ac:dyDescent="0.25">
      <c r="A608" t="s">
        <v>608</v>
      </c>
      <c r="B608" s="2" t="e" vm="620">
        <v>#VALUE!</v>
      </c>
      <c r="C608" s="3" cm="1">
        <f t="array" ref="C608">_FV(表格1[[#This Row],[代號]],"52 week high",TRUE)</f>
        <v>20.190000000000001</v>
      </c>
      <c r="D608" s="3" cm="1">
        <f t="array" ref="D608">_FV(表格1[[#This Row],[代號]],"52 week low",TRUE)</f>
        <v>13.11</v>
      </c>
      <c r="E608" s="4" cm="1">
        <f t="array" ref="E608">_FV(表格1[[#This Row],[代號]],"Beta")</f>
        <v>0.85399999999999998</v>
      </c>
      <c r="F608" s="3" cm="1">
        <f t="array" ref="F608">_FV(表格1[[#This Row],[代號]],"Change")</f>
        <v>0.05</v>
      </c>
      <c r="G608" s="3" cm="1">
        <f t="array" ref="G608">_FV(表格1[[#This Row],[代號]],"Change (%)",TRUE)</f>
        <v>3.6229999999999999E-3</v>
      </c>
      <c r="H608" s="3" t="e" cm="1" vm="2">
        <f t="array" ref="H608">_FV(表格1[[#This Row],[代號]],"Country/region",TRUE)</f>
        <v>#VALUE!</v>
      </c>
      <c r="I608" s="3" t="str" cm="1">
        <f t="array" ref="I608">_FV(表格1[[#This Row],[代號]],"Currency")</f>
        <v>TWD</v>
      </c>
      <c r="J608" s="3" cm="1">
        <f t="array" ref="J608">_FV(表格1[[#This Row],[代號]],"Employees")</f>
        <v>2065</v>
      </c>
      <c r="K608" s="3" t="str" cm="1">
        <f t="array" ref="K608">_FV(表格1[[#This Row],[代號]],"Exchange")</f>
        <v>Taiwan Stock Exchange</v>
      </c>
      <c r="L608" s="3" t="str" cm="1">
        <f t="array" ref="L608">_FV(表格1[[#This Row],[代號]],"Exchange abbreviation",TRUE)</f>
        <v>XTAI</v>
      </c>
      <c r="M608" s="3" t="str" cm="1">
        <f t="array" ref="M608">_FV(表格1[[#This Row],[代號]],"Headquarters")</f>
        <v>4F, No.6, Jian 8th Road, Zhonghe District, NEW TAIPEI, NEW TAIPEI, 235 TW</v>
      </c>
      <c r="N608" s="3" cm="1">
        <f t="array" ref="N608">_FV(表格1[[#This Row],[代號]],"High")</f>
        <v>13.85</v>
      </c>
      <c r="O608" s="3" t="str" cm="1">
        <f t="array" ref="O608">_FV(表格1[[#This Row],[代號]],"Industry")</f>
        <v>Communications &amp; Networking</v>
      </c>
      <c r="P608" s="3" t="str" cm="1">
        <f t="array" ref="P608">_FV(表格1[[#This Row],[代號]],"Instrument type",TRUE)</f>
        <v>Stock</v>
      </c>
      <c r="Q608" s="3" cm="1">
        <f t="array" ref="Q608">_FV(表格1[[#This Row],[代號]],"Last trade time",TRUE)</f>
        <v>44834.399027777778</v>
      </c>
      <c r="R608" s="3" cm="1">
        <f t="array" ref="R608">_FV(表格1[[#This Row],[代號]],"Low")</f>
        <v>13.5</v>
      </c>
      <c r="S608" s="3" cm="1">
        <f t="array" ref="S608">_FV(表格1[[#This Row],[代號]],"Market cap",TRUE)</f>
        <v>1212568000</v>
      </c>
      <c r="T608" s="3" t="str" cm="1">
        <f t="array" ref="T608">_FV(表格1[[#This Row],[代號]],"Name")</f>
        <v>Copartner Technology Corporation</v>
      </c>
      <c r="U608" s="3" t="str" cm="1">
        <f t="array" ref="U608">_FV(表格1[[#This Row],[代號]],"Official name",TRUE)</f>
        <v>Copartner Technology Corporation</v>
      </c>
    </row>
    <row r="609" spans="1:21" x14ac:dyDescent="0.25">
      <c r="A609" t="s">
        <v>609</v>
      </c>
      <c r="B609" s="2" t="e" vm="621">
        <v>#VALUE!</v>
      </c>
      <c r="C609" s="3" cm="1">
        <f t="array" ref="C609">_FV(表格1[[#This Row],[代號]],"52 week high",TRUE)</f>
        <v>84.7</v>
      </c>
      <c r="D609" s="3" cm="1">
        <f t="array" ref="D609">_FV(表格1[[#This Row],[代號]],"52 week low",TRUE)</f>
        <v>47</v>
      </c>
      <c r="E609" s="4" cm="1">
        <f t="array" ref="E609">_FV(表格1[[#This Row],[代號]],"Beta")</f>
        <v>1.0724</v>
      </c>
      <c r="F609" s="3" cm="1">
        <f t="array" ref="F609">_FV(表格1[[#This Row],[代號]],"Change")</f>
        <v>0.15</v>
      </c>
      <c r="G609" s="3" cm="1">
        <f t="array" ref="G609">_FV(表格1[[#This Row],[代號]],"Change (%)",TRUE)</f>
        <v>3.0639999999999999E-3</v>
      </c>
      <c r="H609" s="3" t="e" cm="1" vm="2">
        <f t="array" ref="H609">_FV(表格1[[#This Row],[代號]],"Country/region",TRUE)</f>
        <v>#VALUE!</v>
      </c>
      <c r="I609" s="3" t="str" cm="1">
        <f t="array" ref="I609">_FV(表格1[[#This Row],[代號]],"Currency")</f>
        <v>TWD</v>
      </c>
      <c r="J609" s="3" cm="1">
        <f t="array" ref="J609">_FV(表格1[[#This Row],[代號]],"Employees")</f>
        <v>1059</v>
      </c>
      <c r="K609" s="3" t="str" cm="1">
        <f t="array" ref="K609">_FV(表格1[[#This Row],[代號]],"Exchange")</f>
        <v>Taiwan Stock Exchange</v>
      </c>
      <c r="L609" s="3" t="str" cm="1">
        <f t="array" ref="L609">_FV(表格1[[#This Row],[代號]],"Exchange abbreviation",TRUE)</f>
        <v>XTAI</v>
      </c>
      <c r="M609" s="3" t="str" cm="1">
        <f t="array" ref="M609">_FV(表格1[[#This Row],[代號]],"Headquarters")</f>
        <v>14F-4, No. 296, Section 4, Xinyi Road, Da-an District, TAIPEI, TAIPEI, 106 TW</v>
      </c>
      <c r="N609" s="3" cm="1">
        <f t="array" ref="N609">_FV(表格1[[#This Row],[代號]],"High")</f>
        <v>49.5</v>
      </c>
      <c r="O609" s="3" t="str" cm="1">
        <f t="array" ref="O609">_FV(表格1[[#This Row],[代號]],"Industry")</f>
        <v>Household Goods</v>
      </c>
      <c r="P609" s="3" t="str" cm="1">
        <f t="array" ref="P609">_FV(表格1[[#This Row],[代號]],"Instrument type",TRUE)</f>
        <v>Stock</v>
      </c>
      <c r="Q609" s="3" cm="1">
        <f t="array" ref="Q609">_FV(表格1[[#This Row],[代號]],"Last trade time",TRUE)</f>
        <v>44834.399027777778</v>
      </c>
      <c r="R609" s="3" cm="1">
        <f t="array" ref="R609">_FV(表格1[[#This Row],[代號]],"Low")</f>
        <v>48.5</v>
      </c>
      <c r="S609" s="3" cm="1">
        <f t="array" ref="S609">_FV(表格1[[#This Row],[代號]],"Market cap",TRUE)</f>
        <v>3942750000</v>
      </c>
      <c r="T609" s="3" t="str" cm="1">
        <f t="array" ref="T609">_FV(表格1[[#This Row],[代號]],"Name")</f>
        <v>Jia Wei Lifestyle, Inc.</v>
      </c>
      <c r="U609" s="3" t="str" cm="1">
        <f t="array" ref="U609">_FV(表格1[[#This Row],[代號]],"Official name",TRUE)</f>
        <v>Jia Wei Lifestyle, Inc.</v>
      </c>
    </row>
    <row r="610" spans="1:21" x14ac:dyDescent="0.25">
      <c r="A610" t="s">
        <v>610</v>
      </c>
      <c r="B610" s="2" t="e" vm="622">
        <v>#VALUE!</v>
      </c>
      <c r="C610" s="3" cm="1">
        <f t="array" ref="C610">_FV(表格1[[#This Row],[代號]],"52 week high",TRUE)</f>
        <v>286</v>
      </c>
      <c r="D610" s="3" cm="1">
        <f t="array" ref="D610">_FV(表格1[[#This Row],[代號]],"52 week low",TRUE)</f>
        <v>122.5</v>
      </c>
      <c r="E610" s="4" cm="1">
        <f t="array" ref="E610">_FV(表格1[[#This Row],[代號]],"Beta")</f>
        <v>1.6153999999999999</v>
      </c>
      <c r="F610" s="3" cm="1">
        <f t="array" ref="F610">_FV(表格1[[#This Row],[代號]],"Change")</f>
        <v>-0.5</v>
      </c>
      <c r="G610" s="3" cm="1">
        <f t="array" ref="G610">_FV(表格1[[#This Row],[代號]],"Change (%)",TRUE)</f>
        <v>-3.9839999999999997E-3</v>
      </c>
      <c r="H610" s="3" t="e" cm="1" vm="2">
        <f t="array" ref="H610">_FV(表格1[[#This Row],[代號]],"Country/region",TRUE)</f>
        <v>#VALUE!</v>
      </c>
      <c r="I610" s="3" t="str" cm="1">
        <f t="array" ref="I610">_FV(表格1[[#This Row],[代號]],"Currency")</f>
        <v>TWD</v>
      </c>
      <c r="J610" s="3" cm="1">
        <f t="array" ref="J610">_FV(表格1[[#This Row],[代號]],"Employees")</f>
        <v>145</v>
      </c>
      <c r="K610" s="3" t="str" cm="1">
        <f t="array" ref="K610">_FV(表格1[[#This Row],[代號]],"Exchange")</f>
        <v>Taiwan Stock Exchange</v>
      </c>
      <c r="L610" s="3" t="str" cm="1">
        <f t="array" ref="L610">_FV(表格1[[#This Row],[代號]],"Exchange abbreviation",TRUE)</f>
        <v>XTAI</v>
      </c>
      <c r="M610" s="3" t="str" cm="1">
        <f t="array" ref="M610">_FV(表格1[[#This Row],[代號]],"Headquarters")</f>
        <v>No.2-3, Industry East Road II, Hsinchu Science-Based Industrial Park, HSINCHU, HSINCHU, 300 TW</v>
      </c>
      <c r="N610" s="3" cm="1">
        <f t="array" ref="N610">_FV(表格1[[#This Row],[代號]],"High")</f>
        <v>125.5</v>
      </c>
      <c r="O610" s="3" t="str" cm="1">
        <f t="array" ref="O610">_FV(表格1[[#This Row],[代號]],"Industry")</f>
        <v>Semiconductors &amp; Semiconductor Equipment</v>
      </c>
      <c r="P610" s="3" t="str" cm="1">
        <f t="array" ref="P610">_FV(表格1[[#This Row],[代號]],"Instrument type",TRUE)</f>
        <v>Stock</v>
      </c>
      <c r="Q610" s="3" cm="1">
        <f t="array" ref="Q610">_FV(表格1[[#This Row],[代號]],"Last trade time",TRUE)</f>
        <v>44834.399027777778</v>
      </c>
      <c r="R610" s="3" cm="1">
        <f t="array" ref="R610">_FV(表格1[[#This Row],[代號]],"Low")</f>
        <v>122.5</v>
      </c>
      <c r="S610" s="3" cm="1">
        <f t="array" ref="S610">_FV(表格1[[#This Row],[代號]],"Market cap",TRUE)</f>
        <v>5591029000</v>
      </c>
      <c r="T610" s="3" t="str" cm="1">
        <f t="array" ref="T610">_FV(表格1[[#This Row],[代號]],"Name")</f>
        <v>MACHVISION,INC</v>
      </c>
      <c r="U610" s="3" t="str" cm="1">
        <f t="array" ref="U610">_FV(表格1[[#This Row],[代號]],"Official name",TRUE)</f>
        <v>MACHVISION,INC</v>
      </c>
    </row>
    <row r="611" spans="1:21" x14ac:dyDescent="0.25">
      <c r="A611" t="s">
        <v>611</v>
      </c>
      <c r="B611" s="2" t="e" vm="623">
        <v>#VALUE!</v>
      </c>
      <c r="C611" s="3" cm="1">
        <f t="array" ref="C611">_FV(表格1[[#This Row],[代號]],"52 week high",TRUE)</f>
        <v>26.25</v>
      </c>
      <c r="D611" s="3" cm="1">
        <f t="array" ref="D611">_FV(表格1[[#This Row],[代號]],"52 week low",TRUE)</f>
        <v>18.739999999999998</v>
      </c>
      <c r="E611" s="4" cm="1">
        <f t="array" ref="E611">_FV(表格1[[#This Row],[代號]],"Beta")</f>
        <v>1.2062999999999999</v>
      </c>
      <c r="F611" s="3" cm="1">
        <f t="array" ref="F611">_FV(表格1[[#This Row],[代號]],"Change")</f>
        <v>0.3</v>
      </c>
      <c r="G611" s="3" cm="1">
        <f t="array" ref="G611">_FV(表格1[[#This Row],[代號]],"Change (%)",TRUE)</f>
        <v>1.4117999999999999E-2</v>
      </c>
      <c r="H611" s="3" t="e" cm="1" vm="2">
        <f t="array" ref="H611">_FV(表格1[[#This Row],[代號]],"Country/region",TRUE)</f>
        <v>#VALUE!</v>
      </c>
      <c r="I611" s="3" t="str" cm="1">
        <f t="array" ref="I611">_FV(表格1[[#This Row],[代號]],"Currency")</f>
        <v>TWD</v>
      </c>
      <c r="J611" s="3" cm="1">
        <f t="array" ref="J611">_FV(表格1[[#This Row],[代號]],"Employees")</f>
        <v>1812</v>
      </c>
      <c r="K611" s="3" t="str" cm="1">
        <f t="array" ref="K611">_FV(表格1[[#This Row],[代號]],"Exchange")</f>
        <v>Taiwan Stock Exchange</v>
      </c>
      <c r="L611" s="3" t="str" cm="1">
        <f t="array" ref="L611">_FV(表格1[[#This Row],[代號]],"Exchange abbreviation",TRUE)</f>
        <v>XTAI</v>
      </c>
      <c r="M611" s="3" t="str" cm="1">
        <f t="array" ref="M611">_FV(表格1[[#This Row],[代號]],"Headquarters")</f>
        <v>No.7, Li-Hsin Road III, Hsinchu Science Park, HSINCHU, HSINCHU, 300 TW</v>
      </c>
      <c r="N611" s="3" cm="1">
        <f t="array" ref="N611">_FV(表格1[[#This Row],[代號]],"High")</f>
        <v>21.55</v>
      </c>
      <c r="O611" s="3" t="str" cm="1">
        <f t="array" ref="O611">_FV(表格1[[#This Row],[代號]],"Industry")</f>
        <v>Renewable Energy</v>
      </c>
      <c r="P611" s="3" t="str" cm="1">
        <f t="array" ref="P611">_FV(表格1[[#This Row],[代號]],"Instrument type",TRUE)</f>
        <v>Stock</v>
      </c>
      <c r="Q611" s="3" cm="1">
        <f t="array" ref="Q611">_FV(表格1[[#This Row],[代號]],"Last trade time",TRUE)</f>
        <v>44834.399027777778</v>
      </c>
      <c r="R611" s="3" cm="1">
        <f t="array" ref="R611">_FV(表格1[[#This Row],[代號]],"Low")</f>
        <v>20.7</v>
      </c>
      <c r="S611" s="3" cm="1">
        <f t="array" ref="S611">_FV(表格1[[#This Row],[代號]],"Market cap",TRUE)</f>
        <v>35079390000</v>
      </c>
      <c r="T611" s="3" t="str" cm="1">
        <f t="array" ref="T611">_FV(表格1[[#This Row],[代號]],"Name")</f>
        <v>United Renewable Energy Co., Ltd.</v>
      </c>
      <c r="U611" s="3" t="str" cm="1">
        <f t="array" ref="U611">_FV(表格1[[#This Row],[代號]],"Official name",TRUE)</f>
        <v>United Renewable Energy Co., Ltd.</v>
      </c>
    </row>
    <row r="612" spans="1:21" x14ac:dyDescent="0.25">
      <c r="A612" t="s">
        <v>612</v>
      </c>
      <c r="B612" s="2" t="e" vm="624">
        <v>#VALUE!</v>
      </c>
      <c r="C612" s="3" cm="1">
        <f t="array" ref="C612">_FV(表格1[[#This Row],[代號]],"52 week high",TRUE)</f>
        <v>115</v>
      </c>
      <c r="D612" s="3" cm="1">
        <f t="array" ref="D612">_FV(表格1[[#This Row],[代號]],"52 week low",TRUE)</f>
        <v>62.2</v>
      </c>
      <c r="E612" s="4" cm="1">
        <f t="array" ref="E612">_FV(表格1[[#This Row],[代號]],"Beta")</f>
        <v>1.8194999999999999</v>
      </c>
      <c r="F612" s="3" cm="1">
        <f t="array" ref="F612">_FV(表格1[[#This Row],[代號]],"Change")</f>
        <v>1.5</v>
      </c>
      <c r="G612" s="3" cm="1">
        <f t="array" ref="G612">_FV(表格1[[#This Row],[代號]],"Change (%)",TRUE)</f>
        <v>2.2454999999999999E-2</v>
      </c>
      <c r="H612" s="3" t="e" cm="1" vm="2">
        <f t="array" ref="H612">_FV(表格1[[#This Row],[代號]],"Country/region",TRUE)</f>
        <v>#VALUE!</v>
      </c>
      <c r="I612" s="3" t="str" cm="1">
        <f t="array" ref="I612">_FV(表格1[[#This Row],[代號]],"Currency")</f>
        <v>TWD</v>
      </c>
      <c r="J612" s="3" cm="1">
        <f t="array" ref="J612">_FV(表格1[[#This Row],[代號]],"Employees")</f>
        <v>529</v>
      </c>
      <c r="K612" s="3" t="str" cm="1">
        <f t="array" ref="K612">_FV(表格1[[#This Row],[代號]],"Exchange")</f>
        <v>Taiwan Stock Exchange</v>
      </c>
      <c r="L612" s="3" t="str" cm="1">
        <f t="array" ref="L612">_FV(表格1[[#This Row],[代號]],"Exchange abbreviation",TRUE)</f>
        <v>XTAI</v>
      </c>
      <c r="M612" s="3" t="str" cm="1">
        <f t="array" ref="M612">_FV(表格1[[#This Row],[代號]],"Headquarters")</f>
        <v>11F, No.208, Rueiguang Road, Neihu District, TAIPEI, TAIPEI, 114 TW</v>
      </c>
      <c r="N612" s="3" cm="1">
        <f t="array" ref="N612">_FV(表格1[[#This Row],[代號]],"High")</f>
        <v>68.3</v>
      </c>
      <c r="O612" s="3" t="str" cm="1">
        <f t="array" ref="O612">_FV(表格1[[#This Row],[代號]],"Industry")</f>
        <v>Semiconductors &amp; Semiconductor Equipment</v>
      </c>
      <c r="P612" s="3" t="str" cm="1">
        <f t="array" ref="P612">_FV(表格1[[#This Row],[代號]],"Instrument type",TRUE)</f>
        <v>Stock</v>
      </c>
      <c r="Q612" s="3" cm="1">
        <f t="array" ref="Q612">_FV(表格1[[#This Row],[代號]],"Last trade time",TRUE)</f>
        <v>44834.399027777778</v>
      </c>
      <c r="R612" s="3" cm="1">
        <f t="array" ref="R612">_FV(表格1[[#This Row],[代號]],"Low")</f>
        <v>64.599999999999994</v>
      </c>
      <c r="S612" s="3" cm="1">
        <f t="array" ref="S612">_FV(表格1[[#This Row],[代號]],"Market cap",TRUE)</f>
        <v>5541793000</v>
      </c>
      <c r="T612" s="3" t="str" cm="1">
        <f t="array" ref="T612">_FV(表格1[[#This Row],[代號]],"Name")</f>
        <v>Scientech Corporation</v>
      </c>
      <c r="U612" s="3" t="str" cm="1">
        <f t="array" ref="U612">_FV(表格1[[#This Row],[代號]],"Official name",TRUE)</f>
        <v>Scientech Corporation</v>
      </c>
    </row>
    <row r="613" spans="1:21" x14ac:dyDescent="0.25">
      <c r="A613" t="s">
        <v>613</v>
      </c>
      <c r="B613" s="2" t="e" vm="625">
        <v>#VALUE!</v>
      </c>
      <c r="C613" s="3" cm="1">
        <f t="array" ref="C613">_FV(表格1[[#This Row],[代號]],"52 week high",TRUE)</f>
        <v>163.08000000000001</v>
      </c>
      <c r="D613" s="3" cm="1">
        <f t="array" ref="D613">_FV(表格1[[#This Row],[代號]],"52 week low",TRUE)</f>
        <v>47.65</v>
      </c>
      <c r="E613" s="4" cm="1">
        <f t="array" ref="E613">_FV(表格1[[#This Row],[代號]],"Beta")</f>
        <v>1.8177000000000001</v>
      </c>
      <c r="F613" s="3" cm="1">
        <f t="array" ref="F613">_FV(表格1[[#This Row],[代號]],"Change")</f>
        <v>1</v>
      </c>
      <c r="G613" s="3" cm="1">
        <f t="array" ref="G613">_FV(表格1[[#This Row],[代號]],"Change (%)",TRUE)</f>
        <v>1.9880999999999999E-2</v>
      </c>
      <c r="H613" s="3" t="e" cm="1" vm="2">
        <f t="array" ref="H613">_FV(表格1[[#This Row],[代號]],"Country/region",TRUE)</f>
        <v>#VALUE!</v>
      </c>
      <c r="I613" s="3" t="str" cm="1">
        <f t="array" ref="I613">_FV(表格1[[#This Row],[代號]],"Currency")</f>
        <v>TWD</v>
      </c>
      <c r="J613" s="3" cm="1">
        <f t="array" ref="J613">_FV(表格1[[#This Row],[代號]],"Employees")</f>
        <v>115</v>
      </c>
      <c r="K613" s="3" t="str" cm="1">
        <f t="array" ref="K613">_FV(表格1[[#This Row],[代號]],"Exchange")</f>
        <v>Taiwan Stock Exchange</v>
      </c>
      <c r="L613" s="3" t="str" cm="1">
        <f t="array" ref="L613">_FV(表格1[[#This Row],[代號]],"Exchange abbreviation",TRUE)</f>
        <v>XTAI</v>
      </c>
      <c r="M613" s="3" t="str" cm="1">
        <f t="array" ref="M613">_FV(表格1[[#This Row],[代號]],"Headquarters")</f>
        <v>4F-1, No.1, Taiyuan 2nd Street, ZHUBEI, HSINCHU, 302 TW</v>
      </c>
      <c r="N613" s="3" cm="1">
        <f t="array" ref="N613">_FV(表格1[[#This Row],[代號]],"High")</f>
        <v>51.3</v>
      </c>
      <c r="O613" s="3" t="str" cm="1">
        <f t="array" ref="O613">_FV(表格1[[#This Row],[代號]],"Industry")</f>
        <v>Semiconductors &amp; Semiconductor Equipment</v>
      </c>
      <c r="P613" s="3" t="str" cm="1">
        <f t="array" ref="P613">_FV(表格1[[#This Row],[代號]],"Instrument type",TRUE)</f>
        <v>Stock</v>
      </c>
      <c r="Q613" s="3" cm="1">
        <f t="array" ref="Q613">_FV(表格1[[#This Row],[代號]],"Last trade time",TRUE)</f>
        <v>44834.399027777778</v>
      </c>
      <c r="R613" s="3" cm="1">
        <f t="array" ref="R613">_FV(表格1[[#This Row],[代號]],"Low")</f>
        <v>47.65</v>
      </c>
      <c r="S613" s="3" cm="1">
        <f t="array" ref="S613">_FV(表格1[[#This Row],[代號]],"Market cap",TRUE)</f>
        <v>2897877000</v>
      </c>
      <c r="T613" s="3" t="str" cm="1">
        <f t="array" ref="T613">_FV(表格1[[#This Row],[代號]],"Name")</f>
        <v>Leadtrend Technology Corporation</v>
      </c>
      <c r="U613" s="3" t="str" cm="1">
        <f t="array" ref="U613">_FV(表格1[[#This Row],[代號]],"Official name",TRUE)</f>
        <v>Leadtrend Technology Corporation</v>
      </c>
    </row>
    <row r="614" spans="1:21" x14ac:dyDescent="0.25">
      <c r="A614" t="s">
        <v>614</v>
      </c>
      <c r="B614" s="2" t="e" vm="626">
        <v>#VALUE!</v>
      </c>
      <c r="C614" s="3" cm="1">
        <f t="array" ref="C614">_FV(表格1[[#This Row],[代號]],"52 week high",TRUE)</f>
        <v>26.24</v>
      </c>
      <c r="D614" s="3" cm="1">
        <f t="array" ref="D614">_FV(表格1[[#This Row],[代號]],"52 week low",TRUE)</f>
        <v>11.84</v>
      </c>
      <c r="E614" s="4" cm="1">
        <f t="array" ref="E614">_FV(表格1[[#This Row],[代號]],"Beta")</f>
        <v>1.4357</v>
      </c>
      <c r="F614" s="3" cm="1">
        <f t="array" ref="F614">_FV(表格1[[#This Row],[代號]],"Change")</f>
        <v>0</v>
      </c>
      <c r="G614" s="3" cm="1">
        <f t="array" ref="G614">_FV(表格1[[#This Row],[代號]],"Change (%)",TRUE)</f>
        <v>0</v>
      </c>
      <c r="H614" s="3" t="e" cm="1" vm="2">
        <f t="array" ref="H614">_FV(表格1[[#This Row],[代號]],"Country/region",TRUE)</f>
        <v>#VALUE!</v>
      </c>
      <c r="I614" s="3" t="str" cm="1">
        <f t="array" ref="I614">_FV(表格1[[#This Row],[代號]],"Currency")</f>
        <v>TWD</v>
      </c>
      <c r="J614" s="3" cm="1">
        <f t="array" ref="J614">_FV(表格1[[#This Row],[代號]],"Employees")</f>
        <v>897</v>
      </c>
      <c r="K614" s="3" t="str" cm="1">
        <f t="array" ref="K614">_FV(表格1[[#This Row],[代號]],"Exchange")</f>
        <v>Taiwan Stock Exchange</v>
      </c>
      <c r="L614" s="3" t="str" cm="1">
        <f t="array" ref="L614">_FV(表格1[[#This Row],[代號]],"Exchange abbreviation",TRUE)</f>
        <v>XTAI</v>
      </c>
      <c r="M614" s="3" t="str" cm="1">
        <f t="array" ref="M614">_FV(表格1[[#This Row],[代號]],"Headquarters")</f>
        <v>17F, No.17, Ciaohe Road, Jhonghe District, NEW TAIPEI, NEW TAIPEI, 235 TW</v>
      </c>
      <c r="N614" s="3" cm="1">
        <f t="array" ref="N614">_FV(表格1[[#This Row],[代號]],"High")</f>
        <v>16.8</v>
      </c>
      <c r="O614" s="3" t="str" cm="1">
        <f t="array" ref="O614">_FV(表格1[[#This Row],[代號]],"Industry")</f>
        <v>Semiconductors &amp; Semiconductor Equipment</v>
      </c>
      <c r="P614" s="3" t="str" cm="1">
        <f t="array" ref="P614">_FV(表格1[[#This Row],[代號]],"Instrument type",TRUE)</f>
        <v>Stock</v>
      </c>
      <c r="Q614" s="3" cm="1">
        <f t="array" ref="Q614">_FV(表格1[[#This Row],[代號]],"Last trade time",TRUE)</f>
        <v>44834.399027777778</v>
      </c>
      <c r="R614" s="3" cm="1">
        <f t="array" ref="R614">_FV(表格1[[#This Row],[代號]],"Low")</f>
        <v>16.350000000000001</v>
      </c>
      <c r="S614" s="3" cm="1">
        <f t="array" ref="S614">_FV(表格1[[#This Row],[代號]],"Market cap",TRUE)</f>
        <v>2253332745</v>
      </c>
      <c r="T614" s="3" t="str" cm="1">
        <f t="array" ref="T614">_FV(表格1[[#This Row],[代號]],"Name")</f>
        <v>EDISON OPTO CORPORATION</v>
      </c>
      <c r="U614" s="3" t="str" cm="1">
        <f t="array" ref="U614">_FV(表格1[[#This Row],[代號]],"Official name",TRUE)</f>
        <v>EDISON OPTO CORPORATION</v>
      </c>
    </row>
    <row r="615" spans="1:21" x14ac:dyDescent="0.25">
      <c r="A615" t="s">
        <v>615</v>
      </c>
      <c r="B615" s="2" t="e" vm="627">
        <v>#VALUE!</v>
      </c>
      <c r="C615" s="3" cm="1">
        <f t="array" ref="C615">_FV(表格1[[#This Row],[代號]],"52 week high",TRUE)</f>
        <v>699</v>
      </c>
      <c r="D615" s="3" cm="1">
        <f t="array" ref="D615">_FV(表格1[[#This Row],[代號]],"52 week low",TRUE)</f>
        <v>205</v>
      </c>
      <c r="E615" s="4" cm="1">
        <f t="array" ref="E615">_FV(表格1[[#This Row],[代號]],"Beta")</f>
        <v>1.7612000000000001</v>
      </c>
      <c r="F615" s="3" cm="1">
        <f t="array" ref="F615">_FV(表格1[[#This Row],[代號]],"Change")</f>
        <v>4.5</v>
      </c>
      <c r="G615" s="3" cm="1">
        <f t="array" ref="G615">_FV(表格1[[#This Row],[代號]],"Change (%)",TRUE)</f>
        <v>2.1176E-2</v>
      </c>
      <c r="H615" s="3" t="e" cm="1" vm="2">
        <f t="array" ref="H615">_FV(表格1[[#This Row],[代號]],"Country/region",TRUE)</f>
        <v>#VALUE!</v>
      </c>
      <c r="I615" s="3" t="str" cm="1">
        <f t="array" ref="I615">_FV(表格1[[#This Row],[代號]],"Currency")</f>
        <v>TWD</v>
      </c>
      <c r="J615" s="3" cm="1">
        <f t="array" ref="J615">_FV(表格1[[#This Row],[代號]],"Employees")</f>
        <v>540</v>
      </c>
      <c r="K615" s="3" t="str" cm="1">
        <f t="array" ref="K615">_FV(表格1[[#This Row],[代號]],"Exchange")</f>
        <v>Taiwan Stock Exchange</v>
      </c>
      <c r="L615" s="3" t="str" cm="1">
        <f t="array" ref="L615">_FV(表格1[[#This Row],[代號]],"Exchange abbreviation",TRUE)</f>
        <v>XTAI</v>
      </c>
      <c r="M615" s="3" t="str" cm="1">
        <f t="array" ref="M615">_FV(表格1[[#This Row],[代號]],"Headquarters")</f>
        <v>2F, No.23, Li-Hsin Road, Hsinchu Science Park, HSINCHU, HSINCHU, 300 TW</v>
      </c>
      <c r="N615" s="3" cm="1">
        <f t="array" ref="N615">_FV(表格1[[#This Row],[代號]],"High")</f>
        <v>218</v>
      </c>
      <c r="O615" s="3" t="str" cm="1">
        <f t="array" ref="O615">_FV(表格1[[#This Row],[代號]],"Industry")</f>
        <v>Semiconductors &amp; Semiconductor Equipment</v>
      </c>
      <c r="P615" s="3" t="str" cm="1">
        <f t="array" ref="P615">_FV(表格1[[#This Row],[代號]],"Instrument type",TRUE)</f>
        <v>Stock</v>
      </c>
      <c r="Q615" s="3" cm="1">
        <f t="array" ref="Q615">_FV(表格1[[#This Row],[代號]],"Last trade time",TRUE)</f>
        <v>44834.399027777778</v>
      </c>
      <c r="R615" s="3" cm="1">
        <f t="array" ref="R615">_FV(表格1[[#This Row],[代號]],"Low")</f>
        <v>205</v>
      </c>
      <c r="S615" s="3" cm="1">
        <f t="array" ref="S615">_FV(表格1[[#This Row],[代號]],"Market cap",TRUE)</f>
        <v>16460580000</v>
      </c>
      <c r="T615" s="3" t="str" cm="1">
        <f t="array" ref="T615">_FV(表格1[[#This Row],[代號]],"Name")</f>
        <v>Raydium Semiconductor Corporation</v>
      </c>
      <c r="U615" s="3" t="str" cm="1">
        <f t="array" ref="U615">_FV(表格1[[#This Row],[代號]],"Official name",TRUE)</f>
        <v>Raydium Semiconductor Corporation</v>
      </c>
    </row>
    <row r="616" spans="1:21" x14ac:dyDescent="0.25">
      <c r="A616" t="s">
        <v>616</v>
      </c>
      <c r="B616" s="2" t="e" vm="628">
        <v>#VALUE!</v>
      </c>
      <c r="C616" s="3" cm="1">
        <f t="array" ref="C616">_FV(表格1[[#This Row],[代號]],"52 week high",TRUE)</f>
        <v>18.7</v>
      </c>
      <c r="D616" s="3" cm="1">
        <f t="array" ref="D616">_FV(表格1[[#This Row],[代號]],"52 week low",TRUE)</f>
        <v>12.4</v>
      </c>
      <c r="E616" s="4" cm="1">
        <f t="array" ref="E616">_FV(表格1[[#This Row],[代號]],"Beta")</f>
        <v>0.3846</v>
      </c>
      <c r="F616" s="3" cm="1">
        <f t="array" ref="F616">_FV(表格1[[#This Row],[代號]],"Change")</f>
        <v>-0.1</v>
      </c>
      <c r="G616" s="3" cm="1">
        <f t="array" ref="G616">_FV(表格1[[#This Row],[代號]],"Change (%)",TRUE)</f>
        <v>-7.1679999999999999E-3</v>
      </c>
      <c r="H616" s="3" t="e" cm="1" vm="2">
        <f t="array" ref="H616">_FV(表格1[[#This Row],[代號]],"Country/region",TRUE)</f>
        <v>#VALUE!</v>
      </c>
      <c r="I616" s="3" t="str" cm="1">
        <f t="array" ref="I616">_FV(表格1[[#This Row],[代號]],"Currency")</f>
        <v>TWD</v>
      </c>
      <c r="J616" s="3" cm="1">
        <f t="array" ref="J616">_FV(表格1[[#This Row],[代號]],"Employees")</f>
        <v>581</v>
      </c>
      <c r="K616" s="3" t="str" cm="1">
        <f t="array" ref="K616">_FV(表格1[[#This Row],[代號]],"Exchange")</f>
        <v>Taiwan Stock Exchange</v>
      </c>
      <c r="L616" s="3" t="str" cm="1">
        <f t="array" ref="L616">_FV(表格1[[#This Row],[代號]],"Exchange abbreviation",TRUE)</f>
        <v>XTAI</v>
      </c>
      <c r="M616" s="3" t="str" cm="1">
        <f t="array" ref="M616">_FV(表格1[[#This Row],[代號]],"Headquarters")</f>
        <v>No.15, Lane 62, Caigong 1st Road, Zuoying District, KAOHSIUNG, KAOHSIUNG, 813 TW</v>
      </c>
      <c r="N616" s="3" cm="1">
        <f t="array" ref="N616">_FV(表格1[[#This Row],[代號]],"High")</f>
        <v>13.95</v>
      </c>
      <c r="O616" s="3" t="str" cm="1">
        <f t="array" ref="O616">_FV(表格1[[#This Row],[代號]],"Industry")</f>
        <v>Electronic Equipment &amp; Parts</v>
      </c>
      <c r="P616" s="3" t="str" cm="1">
        <f t="array" ref="P616">_FV(表格1[[#This Row],[代號]],"Instrument type",TRUE)</f>
        <v>Stock</v>
      </c>
      <c r="Q616" s="3" cm="1">
        <f t="array" ref="Q616">_FV(表格1[[#This Row],[代號]],"Last trade time",TRUE)</f>
        <v>44834.399027777778</v>
      </c>
      <c r="R616" s="3" cm="1">
        <f t="array" ref="R616">_FV(表格1[[#This Row],[代號]],"Low")</f>
        <v>13.75</v>
      </c>
      <c r="S616" s="3" cm="1">
        <f t="array" ref="S616">_FV(表格1[[#This Row],[代號]],"Market cap",TRUE)</f>
        <v>1288637000</v>
      </c>
      <c r="T616" s="3" t="str" cm="1">
        <f t="array" ref="T616">_FV(表格1[[#This Row],[代號]],"Name")</f>
        <v>LOGAH TECHNOLOGY CORPORATION</v>
      </c>
      <c r="U616" s="3" t="str" cm="1">
        <f t="array" ref="U616">_FV(表格1[[#This Row],[代號]],"Official name",TRUE)</f>
        <v>LOGAH TECHNOLOGY CORPORATION</v>
      </c>
    </row>
    <row r="617" spans="1:21" x14ac:dyDescent="0.25">
      <c r="A617" t="s">
        <v>617</v>
      </c>
      <c r="B617" s="2" t="e" vm="629">
        <v>#VALUE!</v>
      </c>
      <c r="C617" s="3" cm="1">
        <f t="array" ref="C617">_FV(表格1[[#This Row],[代號]],"52 week high",TRUE)</f>
        <v>139</v>
      </c>
      <c r="D617" s="3" cm="1">
        <f t="array" ref="D617">_FV(表格1[[#This Row],[代號]],"52 week low",TRUE)</f>
        <v>89.2</v>
      </c>
      <c r="E617" s="4" cm="1">
        <f t="array" ref="E617">_FV(表格1[[#This Row],[代號]],"Beta")</f>
        <v>0.5837</v>
      </c>
      <c r="F617" s="3" cm="1">
        <f t="array" ref="F617">_FV(表格1[[#This Row],[代號]],"Change")</f>
        <v>1.4</v>
      </c>
      <c r="G617" s="3" cm="1">
        <f t="array" ref="G617">_FV(表格1[[#This Row],[代號]],"Change (%)",TRUE)</f>
        <v>1.4908999999999999E-2</v>
      </c>
      <c r="H617" s="3" t="e" cm="1" vm="2">
        <f t="array" ref="H617">_FV(表格1[[#This Row],[代號]],"Country/region",TRUE)</f>
        <v>#VALUE!</v>
      </c>
      <c r="I617" s="3" t="str" cm="1">
        <f t="array" ref="I617">_FV(表格1[[#This Row],[代號]],"Currency")</f>
        <v>TWD</v>
      </c>
      <c r="J617" s="3" cm="1">
        <f t="array" ref="J617">_FV(表格1[[#This Row],[代號]],"Employees")</f>
        <v>4818</v>
      </c>
      <c r="K617" s="3" t="str" cm="1">
        <f t="array" ref="K617">_FV(表格1[[#This Row],[代號]],"Exchange")</f>
        <v>Taiwan Stock Exchange</v>
      </c>
      <c r="L617" s="3" t="str" cm="1">
        <f t="array" ref="L617">_FV(表格1[[#This Row],[代號]],"Exchange abbreviation",TRUE)</f>
        <v>XTAI</v>
      </c>
      <c r="M617" s="3" t="str" cm="1">
        <f t="array" ref="M617">_FV(表格1[[#This Row],[代號]],"Headquarters")</f>
        <v>8F, No. 8, Section 2, Guangfu Road, Dong District, HSINCHU, HSINCHU, 300 TW</v>
      </c>
      <c r="N617" s="3" cm="1">
        <f t="array" ref="N617">_FV(表格1[[#This Row],[代號]],"High")</f>
        <v>95.6</v>
      </c>
      <c r="O617" s="3" t="str" cm="1">
        <f t="array" ref="O617">_FV(表格1[[#This Row],[代號]],"Industry")</f>
        <v>Communications &amp; Networking</v>
      </c>
      <c r="P617" s="3" t="str" cm="1">
        <f t="array" ref="P617">_FV(表格1[[#This Row],[代號]],"Instrument type",TRUE)</f>
        <v>Stock</v>
      </c>
      <c r="Q617" s="3" cm="1">
        <f t="array" ref="Q617">_FV(表格1[[#This Row],[代號]],"Last trade time",TRUE)</f>
        <v>44834.399027777778</v>
      </c>
      <c r="R617" s="3" cm="1">
        <f t="array" ref="R617">_FV(表格1[[#This Row],[代號]],"Low")</f>
        <v>91.2</v>
      </c>
      <c r="S617" s="3" cm="1">
        <f t="array" ref="S617">_FV(表格1[[#This Row],[代號]],"Market cap",TRUE)</f>
        <v>20999770000</v>
      </c>
      <c r="T617" s="3" t="str" cm="1">
        <f t="array" ref="T617">_FV(表格1[[#This Row],[代號]],"Name")</f>
        <v>Arcadyan Technology Corporation</v>
      </c>
      <c r="U617" s="3" t="str" cm="1">
        <f t="array" ref="U617">_FV(表格1[[#This Row],[代號]],"Official name",TRUE)</f>
        <v>Arcadyan Technology Corporation</v>
      </c>
    </row>
    <row r="618" spans="1:21" x14ac:dyDescent="0.25">
      <c r="A618" t="s">
        <v>618</v>
      </c>
      <c r="B618" s="2" t="e" vm="630">
        <v>#VALUE!</v>
      </c>
      <c r="C618" s="3" cm="1">
        <f t="array" ref="C618">_FV(表格1[[#This Row],[代號]],"52 week high",TRUE)</f>
        <v>56</v>
      </c>
      <c r="D618" s="3" cm="1">
        <f t="array" ref="D618">_FV(表格1[[#This Row],[代號]],"52 week low",TRUE)</f>
        <v>28.6</v>
      </c>
      <c r="E618" s="4" cm="1">
        <f t="array" ref="E618">_FV(表格1[[#This Row],[代號]],"Beta")</f>
        <v>1.5491999999999999</v>
      </c>
      <c r="F618" s="3" cm="1">
        <f t="array" ref="F618">_FV(表格1[[#This Row],[代號]],"Change")</f>
        <v>-0.05</v>
      </c>
      <c r="G618" s="3" cm="1">
        <f t="array" ref="G618">_FV(表格1[[#This Row],[代號]],"Change (%)",TRUE)</f>
        <v>-1.686E-3</v>
      </c>
      <c r="H618" s="3" t="e" cm="1" vm="2">
        <f t="array" ref="H618">_FV(表格1[[#This Row],[代號]],"Country/region",TRUE)</f>
        <v>#VALUE!</v>
      </c>
      <c r="I618" s="3" t="str" cm="1">
        <f t="array" ref="I618">_FV(表格1[[#This Row],[代號]],"Currency")</f>
        <v>TWD</v>
      </c>
      <c r="J618" s="3" cm="1">
        <f t="array" ref="J618">_FV(表格1[[#This Row],[代號]],"Employees")</f>
        <v>6168</v>
      </c>
      <c r="K618" s="3" t="str" cm="1">
        <f t="array" ref="K618">_FV(表格1[[#This Row],[代號]],"Exchange")</f>
        <v>Taiwan Stock Exchange</v>
      </c>
      <c r="L618" s="3" t="str" cm="1">
        <f t="array" ref="L618">_FV(表格1[[#This Row],[代號]],"Exchange abbreviation",TRUE)</f>
        <v>XTAI</v>
      </c>
      <c r="M618" s="3" t="str" cm="1">
        <f t="array" ref="M618">_FV(表格1[[#This Row],[代號]],"Headquarters")</f>
        <v>No.13, Dongyuan Road, Yong Fu Li, Jhongli District, TAOYUAN, TAOYUAN, 320 TW</v>
      </c>
      <c r="N618" s="3" cm="1">
        <f t="array" ref="N618">_FV(表格1[[#This Row],[代號]],"High")</f>
        <v>29.7</v>
      </c>
      <c r="O618" s="3" t="str" cm="1">
        <f t="array" ref="O618">_FV(表格1[[#This Row],[代號]],"Industry")</f>
        <v>Electronic Equipment &amp; Parts</v>
      </c>
      <c r="P618" s="3" t="str" cm="1">
        <f t="array" ref="P618">_FV(表格1[[#This Row],[代號]],"Instrument type",TRUE)</f>
        <v>Stock</v>
      </c>
      <c r="Q618" s="3" cm="1">
        <f t="array" ref="Q618">_FV(表格1[[#This Row],[代號]],"Last trade time",TRUE)</f>
        <v>44834.399027777778</v>
      </c>
      <c r="R618" s="3" cm="1">
        <f t="array" ref="R618">_FV(表格1[[#This Row],[代號]],"Low")</f>
        <v>28.8</v>
      </c>
      <c r="S618" s="3" cm="1">
        <f t="array" ref="S618">_FV(表格1[[#This Row],[代號]],"Market cap",TRUE)</f>
        <v>3978118000</v>
      </c>
      <c r="T618" s="3" t="str" cm="1">
        <f t="array" ref="T618">_FV(表格1[[#This Row],[代號]],"Name")</f>
        <v>ACES ELECTRONICS CO., LTD.</v>
      </c>
      <c r="U618" s="3" t="str" cm="1">
        <f t="array" ref="U618">_FV(表格1[[#This Row],[代號]],"Official name",TRUE)</f>
        <v>ACES ELECTRONICS CO., LTD.</v>
      </c>
    </row>
    <row r="619" spans="1:21" x14ac:dyDescent="0.25">
      <c r="A619" t="s">
        <v>619</v>
      </c>
      <c r="B619" s="2" t="e" vm="631">
        <v>#VALUE!</v>
      </c>
      <c r="C619" s="3" cm="1">
        <f t="array" ref="C619">_FV(表格1[[#This Row],[代號]],"52 week high",TRUE)</f>
        <v>20.350000000000001</v>
      </c>
      <c r="D619" s="3" cm="1">
        <f t="array" ref="D619">_FV(表格1[[#This Row],[代號]],"52 week low",TRUE)</f>
        <v>11.6</v>
      </c>
      <c r="E619" s="4" cm="1">
        <f t="array" ref="E619">_FV(表格1[[#This Row],[代號]],"Beta")</f>
        <v>1.7798</v>
      </c>
      <c r="F619" s="3" cm="1">
        <f t="array" ref="F619">_FV(表格1[[#This Row],[代號]],"Change")</f>
        <v>-0.1</v>
      </c>
      <c r="G619" s="3" cm="1">
        <f t="array" ref="G619">_FV(表格1[[#This Row],[代號]],"Change (%)",TRUE)</f>
        <v>-8.0320000000000009E-3</v>
      </c>
      <c r="H619" s="3" t="e" cm="1" vm="2">
        <f t="array" ref="H619">_FV(表格1[[#This Row],[代號]],"Country/region",TRUE)</f>
        <v>#VALUE!</v>
      </c>
      <c r="I619" s="3" t="str" cm="1">
        <f t="array" ref="I619">_FV(表格1[[#This Row],[代號]],"Currency")</f>
        <v>TWD</v>
      </c>
      <c r="J619" s="3" cm="1">
        <f t="array" ref="J619">_FV(表格1[[#This Row],[代號]],"Employees")</f>
        <v>10083</v>
      </c>
      <c r="K619" s="3" t="str" cm="1">
        <f t="array" ref="K619">_FV(表格1[[#This Row],[代號]],"Exchange")</f>
        <v>Taiwan Stock Exchange</v>
      </c>
      <c r="L619" s="3" t="str" cm="1">
        <f t="array" ref="L619">_FV(表格1[[#This Row],[代號]],"Exchange abbreviation",TRUE)</f>
        <v>XTAI</v>
      </c>
      <c r="M619" s="3" t="str" cm="1">
        <f t="array" ref="M619">_FV(表格1[[#This Row],[代號]],"Headquarters")</f>
        <v>No.48, Lane 1274, Chung Cheng Road, Chungli District, TAOYUAN, TAOYUAN, 320 TW</v>
      </c>
      <c r="N619" s="3" cm="1">
        <f t="array" ref="N619">_FV(表格1[[#This Row],[代號]],"High")</f>
        <v>12.5</v>
      </c>
      <c r="O619" s="3" t="str" cm="1">
        <f t="array" ref="O619">_FV(表格1[[#This Row],[代號]],"Industry")</f>
        <v>Chemicals</v>
      </c>
      <c r="P619" s="3" t="str" cm="1">
        <f t="array" ref="P619">_FV(表格1[[#This Row],[代號]],"Instrument type",TRUE)</f>
        <v>Stock</v>
      </c>
      <c r="Q619" s="3" cm="1">
        <f t="array" ref="Q619">_FV(表格1[[#This Row],[代號]],"Last trade time",TRUE)</f>
        <v>44834.399027777778</v>
      </c>
      <c r="R619" s="3" cm="1">
        <f t="array" ref="R619">_FV(表格1[[#This Row],[代號]],"Low")</f>
        <v>12.1</v>
      </c>
      <c r="S619" s="3" cm="1">
        <f t="array" ref="S619">_FV(表格1[[#This Row],[代號]],"Market cap",TRUE)</f>
        <v>1502529000</v>
      </c>
      <c r="T619" s="3" t="str" cm="1">
        <f t="array" ref="T619">_FV(表格1[[#This Row],[代號]],"Name")</f>
        <v>Coxon Precise Industrial Co., Ltd</v>
      </c>
      <c r="U619" s="3" t="str" cm="1">
        <f t="array" ref="U619">_FV(表格1[[#This Row],[代號]],"Official name",TRUE)</f>
        <v>Coxon Precise Industrial Co., Ltd</v>
      </c>
    </row>
    <row r="620" spans="1:21" x14ac:dyDescent="0.25">
      <c r="A620" t="s">
        <v>620</v>
      </c>
      <c r="B620" s="2" t="e" vm="632">
        <v>#VALUE!</v>
      </c>
      <c r="C620" s="3" cm="1">
        <f t="array" ref="C620">_FV(表格1[[#This Row],[代號]],"52 week high",TRUE)</f>
        <v>112</v>
      </c>
      <c r="D620" s="3" cm="1">
        <f t="array" ref="D620">_FV(表格1[[#This Row],[代號]],"52 week low",TRUE)</f>
        <v>58.1</v>
      </c>
      <c r="E620" s="4" cm="1">
        <f t="array" ref="E620">_FV(表格1[[#This Row],[代號]],"Beta")</f>
        <v>1.0522</v>
      </c>
      <c r="F620" s="3" cm="1">
        <f t="array" ref="F620">_FV(表格1[[#This Row],[代號]],"Change")</f>
        <v>-0.9</v>
      </c>
      <c r="G620" s="3" cm="1">
        <f t="array" ref="G620">_FV(表格1[[#This Row],[代號]],"Change (%)",TRUE)</f>
        <v>-9.3849999999999992E-3</v>
      </c>
      <c r="H620" s="3" t="e" cm="1" vm="2">
        <f t="array" ref="H620">_FV(表格1[[#This Row],[代號]],"Country/region",TRUE)</f>
        <v>#VALUE!</v>
      </c>
      <c r="I620" s="3" t="str" cm="1">
        <f t="array" ref="I620">_FV(表格1[[#This Row],[代號]],"Currency")</f>
        <v>TWD</v>
      </c>
      <c r="J620" s="3" cm="1">
        <f t="array" ref="J620">_FV(表格1[[#This Row],[代號]],"Employees")</f>
        <v>1731</v>
      </c>
      <c r="K620" s="3" t="str" cm="1">
        <f t="array" ref="K620">_FV(表格1[[#This Row],[代號]],"Exchange")</f>
        <v>Taiwan Stock Exchange</v>
      </c>
      <c r="L620" s="3" t="str" cm="1">
        <f t="array" ref="L620">_FV(表格1[[#This Row],[代號]],"Exchange abbreviation",TRUE)</f>
        <v>XTAI</v>
      </c>
      <c r="M620" s="3" t="str" cm="1">
        <f t="array" ref="M620">_FV(表格1[[#This Row],[代號]],"Headquarters")</f>
        <v>11F, No.26, Jinzhuang Road, Neihu District, TAIPEI, TAIPEI, 114 TW</v>
      </c>
      <c r="N620" s="3" cm="1">
        <f t="array" ref="N620">_FV(表格1[[#This Row],[代號]],"High")</f>
        <v>95.7</v>
      </c>
      <c r="O620" s="3" t="str" cm="1">
        <f t="array" ref="O620">_FV(表格1[[#This Row],[代號]],"Industry")</f>
        <v>Machinery, Equipment &amp; Components</v>
      </c>
      <c r="P620" s="3" t="str" cm="1">
        <f t="array" ref="P620">_FV(表格1[[#This Row],[代號]],"Instrument type",TRUE)</f>
        <v>Stock</v>
      </c>
      <c r="Q620" s="3" cm="1">
        <f t="array" ref="Q620">_FV(表格1[[#This Row],[代號]],"Last trade time",TRUE)</f>
        <v>44834.399027777778</v>
      </c>
      <c r="R620" s="3" cm="1">
        <f t="array" ref="R620">_FV(表格1[[#This Row],[代號]],"Low")</f>
        <v>93</v>
      </c>
      <c r="S620" s="3" cm="1">
        <f t="array" ref="S620">_FV(表格1[[#This Row],[代號]],"Market cap",TRUE)</f>
        <v>7690345000</v>
      </c>
      <c r="T620" s="3" t="str" cm="1">
        <f t="array" ref="T620">_FV(表格1[[#This Row],[代號]],"Name")</f>
        <v>CyberPower Systems,Inc.</v>
      </c>
      <c r="U620" s="3" t="str" cm="1">
        <f t="array" ref="U620">_FV(表格1[[#This Row],[代號]],"Official name",TRUE)</f>
        <v>CyberPower Systems,Inc.</v>
      </c>
    </row>
    <row r="621" spans="1:21" x14ac:dyDescent="0.25">
      <c r="A621" t="s">
        <v>621</v>
      </c>
      <c r="B621" s="2" t="e" vm="633">
        <v>#VALUE!</v>
      </c>
      <c r="C621" s="3" cm="1">
        <f t="array" ref="C621">_FV(表格1[[#This Row],[代號]],"52 week high",TRUE)</f>
        <v>36.200000000000003</v>
      </c>
      <c r="D621" s="3" cm="1">
        <f t="array" ref="D621">_FV(表格1[[#This Row],[代號]],"52 week low",TRUE)</f>
        <v>25.15</v>
      </c>
      <c r="E621" s="4" cm="1">
        <f t="array" ref="E621">_FV(表格1[[#This Row],[代號]],"Beta")</f>
        <v>1.2609999999999999</v>
      </c>
      <c r="F621" s="3" cm="1">
        <f t="array" ref="F621">_FV(表格1[[#This Row],[代號]],"Change")</f>
        <v>0.55000000000000004</v>
      </c>
      <c r="G621" s="3" cm="1">
        <f t="array" ref="G621">_FV(表格1[[#This Row],[代號]],"Change (%)",TRUE)</f>
        <v>2.1277000000000001E-2</v>
      </c>
      <c r="H621" s="3" t="e" cm="1" vm="2">
        <f t="array" ref="H621">_FV(表格1[[#This Row],[代號]],"Country/region",TRUE)</f>
        <v>#VALUE!</v>
      </c>
      <c r="I621" s="3" t="str" cm="1">
        <f t="array" ref="I621">_FV(表格1[[#This Row],[代號]],"Currency")</f>
        <v>TWD</v>
      </c>
      <c r="J621" s="3" cm="1">
        <f t="array" ref="J621">_FV(表格1[[#This Row],[代號]],"Employees")</f>
        <v>8971</v>
      </c>
      <c r="K621" s="3" t="str" cm="1">
        <f t="array" ref="K621">_FV(表格1[[#This Row],[代號]],"Exchange")</f>
        <v>Taiwan Stock Exchange</v>
      </c>
      <c r="L621" s="3" t="str" cm="1">
        <f t="array" ref="L621">_FV(表格1[[#This Row],[代號]],"Exchange abbreviation",TRUE)</f>
        <v>XTAI</v>
      </c>
      <c r="M621" s="3" t="str" cm="1">
        <f t="array" ref="M621">_FV(表格1[[#This Row],[代號]],"Headquarters")</f>
        <v>No.31, Jing Jian 1st Road, Kuanyin Industrial Estate, Kuanyin District, TAOYUAN, TAOYUAN, 328 TW</v>
      </c>
      <c r="N621" s="3" cm="1">
        <f t="array" ref="N621">_FV(表格1[[#This Row],[代號]],"High")</f>
        <v>26.45</v>
      </c>
      <c r="O621" s="3" t="str" cm="1">
        <f t="array" ref="O621">_FV(表格1[[#This Row],[代號]],"Industry")</f>
        <v>Electronic Equipment &amp; Parts</v>
      </c>
      <c r="P621" s="3" t="str" cm="1">
        <f t="array" ref="P621">_FV(表格1[[#This Row],[代號]],"Instrument type",TRUE)</f>
        <v>Stock</v>
      </c>
      <c r="Q621" s="3" cm="1">
        <f t="array" ref="Q621">_FV(表格1[[#This Row],[代號]],"Last trade time",TRUE)</f>
        <v>44834.399027777778</v>
      </c>
      <c r="R621" s="3" cm="1">
        <f t="array" ref="R621">_FV(表格1[[#This Row],[代號]],"Low")</f>
        <v>25.45</v>
      </c>
      <c r="S621" s="3" cm="1">
        <f t="array" ref="S621">_FV(表格1[[#This Row],[代號]],"Market cap",TRUE)</f>
        <v>3995049000</v>
      </c>
      <c r="T621" s="3" t="str" cm="1">
        <f t="array" ref="T621">_FV(表格1[[#This Row],[代號]],"Name")</f>
        <v>YOUNG FAST OPTOELECTRONICS CO., LTD</v>
      </c>
      <c r="U621" s="3" t="str" cm="1">
        <f t="array" ref="U621">_FV(表格1[[#This Row],[代號]],"Official name",TRUE)</f>
        <v>YOUNG FAST OPTOELECTRONICS CO., LTD</v>
      </c>
    </row>
    <row r="622" spans="1:21" x14ac:dyDescent="0.25">
      <c r="A622" t="s">
        <v>622</v>
      </c>
      <c r="B622" s="2" t="e" vm="634">
        <v>#VALUE!</v>
      </c>
      <c r="C622" s="3" cm="1">
        <f t="array" ref="C622">_FV(表格1[[#This Row],[代號]],"52 week high",TRUE)</f>
        <v>62.7</v>
      </c>
      <c r="D622" s="3" cm="1">
        <f t="array" ref="D622">_FV(表格1[[#This Row],[代號]],"52 week low",TRUE)</f>
        <v>31.45</v>
      </c>
      <c r="E622" s="4" cm="1">
        <f t="array" ref="E622">_FV(表格1[[#This Row],[代號]],"Beta")</f>
        <v>1.5071000000000001</v>
      </c>
      <c r="F622" s="3" cm="1">
        <f t="array" ref="F622">_FV(表格1[[#This Row],[代號]],"Change")</f>
        <v>0.55000000000000004</v>
      </c>
      <c r="G622" s="3" cm="1">
        <f t="array" ref="G622">_FV(表格1[[#This Row],[代號]],"Change (%)",TRUE)</f>
        <v>1.6819999999999998E-2</v>
      </c>
      <c r="H622" s="3" t="e" cm="1" vm="2">
        <f t="array" ref="H622">_FV(表格1[[#This Row],[代號]],"Country/region",TRUE)</f>
        <v>#VALUE!</v>
      </c>
      <c r="I622" s="3" t="str" cm="1">
        <f t="array" ref="I622">_FV(表格1[[#This Row],[代號]],"Currency")</f>
        <v>TWD</v>
      </c>
      <c r="J622" s="3" cm="1">
        <f t="array" ref="J622">_FV(表格1[[#This Row],[代號]],"Employees")</f>
        <v>272</v>
      </c>
      <c r="K622" s="3" t="str" cm="1">
        <f t="array" ref="K622">_FV(表格1[[#This Row],[代號]],"Exchange")</f>
        <v>Taiwan Stock Exchange</v>
      </c>
      <c r="L622" s="3" t="str" cm="1">
        <f t="array" ref="L622">_FV(表格1[[#This Row],[代號]],"Exchange abbreviation",TRUE)</f>
        <v>XTAI</v>
      </c>
      <c r="M622" s="3" t="str" cm="1">
        <f t="array" ref="M622">_FV(表格1[[#This Row],[代號]],"Headquarters")</f>
        <v>No.127, Section 3, Wender Road, SINPU, HSINCHU, 305 TW</v>
      </c>
      <c r="N622" s="3" cm="1">
        <f t="array" ref="N622">_FV(表格1[[#This Row],[代號]],"High")</f>
        <v>33.299999999999997</v>
      </c>
      <c r="O622" s="3" t="str" cm="1">
        <f t="array" ref="O622">_FV(表格1[[#This Row],[代號]],"Industry")</f>
        <v>Chemicals</v>
      </c>
      <c r="P622" s="3" t="str" cm="1">
        <f t="array" ref="P622">_FV(表格1[[#This Row],[代號]],"Instrument type",TRUE)</f>
        <v>Stock</v>
      </c>
      <c r="Q622" s="3" cm="1">
        <f t="array" ref="Q622">_FV(表格1[[#This Row],[代號]],"Last trade time",TRUE)</f>
        <v>44834.399027777778</v>
      </c>
      <c r="R622" s="3" cm="1">
        <f t="array" ref="R622">_FV(表格1[[#This Row],[代號]],"Low")</f>
        <v>31.6</v>
      </c>
      <c r="S622" s="3" cm="1">
        <f t="array" ref="S622">_FV(表格1[[#This Row],[代號]],"Market cap",TRUE)</f>
        <v>4382316000</v>
      </c>
      <c r="T622" s="3" t="str" cm="1">
        <f t="array" ref="T622">_FV(表格1[[#This Row],[代號]],"Name")</f>
        <v>Taimide Tech. Inc</v>
      </c>
      <c r="U622" s="3" t="str" cm="1">
        <f t="array" ref="U622">_FV(表格1[[#This Row],[代號]],"Official name",TRUE)</f>
        <v>Taimide Tech. Inc</v>
      </c>
    </row>
    <row r="623" spans="1:21" x14ac:dyDescent="0.25">
      <c r="A623" t="s">
        <v>623</v>
      </c>
      <c r="B623" s="2" t="e" vm="635">
        <v>#VALUE!</v>
      </c>
      <c r="C623" s="3" cm="1">
        <f t="array" ref="C623">_FV(表格1[[#This Row],[代號]],"52 week high",TRUE)</f>
        <v>26.95</v>
      </c>
      <c r="D623" s="3" cm="1">
        <f t="array" ref="D623">_FV(表格1[[#This Row],[代號]],"52 week low",TRUE)</f>
        <v>20</v>
      </c>
      <c r="E623" s="4" cm="1">
        <f t="array" ref="E623">_FV(表格1[[#This Row],[代號]],"Beta")</f>
        <v>1.381</v>
      </c>
      <c r="F623" s="3" cm="1">
        <f t="array" ref="F623">_FV(表格1[[#This Row],[代號]],"Change")</f>
        <v>-0.2</v>
      </c>
      <c r="G623" s="3" cm="1">
        <f t="array" ref="G623">_FV(表格1[[#This Row],[代號]],"Change (%)",TRUE)</f>
        <v>-8.9090000000000003E-3</v>
      </c>
      <c r="H623" s="3" t="e" cm="1" vm="2">
        <f t="array" ref="H623">_FV(表格1[[#This Row],[代號]],"Country/region",TRUE)</f>
        <v>#VALUE!</v>
      </c>
      <c r="I623" s="3" t="str" cm="1">
        <f t="array" ref="I623">_FV(表格1[[#This Row],[代號]],"Currency")</f>
        <v>TWD</v>
      </c>
      <c r="J623" s="3" cm="1">
        <f t="array" ref="J623">_FV(表格1[[#This Row],[代號]],"Employees")</f>
        <v>430</v>
      </c>
      <c r="K623" s="3" t="str" cm="1">
        <f t="array" ref="K623">_FV(表格1[[#This Row],[代號]],"Exchange")</f>
        <v>Taiwan Stock Exchange</v>
      </c>
      <c r="L623" s="3" t="str" cm="1">
        <f t="array" ref="L623">_FV(表格1[[#This Row],[代號]],"Exchange abbreviation",TRUE)</f>
        <v>XTAI</v>
      </c>
      <c r="M623" s="3" t="str" cm="1">
        <f t="array" ref="M623">_FV(表格1[[#This Row],[代號]],"Headquarters")</f>
        <v>8F, No.122, Lane 235, Pao-Chiao Road, Hsin-Tien District, NEW TAIPEI, NEW TAIPEI, 231 TW</v>
      </c>
      <c r="N623" s="3" cm="1">
        <f t="array" ref="N623">_FV(表格1[[#This Row],[代號]],"High")</f>
        <v>22.5</v>
      </c>
      <c r="O623" s="3" t="str" cm="1">
        <f t="array" ref="O623">_FV(表格1[[#This Row],[代號]],"Industry")</f>
        <v>Computers, Phones &amp; Household Electronics</v>
      </c>
      <c r="P623" s="3" t="str" cm="1">
        <f t="array" ref="P623">_FV(表格1[[#This Row],[代號]],"Instrument type",TRUE)</f>
        <v>Stock</v>
      </c>
      <c r="Q623" s="3" cm="1">
        <f t="array" ref="Q623">_FV(表格1[[#This Row],[代號]],"Last trade time",TRUE)</f>
        <v>44834.399027777778</v>
      </c>
      <c r="R623" s="3" cm="1">
        <f t="array" ref="R623">_FV(表格1[[#This Row],[代號]],"Low")</f>
        <v>21.65</v>
      </c>
      <c r="S623" s="3" cm="1">
        <f t="array" ref="S623">_FV(表格1[[#This Row],[代號]],"Market cap",TRUE)</f>
        <v>1670919000</v>
      </c>
      <c r="T623" s="3" t="str" cm="1">
        <f t="array" ref="T623">_FV(表格1[[#This Row],[代號]],"Name")</f>
        <v>UNITECH ELECTRONICS CO., LTD.</v>
      </c>
      <c r="U623" s="3" t="str" cm="1">
        <f t="array" ref="U623">_FV(表格1[[#This Row],[代號]],"Official name",TRUE)</f>
        <v>UNITECH ELECTRONICS CO., LTD.</v>
      </c>
    </row>
    <row r="624" spans="1:21" x14ac:dyDescent="0.25">
      <c r="A624" t="s">
        <v>624</v>
      </c>
      <c r="B624" s="2" t="e" vm="636">
        <v>#VALUE!</v>
      </c>
      <c r="C624" s="3" cm="1">
        <f t="array" ref="C624">_FV(表格1[[#This Row],[代號]],"52 week high",TRUE)</f>
        <v>419.1</v>
      </c>
      <c r="D624" s="3" cm="1">
        <f t="array" ref="D624">_FV(表格1[[#This Row],[代號]],"52 week low",TRUE)</f>
        <v>231.83</v>
      </c>
      <c r="E624" s="4" cm="1">
        <f t="array" ref="E624">_FV(表格1[[#This Row],[代號]],"Beta")</f>
        <v>1.0387999999999999</v>
      </c>
      <c r="F624" s="3" cm="1">
        <f t="array" ref="F624">_FV(表格1[[#This Row],[代號]],"Change")</f>
        <v>12.5</v>
      </c>
      <c r="G624" s="3" cm="1">
        <f t="array" ref="G624">_FV(表格1[[#This Row],[代號]],"Change (%)",TRUE)</f>
        <v>3.3875000000000002E-2</v>
      </c>
      <c r="H624" s="3" t="e" cm="1" vm="2">
        <f t="array" ref="H624">_FV(表格1[[#This Row],[代號]],"Country/region",TRUE)</f>
        <v>#VALUE!</v>
      </c>
      <c r="I624" s="3" t="str" cm="1">
        <f t="array" ref="I624">_FV(表格1[[#This Row],[代號]],"Currency")</f>
        <v>TWD</v>
      </c>
      <c r="J624" s="3" cm="1">
        <f t="array" ref="J624">_FV(表格1[[#This Row],[代號]],"Employees")</f>
        <v>1410</v>
      </c>
      <c r="K624" s="3" t="str" cm="1">
        <f t="array" ref="K624">_FV(表格1[[#This Row],[代號]],"Exchange")</f>
        <v>Taiwan Stock Exchange</v>
      </c>
      <c r="L624" s="3" t="str" cm="1">
        <f t="array" ref="L624">_FV(表格1[[#This Row],[代號]],"Exchange abbreviation",TRUE)</f>
        <v>XTAI</v>
      </c>
      <c r="M624" s="3" t="str" cm="1">
        <f t="array" ref="M624">_FV(表格1[[#This Row],[代號]],"Headquarters")</f>
        <v>No.40, Keji 1st Road, Neighborhood 19, Wenhua Village, GUEISHAN, TAOYUAN, 333 TW</v>
      </c>
      <c r="N624" s="3" cm="1">
        <f t="array" ref="N624">_FV(表格1[[#This Row],[代號]],"High")</f>
        <v>381.5</v>
      </c>
      <c r="O624" s="3" t="str" cm="1">
        <f t="array" ref="O624">_FV(表格1[[#This Row],[代號]],"Industry")</f>
        <v>Semiconductors &amp; Semiconductor Equipment</v>
      </c>
      <c r="P624" s="3" t="str" cm="1">
        <f t="array" ref="P624">_FV(表格1[[#This Row],[代號]],"Instrument type",TRUE)</f>
        <v>Stock</v>
      </c>
      <c r="Q624" s="3" cm="1">
        <f t="array" ref="Q624">_FV(表格1[[#This Row],[代號]],"Last trade time",TRUE)</f>
        <v>44834.399027777778</v>
      </c>
      <c r="R624" s="3" cm="1">
        <f t="array" ref="R624">_FV(表格1[[#This Row],[代號]],"Low")</f>
        <v>360</v>
      </c>
      <c r="S624" s="3" cm="1">
        <f t="array" ref="S624">_FV(表格1[[#This Row],[代號]],"Market cap",TRUE)</f>
        <v>51299490000</v>
      </c>
      <c r="T624" s="3" t="str" cm="1">
        <f t="array" ref="T624">_FV(表格1[[#This Row],[代號]],"Name")</f>
        <v>JENTECH PRECISION INDUSTRIAL CO., LTD</v>
      </c>
      <c r="U624" s="3" t="str" cm="1">
        <f t="array" ref="U624">_FV(表格1[[#This Row],[代號]],"Official name",TRUE)</f>
        <v>JENTECH PRECISION INDUSTRIAL CO., LTD</v>
      </c>
    </row>
    <row r="625" spans="1:21" x14ac:dyDescent="0.25">
      <c r="A625" t="s">
        <v>625</v>
      </c>
      <c r="B625" s="2" t="e" vm="637">
        <v>#VALUE!</v>
      </c>
      <c r="C625" s="3" cm="1">
        <f t="array" ref="C625">_FV(表格1[[#This Row],[代號]],"52 week high",TRUE)</f>
        <v>1325</v>
      </c>
      <c r="D625" s="3" cm="1">
        <f t="array" ref="D625">_FV(表格1[[#This Row],[代號]],"52 week low",TRUE)</f>
        <v>546</v>
      </c>
      <c r="E625" s="4" cm="1">
        <f t="array" ref="E625">_FV(表格1[[#This Row],[代號]],"Beta")</f>
        <v>1.7010000000000001</v>
      </c>
      <c r="F625" s="3" cm="1">
        <f t="array" ref="F625">_FV(表格1[[#This Row],[代號]],"Change")</f>
        <v>44</v>
      </c>
      <c r="G625" s="3" cm="1">
        <f t="array" ref="G625">_FV(表格1[[#This Row],[代號]],"Change (%)",TRUE)</f>
        <v>5.3463000000000004E-2</v>
      </c>
      <c r="H625" s="3" t="e" cm="1" vm="2">
        <f t="array" ref="H625">_FV(表格1[[#This Row],[代號]],"Country/region",TRUE)</f>
        <v>#VALUE!</v>
      </c>
      <c r="I625" s="3" t="str" cm="1">
        <f t="array" ref="I625">_FV(表格1[[#This Row],[代號]],"Currency")</f>
        <v>TWD</v>
      </c>
      <c r="J625" s="3" cm="1">
        <f t="array" ref="J625">_FV(表格1[[#This Row],[代號]],"Employees")</f>
        <v>1</v>
      </c>
      <c r="K625" s="3" t="str" cm="1">
        <f t="array" ref="K625">_FV(表格1[[#This Row],[代號]],"Exchange")</f>
        <v>Taiwan Stock Exchange</v>
      </c>
      <c r="L625" s="3" t="str" cm="1">
        <f t="array" ref="L625">_FV(表格1[[#This Row],[代號]],"Exchange abbreviation",TRUE)</f>
        <v>XTAI</v>
      </c>
      <c r="M625" s="3" t="str" cm="1">
        <f t="array" ref="M625">_FV(表格1[[#This Row],[代號]],"Headquarters")</f>
        <v>9F, No. 12, Wenhu Street, Neihu District, TAIPEI, TAIPEI, 114 TW</v>
      </c>
      <c r="N625" s="3" cm="1">
        <f t="array" ref="N625">_FV(表格1[[#This Row],[代號]],"High")</f>
        <v>867</v>
      </c>
      <c r="O625" s="3" t="str" cm="1">
        <f t="array" ref="O625">_FV(表格1[[#This Row],[代號]],"Industry")</f>
        <v>Semiconductors &amp; Semiconductor Equipment</v>
      </c>
      <c r="P625" s="3" t="str" cm="1">
        <f t="array" ref="P625">_FV(表格1[[#This Row],[代號]],"Instrument type",TRUE)</f>
        <v>Stock</v>
      </c>
      <c r="Q625" s="3" cm="1">
        <f t="array" ref="Q625">_FV(表格1[[#This Row],[代號]],"Last trade time",TRUE)</f>
        <v>44834.399027777778</v>
      </c>
      <c r="R625" s="3" cm="1">
        <f t="array" ref="R625">_FV(表格1[[#This Row],[代號]],"Low")</f>
        <v>796</v>
      </c>
      <c r="S625" s="3" cm="1">
        <f t="array" ref="S625">_FV(表格1[[#This Row],[代號]],"Market cap",TRUE)</f>
        <v>61953390000</v>
      </c>
      <c r="T625" s="3" t="str" cm="1">
        <f t="array" ref="T625">_FV(表格1[[#This Row],[代號]],"Name")</f>
        <v>Alchip Technologies, Limited</v>
      </c>
      <c r="U625" s="3" t="str" cm="1">
        <f t="array" ref="U625">_FV(表格1[[#This Row],[代號]],"Official name",TRUE)</f>
        <v>Alchip Technologies, Limited</v>
      </c>
    </row>
    <row r="626" spans="1:21" x14ac:dyDescent="0.25">
      <c r="A626" t="s">
        <v>626</v>
      </c>
      <c r="B626" s="2" t="e" vm="638">
        <v>#VALUE!</v>
      </c>
      <c r="C626" s="3" cm="1">
        <f t="array" ref="C626">_FV(表格1[[#This Row],[代號]],"52 week high",TRUE)</f>
        <v>345</v>
      </c>
      <c r="D626" s="3" cm="1">
        <f t="array" ref="D626">_FV(表格1[[#This Row],[代號]],"52 week low",TRUE)</f>
        <v>221</v>
      </c>
      <c r="E626" s="4" cm="1">
        <f t="array" ref="E626">_FV(表格1[[#This Row],[代號]],"Beta")</f>
        <v>0.50649999999999995</v>
      </c>
      <c r="F626" s="3" cm="1">
        <f t="array" ref="F626">_FV(表格1[[#This Row],[代號]],"Change")</f>
        <v>3</v>
      </c>
      <c r="G626" s="3" cm="1">
        <f t="array" ref="G626">_FV(表格1[[#This Row],[代號]],"Change (%)",TRUE)</f>
        <v>1.0810999999999999E-2</v>
      </c>
      <c r="H626" s="3" t="e" cm="1" vm="2">
        <f t="array" ref="H626">_FV(表格1[[#This Row],[代號]],"Country/region",TRUE)</f>
        <v>#VALUE!</v>
      </c>
      <c r="I626" s="3" t="str" cm="1">
        <f t="array" ref="I626">_FV(表格1[[#This Row],[代號]],"Currency")</f>
        <v>TWD</v>
      </c>
      <c r="J626" s="3" cm="1">
        <f t="array" ref="J626">_FV(表格1[[#This Row],[代號]],"Employees")</f>
        <v>5003</v>
      </c>
      <c r="K626" s="3" t="str" cm="1">
        <f t="array" ref="K626">_FV(表格1[[#This Row],[代號]],"Exchange")</f>
        <v>Taiwan Stock Exchange</v>
      </c>
      <c r="L626" s="3" t="str" cm="1">
        <f t="array" ref="L626">_FV(表格1[[#This Row],[代號]],"Exchange abbreviation",TRUE)</f>
        <v>XTAI</v>
      </c>
      <c r="M626" s="3" t="str" cm="1">
        <f t="array" ref="M626">_FV(表格1[[#This Row],[代號]],"Headquarters")</f>
        <v>3400 Gateway Blvd, FREMONT, CA, 94538-6583 US</v>
      </c>
      <c r="N626" s="3" cm="1">
        <f t="array" ref="N626">_FV(表格1[[#This Row],[代號]],"High")</f>
        <v>280.5</v>
      </c>
      <c r="O626" s="3" t="str" cm="1">
        <f t="array" ref="O626">_FV(表格1[[#This Row],[代號]],"Industry")</f>
        <v>Machinery, Equipment &amp; Components</v>
      </c>
      <c r="P626" s="3" t="str" cm="1">
        <f t="array" ref="P626">_FV(表格1[[#This Row],[代號]],"Instrument type",TRUE)</f>
        <v>Stock</v>
      </c>
      <c r="Q626" s="3" cm="1">
        <f t="array" ref="Q626">_FV(表格1[[#This Row],[代號]],"Last trade time",TRUE)</f>
        <v>44834.399027777778</v>
      </c>
      <c r="R626" s="3" cm="1">
        <f t="array" ref="R626">_FV(表格1[[#This Row],[代號]],"Low")</f>
        <v>268.5</v>
      </c>
      <c r="S626" s="3" cm="1">
        <f t="array" ref="S626">_FV(表格1[[#This Row],[代號]],"Market cap",TRUE)</f>
        <v>43850920000</v>
      </c>
      <c r="T626" s="3" t="str" cm="1">
        <f t="array" ref="T626">_FV(表格1[[#This Row],[代號]],"Name")</f>
        <v>BIZLINK HOLDING INC.</v>
      </c>
      <c r="U626" s="3" t="str" cm="1">
        <f t="array" ref="U626">_FV(表格1[[#This Row],[代號]],"Official name",TRUE)</f>
        <v>BIZLINK HOLDING INC.</v>
      </c>
    </row>
    <row r="627" spans="1:21" x14ac:dyDescent="0.25">
      <c r="A627" t="s">
        <v>627</v>
      </c>
      <c r="B627" s="2" t="e" vm="639">
        <v>#VALUE!</v>
      </c>
      <c r="C627" s="3" cm="1">
        <f t="array" ref="C627">_FV(表格1[[#This Row],[代號]],"52 week high",TRUE)</f>
        <v>72.400000000000006</v>
      </c>
      <c r="D627" s="3" cm="1">
        <f t="array" ref="D627">_FV(表格1[[#This Row],[代號]],"52 week low",TRUE)</f>
        <v>35.299999999999997</v>
      </c>
      <c r="E627" s="4" cm="1">
        <f t="array" ref="E627">_FV(表格1[[#This Row],[代號]],"Beta")</f>
        <v>1.29</v>
      </c>
      <c r="F627" s="3" cm="1">
        <f t="array" ref="F627">_FV(表格1[[#This Row],[代號]],"Change")</f>
        <v>0.5</v>
      </c>
      <c r="G627" s="3" cm="1">
        <f t="array" ref="G627">_FV(表格1[[#This Row],[代號]],"Change (%)",TRUE)</f>
        <v>1.2821000000000001E-2</v>
      </c>
      <c r="H627" s="3" t="e" cm="1" vm="2">
        <f t="array" ref="H627">_FV(表格1[[#This Row],[代號]],"Country/region",TRUE)</f>
        <v>#VALUE!</v>
      </c>
      <c r="I627" s="3" t="str" cm="1">
        <f t="array" ref="I627">_FV(表格1[[#This Row],[代號]],"Currency")</f>
        <v>TWD</v>
      </c>
      <c r="J627" s="3" cm="1">
        <f t="array" ref="J627">_FV(表格1[[#This Row],[代號]],"Employees")</f>
        <v>598</v>
      </c>
      <c r="K627" s="3" t="str" cm="1">
        <f t="array" ref="K627">_FV(表格1[[#This Row],[代號]],"Exchange")</f>
        <v>Taiwan Stock Exchange</v>
      </c>
      <c r="L627" s="3" t="str" cm="1">
        <f t="array" ref="L627">_FV(表格1[[#This Row],[代號]],"Exchange abbreviation",TRUE)</f>
        <v>XTAI</v>
      </c>
      <c r="M627" s="3" t="str" cm="1">
        <f t="array" ref="M627">_FV(表格1[[#This Row],[代號]],"Headquarters")</f>
        <v>8F, No.157, Da'an Road, Tucheng District, NEW TAIPEI, NEW TAIPEI, 236 TW</v>
      </c>
      <c r="N627" s="3" cm="1">
        <f t="array" ref="N627">_FV(表格1[[#This Row],[代號]],"High")</f>
        <v>39.5</v>
      </c>
      <c r="O627" s="3" t="str" cm="1">
        <f t="array" ref="O627">_FV(表格1[[#This Row],[代號]],"Industry")</f>
        <v>Computers, Phones &amp; Household Electronics</v>
      </c>
      <c r="P627" s="3" t="str" cm="1">
        <f t="array" ref="P627">_FV(表格1[[#This Row],[代號]],"Instrument type",TRUE)</f>
        <v>Stock</v>
      </c>
      <c r="Q627" s="3" cm="1">
        <f t="array" ref="Q627">_FV(表格1[[#This Row],[代號]],"Last trade time",TRUE)</f>
        <v>44834.399027777778</v>
      </c>
      <c r="R627" s="3" cm="1">
        <f t="array" ref="R627">_FV(表格1[[#This Row],[代號]],"Low")</f>
        <v>37.700000000000003</v>
      </c>
      <c r="S627" s="3" cm="1">
        <f t="array" ref="S627">_FV(表格1[[#This Row],[代號]],"Market cap",TRUE)</f>
        <v>3670338000</v>
      </c>
      <c r="T627" s="3" t="str" cm="1">
        <f t="array" ref="T627">_FV(表格1[[#This Row],[代號]],"Name")</f>
        <v>AVer Information Inc.</v>
      </c>
      <c r="U627" s="3" t="str" cm="1">
        <f t="array" ref="U627">_FV(表格1[[#This Row],[代號]],"Official name",TRUE)</f>
        <v>AVer Information Inc.</v>
      </c>
    </row>
    <row r="628" spans="1:21" x14ac:dyDescent="0.25">
      <c r="A628" t="s">
        <v>628</v>
      </c>
      <c r="B628" s="2" t="e" vm="640">
        <v>#VALUE!</v>
      </c>
      <c r="C628" s="3" cm="1">
        <f t="array" ref="C628">_FV(表格1[[#This Row],[代號]],"52 week high",TRUE)</f>
        <v>46.4</v>
      </c>
      <c r="D628" s="3" cm="1">
        <f t="array" ref="D628">_FV(表格1[[#This Row],[代號]],"52 week low",TRUE)</f>
        <v>30.2</v>
      </c>
      <c r="E628" s="4" cm="1">
        <f t="array" ref="E628">_FV(表格1[[#This Row],[代號]],"Beta")</f>
        <v>1.2491000000000001</v>
      </c>
      <c r="F628" s="3" cm="1">
        <f t="array" ref="F628">_FV(表格1[[#This Row],[代號]],"Change")</f>
        <v>0.65</v>
      </c>
      <c r="G628" s="3" cm="1">
        <f t="array" ref="G628">_FV(表格1[[#This Row],[代號]],"Change (%)",TRUE)</f>
        <v>2.1036000000000003E-2</v>
      </c>
      <c r="H628" s="3" t="e" cm="1" vm="2">
        <f t="array" ref="H628">_FV(表格1[[#This Row],[代號]],"Country/region",TRUE)</f>
        <v>#VALUE!</v>
      </c>
      <c r="I628" s="3" t="str" cm="1">
        <f t="array" ref="I628">_FV(表格1[[#This Row],[代號]],"Currency")</f>
        <v>TWD</v>
      </c>
      <c r="J628" s="3" cm="1">
        <f t="array" ref="J628">_FV(表格1[[#This Row],[代號]],"Employees")</f>
        <v>53510</v>
      </c>
      <c r="K628" s="3" t="str" cm="1">
        <f t="array" ref="K628">_FV(表格1[[#This Row],[代號]],"Exchange")</f>
        <v>Taiwan Stock Exchange</v>
      </c>
      <c r="L628" s="3" t="str" cm="1">
        <f t="array" ref="L628">_FV(表格1[[#This Row],[代號]],"Exchange abbreviation",TRUE)</f>
        <v>XTAI</v>
      </c>
      <c r="M628" s="3" t="str" cm="1">
        <f t="array" ref="M628">_FV(表格1[[#This Row],[代號]],"Headquarters")</f>
        <v>No.13-18, Section 6, Min Quan East Road, Neihu District, TAIPEI, TAIPEI, 114 TW</v>
      </c>
      <c r="N628" s="3" cm="1">
        <f t="array" ref="N628">_FV(表格1[[#This Row],[代號]],"High")</f>
        <v>31.55</v>
      </c>
      <c r="O628" s="3" t="str" cm="1">
        <f t="array" ref="O628">_FV(表格1[[#This Row],[代號]],"Industry")</f>
        <v>Electronic Equipment &amp; Parts</v>
      </c>
      <c r="P628" s="3" t="str" cm="1">
        <f t="array" ref="P628">_FV(表格1[[#This Row],[代號]],"Instrument type",TRUE)</f>
        <v>Stock</v>
      </c>
      <c r="Q628" s="3" cm="1">
        <f t="array" ref="Q628">_FV(表格1[[#This Row],[代號]],"Last trade time",TRUE)</f>
        <v>44834.399027777778</v>
      </c>
      <c r="R628" s="3" cm="1">
        <f t="array" ref="R628">_FV(表格1[[#This Row],[代號]],"Low")</f>
        <v>30.2</v>
      </c>
      <c r="S628" s="3" cm="1">
        <f t="array" ref="S628">_FV(表格1[[#This Row],[代號]],"Market cap",TRUE)</f>
        <v>12830240000</v>
      </c>
      <c r="T628" s="3" t="str" cm="1">
        <f t="array" ref="T628">_FV(表格1[[#This Row],[代號]],"Name")</f>
        <v>TPK Holding Co., Ltd.</v>
      </c>
      <c r="U628" s="3" t="str" cm="1">
        <f t="array" ref="U628">_FV(表格1[[#This Row],[代號]],"Official name",TRUE)</f>
        <v>TPK Holding Co., Ltd.</v>
      </c>
    </row>
    <row r="629" spans="1:21" x14ac:dyDescent="0.25">
      <c r="A629" t="s">
        <v>629</v>
      </c>
      <c r="B629" s="2" t="e" vm="641">
        <v>#VALUE!</v>
      </c>
      <c r="C629" s="3" cm="1">
        <f t="array" ref="C629">_FV(表格1[[#This Row],[代號]],"52 week high",TRUE)</f>
        <v>94.6</v>
      </c>
      <c r="D629" s="3" cm="1">
        <f t="array" ref="D629">_FV(表格1[[#This Row],[代號]],"52 week low",TRUE)</f>
        <v>67.8</v>
      </c>
      <c r="E629" s="4" cm="1">
        <f t="array" ref="E629">_FV(表格1[[#This Row],[代號]],"Beta")</f>
        <v>1.2606999999999999</v>
      </c>
      <c r="F629" s="3" cm="1">
        <f t="array" ref="F629">_FV(表格1[[#This Row],[代號]],"Change")</f>
        <v>-1.1000000000000001</v>
      </c>
      <c r="G629" s="3" cm="1">
        <f t="array" ref="G629">_FV(表格1[[#This Row],[代號]],"Change (%)",TRUE)</f>
        <v>-1.3158000000000001E-2</v>
      </c>
      <c r="H629" s="3" t="e" cm="1" vm="2">
        <f t="array" ref="H629">_FV(表格1[[#This Row],[代號]],"Country/region",TRUE)</f>
        <v>#VALUE!</v>
      </c>
      <c r="I629" s="3" t="str" cm="1">
        <f t="array" ref="I629">_FV(表格1[[#This Row],[代號]],"Currency")</f>
        <v>TWD</v>
      </c>
      <c r="J629" s="3" cm="1">
        <f t="array" ref="J629">_FV(表格1[[#This Row],[代號]],"Employees")</f>
        <v>5200</v>
      </c>
      <c r="K629" s="3" t="str" cm="1">
        <f t="array" ref="K629">_FV(表格1[[#This Row],[代號]],"Exchange")</f>
        <v>Taiwan Stock Exchange</v>
      </c>
      <c r="L629" s="3" t="str" cm="1">
        <f t="array" ref="L629">_FV(表格1[[#This Row],[代號]],"Exchange abbreviation",TRUE)</f>
        <v>XTAI</v>
      </c>
      <c r="M629" s="3" t="str" cm="1">
        <f t="array" ref="M629">_FV(表格1[[#This Row],[代號]],"Headquarters")</f>
        <v>No.36, Lane 11, Huacheng Road, Xinzhuang District, NEW TAIPEI, NEW TAIPEI, 242 TW</v>
      </c>
      <c r="N629" s="3" cm="1">
        <f t="array" ref="N629">_FV(表格1[[#This Row],[代號]],"High")</f>
        <v>83.6</v>
      </c>
      <c r="O629" s="3" t="str" cm="1">
        <f t="array" ref="O629">_FV(表格1[[#This Row],[代號]],"Industry")</f>
        <v>Chemicals</v>
      </c>
      <c r="P629" s="3" t="str" cm="1">
        <f t="array" ref="P629">_FV(表格1[[#This Row],[代號]],"Instrument type",TRUE)</f>
        <v>Stock</v>
      </c>
      <c r="Q629" s="3" cm="1">
        <f t="array" ref="Q629">_FV(表格1[[#This Row],[代號]],"Last trade time",TRUE)</f>
        <v>44834.399027777778</v>
      </c>
      <c r="R629" s="3" cm="1">
        <f t="array" ref="R629">_FV(表格1[[#This Row],[代號]],"Low")</f>
        <v>82</v>
      </c>
      <c r="S629" s="3" cm="1">
        <f t="array" ref="S629">_FV(表格1[[#This Row],[代號]],"Market cap",TRUE)</f>
        <v>5201479000</v>
      </c>
      <c r="T629" s="3" t="str" cm="1">
        <f t="array" ref="T629">_FV(表格1[[#This Row],[代號]],"Name")</f>
        <v>Nishoku Technology Inc.</v>
      </c>
      <c r="U629" s="3" t="str" cm="1">
        <f t="array" ref="U629">_FV(表格1[[#This Row],[代號]],"Official name",TRUE)</f>
        <v>Nishoku Technology Inc.</v>
      </c>
    </row>
    <row r="630" spans="1:21" x14ac:dyDescent="0.25">
      <c r="A630" t="s">
        <v>630</v>
      </c>
      <c r="B630" s="2" t="e" vm="642">
        <v>#VALUE!</v>
      </c>
      <c r="C630" s="3" cm="1">
        <f t="array" ref="C630">_FV(表格1[[#This Row],[代號]],"52 week high",TRUE)</f>
        <v>8.84</v>
      </c>
      <c r="D630" s="3" cm="1">
        <f t="array" ref="D630">_FV(表格1[[#This Row],[代號]],"52 week low",TRUE)</f>
        <v>6.36</v>
      </c>
      <c r="E630" s="4" cm="1">
        <f t="array" ref="E630">_FV(表格1[[#This Row],[代號]],"Beta")</f>
        <v>0.89419999999999999</v>
      </c>
      <c r="F630" s="3" cm="1">
        <f t="array" ref="F630">_FV(表格1[[#This Row],[代號]],"Change")</f>
        <v>-0.03</v>
      </c>
      <c r="G630" s="3" cm="1">
        <f t="array" ref="G630">_FV(表格1[[#This Row],[代號]],"Change (%)",TRUE)</f>
        <v>-4.594E-3</v>
      </c>
      <c r="H630" s="3" t="e" cm="1" vm="2">
        <f t="array" ref="H630">_FV(表格1[[#This Row],[代號]],"Country/region",TRUE)</f>
        <v>#VALUE!</v>
      </c>
      <c r="I630" s="3" t="str" cm="1">
        <f t="array" ref="I630">_FV(表格1[[#This Row],[代號]],"Currency")</f>
        <v>TWD</v>
      </c>
      <c r="J630" s="3" cm="1">
        <f t="array" ref="J630">_FV(表格1[[#This Row],[代號]],"Employees")</f>
        <v>1575</v>
      </c>
      <c r="K630" s="3" t="str" cm="1">
        <f t="array" ref="K630">_FV(表格1[[#This Row],[代號]],"Exchange")</f>
        <v>Taiwan Stock Exchange</v>
      </c>
      <c r="L630" s="3" t="str" cm="1">
        <f t="array" ref="L630">_FV(表格1[[#This Row],[代號]],"Exchange abbreviation",TRUE)</f>
        <v>XTAI</v>
      </c>
      <c r="M630" s="3" t="str" cm="1">
        <f t="array" ref="M630">_FV(表格1[[#This Row],[代號]],"Headquarters")</f>
        <v>8F, No.32, Jihu Road, Neihu District, TAIPEI, TAIPEI, 114 TW</v>
      </c>
      <c r="N630" s="3" cm="1">
        <f t="array" ref="N630">_FV(表格1[[#This Row],[代號]],"High")</f>
        <v>6.55</v>
      </c>
      <c r="O630" s="3" t="str" cm="1">
        <f t="array" ref="O630">_FV(表格1[[#This Row],[代號]],"Industry")</f>
        <v>Telecommunications Services</v>
      </c>
      <c r="P630" s="3" t="str" cm="1">
        <f t="array" ref="P630">_FV(表格1[[#This Row],[代號]],"Instrument type",TRUE)</f>
        <v>Stock</v>
      </c>
      <c r="Q630" s="3" cm="1">
        <f t="array" ref="Q630">_FV(表格1[[#This Row],[代號]],"Last trade time",TRUE)</f>
        <v>44834.399027777778</v>
      </c>
      <c r="R630" s="3" cm="1">
        <f t="array" ref="R630">_FV(表格1[[#This Row],[代號]],"Low")</f>
        <v>6.46</v>
      </c>
      <c r="S630" s="3" cm="1">
        <f t="array" ref="S630">_FV(表格1[[#This Row],[代號]],"Market cap",TRUE)</f>
        <v>28061780000</v>
      </c>
      <c r="T630" s="3" t="str" cm="1">
        <f t="array" ref="T630">_FV(表格1[[#This Row],[代號]],"Name")</f>
        <v>Asia Pacific Telecom Co., Ltd.</v>
      </c>
      <c r="U630" s="3" t="str" cm="1">
        <f t="array" ref="U630">_FV(表格1[[#This Row],[代號]],"Official name",TRUE)</f>
        <v>Asia Pacific Telecom Co., Ltd.</v>
      </c>
    </row>
    <row r="631" spans="1:21" x14ac:dyDescent="0.25">
      <c r="A631" t="s">
        <v>631</v>
      </c>
      <c r="B631" s="2" t="e" vm="643">
        <v>#VALUE!</v>
      </c>
      <c r="C631" s="3" cm="1">
        <f t="array" ref="C631">_FV(表格1[[#This Row],[代號]],"52 week high",TRUE)</f>
        <v>28.49</v>
      </c>
      <c r="D631" s="3" cm="1">
        <f t="array" ref="D631">_FV(表格1[[#This Row],[代號]],"52 week low",TRUE)</f>
        <v>10</v>
      </c>
      <c r="E631" s="4" cm="1">
        <f t="array" ref="E631">_FV(表格1[[#This Row],[代號]],"Beta")</f>
        <v>1.7793000000000001</v>
      </c>
      <c r="F631" s="3" cm="1">
        <f t="array" ref="F631">_FV(表格1[[#This Row],[代號]],"Change")</f>
        <v>-0.8</v>
      </c>
      <c r="G631" s="3" cm="1">
        <f t="array" ref="G631">_FV(表格1[[#This Row],[代號]],"Change (%)",TRUE)</f>
        <v>-7.4074000000000001E-2</v>
      </c>
      <c r="H631" s="3" t="e" cm="1" vm="2">
        <f t="array" ref="H631">_FV(表格1[[#This Row],[代號]],"Country/region",TRUE)</f>
        <v>#VALUE!</v>
      </c>
      <c r="I631" s="3" t="str" cm="1">
        <f t="array" ref="I631">_FV(表格1[[#This Row],[代號]],"Currency")</f>
        <v>TWD</v>
      </c>
      <c r="J631" s="3" cm="1">
        <f t="array" ref="J631">_FV(表格1[[#This Row],[代號]],"Employees")</f>
        <v>21</v>
      </c>
      <c r="K631" s="3" t="str" cm="1">
        <f t="array" ref="K631">_FV(表格1[[#This Row],[代號]],"Exchange")</f>
        <v>Taiwan Stock Exchange</v>
      </c>
      <c r="L631" s="3" t="str" cm="1">
        <f t="array" ref="L631">_FV(表格1[[#This Row],[代號]],"Exchange abbreviation",TRUE)</f>
        <v>XTAI</v>
      </c>
      <c r="M631" s="3" t="str" cm="1">
        <f t="array" ref="M631">_FV(表格1[[#This Row],[代號]],"Headquarters")</f>
        <v>No.599, Huan-Nan Road, Datan Village, Guanyin District, TAOYUAN, TAOYUAN, 328 TW</v>
      </c>
      <c r="N631" s="3" cm="1">
        <f t="array" ref="N631">_FV(表格1[[#This Row],[代號]],"High")</f>
        <v>10.7</v>
      </c>
      <c r="O631" s="3" t="str" cm="1">
        <f t="array" ref="O631">_FV(表格1[[#This Row],[代號]],"Industry")</f>
        <v>Renewable Energy</v>
      </c>
      <c r="P631" s="3" t="str" cm="1">
        <f t="array" ref="P631">_FV(表格1[[#This Row],[代號]],"Instrument type",TRUE)</f>
        <v>Stock</v>
      </c>
      <c r="Q631" s="3" cm="1">
        <f t="array" ref="Q631">_FV(表格1[[#This Row],[代號]],"Last trade time",TRUE)</f>
        <v>44832.39949074074</v>
      </c>
      <c r="R631" s="3" cm="1">
        <f t="array" ref="R631">_FV(表格1[[#This Row],[代號]],"Low")</f>
        <v>10</v>
      </c>
      <c r="S631" s="3" cm="1">
        <f t="array" ref="S631">_FV(表格1[[#This Row],[代號]],"Market cap",TRUE)</f>
        <v>1135136000</v>
      </c>
      <c r="T631" s="3" t="str" cm="1">
        <f t="array" ref="T631">_FV(表格1[[#This Row],[代號]],"Name")</f>
        <v>Danen Technology Corporation</v>
      </c>
      <c r="U631" s="3" t="str" cm="1">
        <f t="array" ref="U631">_FV(表格1[[#This Row],[代號]],"Official name",TRUE)</f>
        <v>Danen Technology Corporation</v>
      </c>
    </row>
    <row r="632" spans="1:21" x14ac:dyDescent="0.25">
      <c r="A632" t="s">
        <v>632</v>
      </c>
      <c r="B632" s="2" t="e" vm="644">
        <v>#VALUE!</v>
      </c>
      <c r="C632" s="3" cm="1">
        <f t="array" ref="C632">_FV(表格1[[#This Row],[代號]],"52 week high",TRUE)</f>
        <v>29.55</v>
      </c>
      <c r="D632" s="3" cm="1">
        <f t="array" ref="D632">_FV(表格1[[#This Row],[代號]],"52 week low",TRUE)</f>
        <v>15.85</v>
      </c>
      <c r="E632" s="4" cm="1">
        <f t="array" ref="E632">_FV(表格1[[#This Row],[代號]],"Beta")</f>
        <v>1.4213</v>
      </c>
      <c r="F632" s="3" cm="1">
        <f t="array" ref="F632">_FV(表格1[[#This Row],[代號]],"Change")</f>
        <v>0.1</v>
      </c>
      <c r="G632" s="3" cm="1">
        <f t="array" ref="G632">_FV(表格1[[#This Row],[代號]],"Change (%)",TRUE)</f>
        <v>5.3620000000000004E-3</v>
      </c>
      <c r="H632" s="3" t="e" cm="1" vm="2">
        <f t="array" ref="H632">_FV(表格1[[#This Row],[代號]],"Country/region",TRUE)</f>
        <v>#VALUE!</v>
      </c>
      <c r="I632" s="3" t="str" cm="1">
        <f t="array" ref="I632">_FV(表格1[[#This Row],[代號]],"Currency")</f>
        <v>TWD</v>
      </c>
      <c r="J632" s="3" cm="1">
        <f t="array" ref="J632">_FV(表格1[[#This Row],[代號]],"Employees")</f>
        <v>1218</v>
      </c>
      <c r="K632" s="3" t="str" cm="1">
        <f t="array" ref="K632">_FV(表格1[[#This Row],[代號]],"Exchange")</f>
        <v>Taiwan Stock Exchange</v>
      </c>
      <c r="L632" s="3" t="str" cm="1">
        <f t="array" ref="L632">_FV(表格1[[#This Row],[代號]],"Exchange abbreviation",TRUE)</f>
        <v>XTAI</v>
      </c>
      <c r="M632" s="3" t="str" cm="1">
        <f t="array" ref="M632">_FV(表格1[[#This Row],[代號]],"Headquarters")</f>
        <v>8F, No.94, Baozhong Road, Xindian District, NEW TAIPEI, NEW TAIPEI, 231 TW</v>
      </c>
      <c r="N632" s="3" cm="1">
        <f t="array" ref="N632">_FV(表格1[[#This Row],[代號]],"High")</f>
        <v>18.75</v>
      </c>
      <c r="O632" s="3" t="str" cm="1">
        <f t="array" ref="O632">_FV(表格1[[#This Row],[代號]],"Industry")</f>
        <v>Communications &amp; Networking</v>
      </c>
      <c r="P632" s="3" t="str" cm="1">
        <f t="array" ref="P632">_FV(表格1[[#This Row],[代號]],"Instrument type",TRUE)</f>
        <v>Stock</v>
      </c>
      <c r="Q632" s="3" cm="1">
        <f t="array" ref="Q632">_FV(表格1[[#This Row],[代號]],"Last trade time",TRUE)</f>
        <v>44834.399027777778</v>
      </c>
      <c r="R632" s="3" cm="1">
        <f t="array" ref="R632">_FV(表格1[[#This Row],[代號]],"Low")</f>
        <v>18</v>
      </c>
      <c r="S632" s="3" cm="1">
        <f t="array" ref="S632">_FV(表格1[[#This Row],[代號]],"Market cap",TRUE)</f>
        <v>2866234000</v>
      </c>
      <c r="T632" s="3" t="str" cm="1">
        <f t="array" ref="T632">_FV(表格1[[#This Row],[代號]],"Name")</f>
        <v>AzureWave Technologies, Inc.</v>
      </c>
      <c r="U632" s="3" t="str" cm="1">
        <f t="array" ref="U632">_FV(表格1[[#This Row],[代號]],"Official name",TRUE)</f>
        <v>AzureWave Technologies, Inc.</v>
      </c>
    </row>
    <row r="633" spans="1:21" x14ac:dyDescent="0.25">
      <c r="A633" t="s">
        <v>633</v>
      </c>
      <c r="B633" s="2" t="e" vm="645">
        <v>#VALUE!</v>
      </c>
      <c r="C633" s="3" cm="1">
        <f t="array" ref="C633">_FV(表格1[[#This Row],[代號]],"52 week high",TRUE)</f>
        <v>98</v>
      </c>
      <c r="D633" s="3" cm="1">
        <f t="array" ref="D633">_FV(表格1[[#This Row],[代號]],"52 week low",TRUE)</f>
        <v>31.6</v>
      </c>
      <c r="E633" s="4" cm="1">
        <f t="array" ref="E633">_FV(表格1[[#This Row],[代號]],"Beta")</f>
        <v>0.7671</v>
      </c>
      <c r="F633" s="3" cm="1">
        <f t="array" ref="F633">_FV(表格1[[#This Row],[代號]],"Change")</f>
        <v>0.6</v>
      </c>
      <c r="G633" s="3" cm="1">
        <f t="array" ref="G633">_FV(表格1[[#This Row],[代號]],"Change (%)",TRUE)</f>
        <v>1.6064000000000002E-2</v>
      </c>
      <c r="H633" s="3" t="e" cm="1" vm="2">
        <f t="array" ref="H633">_FV(表格1[[#This Row],[代號]],"Country/region",TRUE)</f>
        <v>#VALUE!</v>
      </c>
      <c r="I633" s="3" t="str" cm="1">
        <f t="array" ref="I633">_FV(表格1[[#This Row],[代號]],"Currency")</f>
        <v>TWD</v>
      </c>
      <c r="J633" s="3" cm="1">
        <f t="array" ref="J633">_FV(表格1[[#This Row],[代號]],"Employees")</f>
        <v>10492</v>
      </c>
      <c r="K633" s="3" t="str" cm="1">
        <f t="array" ref="K633">_FV(表格1[[#This Row],[代號]],"Exchange")</f>
        <v>Taiwan Stock Exchange</v>
      </c>
      <c r="L633" s="3" t="str" cm="1">
        <f t="array" ref="L633">_FV(表格1[[#This Row],[代號]],"Exchange abbreviation",TRUE)</f>
        <v>XTAI</v>
      </c>
      <c r="M633" s="3" t="str" cm="1">
        <f t="array" ref="M633">_FV(表格1[[#This Row],[代號]],"Headquarters")</f>
        <v>1F-9F, No.300, Yang Guang Street, Neihu District, TAIPEI, TAIPEI, 114 TW</v>
      </c>
      <c r="N633" s="3" cm="1">
        <f t="array" ref="N633">_FV(表格1[[#This Row],[代號]],"High")</f>
        <v>38</v>
      </c>
      <c r="O633" s="3" t="str" cm="1">
        <f t="array" ref="O633">_FV(表格1[[#This Row],[代號]],"Industry")</f>
        <v>Computers, Phones &amp; Household Electronics</v>
      </c>
      <c r="P633" s="3" t="str" cm="1">
        <f t="array" ref="P633">_FV(表格1[[#This Row],[代號]],"Instrument type",TRUE)</f>
        <v>Stock</v>
      </c>
      <c r="Q633" s="3" cm="1">
        <f t="array" ref="Q633">_FV(表格1[[#This Row],[代號]],"Last trade time",TRUE)</f>
        <v>44834.399027777778</v>
      </c>
      <c r="R633" s="3" cm="1">
        <f t="array" ref="R633">_FV(表格1[[#This Row],[代號]],"Low")</f>
        <v>35.799999999999997</v>
      </c>
      <c r="S633" s="3" cm="1">
        <f t="array" ref="S633">_FV(表格1[[#This Row],[代號]],"Market cap",TRUE)</f>
        <v>8107444000</v>
      </c>
      <c r="T633" s="3" t="str" cm="1">
        <f t="array" ref="T633">_FV(表格1[[#This Row],[代號]],"Name")</f>
        <v>FIC Global, Inc.</v>
      </c>
      <c r="U633" s="3" t="str" cm="1">
        <f t="array" ref="U633">_FV(表格1[[#This Row],[代號]],"Official name",TRUE)</f>
        <v>FIC Global, Inc.</v>
      </c>
    </row>
    <row r="634" spans="1:21" x14ac:dyDescent="0.25">
      <c r="A634" t="s">
        <v>634</v>
      </c>
      <c r="B634" s="2" t="e" vm="646">
        <v>#VALUE!</v>
      </c>
      <c r="C634" s="3" cm="1">
        <f t="array" ref="C634">_FV(表格1[[#This Row],[代號]],"52 week high",TRUE)</f>
        <v>58.5</v>
      </c>
      <c r="D634" s="3" cm="1">
        <f t="array" ref="D634">_FV(表格1[[#This Row],[代號]],"52 week low",TRUE)</f>
        <v>45.6</v>
      </c>
      <c r="E634" s="4" cm="1">
        <f t="array" ref="E634">_FV(表格1[[#This Row],[代號]],"Beta")</f>
        <v>0.47549999999999998</v>
      </c>
      <c r="F634" s="3" cm="1">
        <f t="array" ref="F634">_FV(表格1[[#This Row],[代號]],"Change")</f>
        <v>-0.65</v>
      </c>
      <c r="G634" s="3" cm="1">
        <f t="array" ref="G634">_FV(表格1[[#This Row],[代號]],"Change (%)",TRUE)</f>
        <v>-1.38E-2</v>
      </c>
      <c r="H634" s="3" t="e" cm="1" vm="2">
        <f t="array" ref="H634">_FV(表格1[[#This Row],[代號]],"Country/region",TRUE)</f>
        <v>#VALUE!</v>
      </c>
      <c r="I634" s="3" t="str" cm="1">
        <f t="array" ref="I634">_FV(表格1[[#This Row],[代號]],"Currency")</f>
        <v>TWD</v>
      </c>
      <c r="J634" s="3" cm="1">
        <f t="array" ref="J634">_FV(表格1[[#This Row],[代號]],"Employees")</f>
        <v>6060</v>
      </c>
      <c r="K634" s="3" t="str" cm="1">
        <f t="array" ref="K634">_FV(表格1[[#This Row],[代號]],"Exchange")</f>
        <v>Taiwan Stock Exchange</v>
      </c>
      <c r="L634" s="3" t="str" cm="1">
        <f t="array" ref="L634">_FV(表格1[[#This Row],[代號]],"Exchange abbreviation",TRUE)</f>
        <v>XTAI</v>
      </c>
      <c r="M634" s="3" t="str" cm="1">
        <f t="array" ref="M634">_FV(表格1[[#This Row],[代號]],"Headquarters")</f>
        <v>22F, No. 189, Jingmao 2nd Road, Nangang District, TAIPEI, TAIPEI, 115 TW</v>
      </c>
      <c r="N634" s="3" cm="1">
        <f t="array" ref="N634">_FV(表格1[[#This Row],[代號]],"High")</f>
        <v>46.65</v>
      </c>
      <c r="O634" s="3" t="str" cm="1">
        <f t="array" ref="O634">_FV(表格1[[#This Row],[代號]],"Industry")</f>
        <v>Semiconductors &amp; Semiconductor Equipment</v>
      </c>
      <c r="P634" s="3" t="str" cm="1">
        <f t="array" ref="P634">_FV(表格1[[#This Row],[代號]],"Instrument type",TRUE)</f>
        <v>Stock</v>
      </c>
      <c r="Q634" s="3" cm="1">
        <f t="array" ref="Q634">_FV(表格1[[#This Row],[代號]],"Last trade time",TRUE)</f>
        <v>44834.399027777778</v>
      </c>
      <c r="R634" s="3" cm="1">
        <f t="array" ref="R634">_FV(表格1[[#This Row],[代號]],"Low")</f>
        <v>45.6</v>
      </c>
      <c r="S634" s="3" cm="1">
        <f t="array" ref="S634">_FV(表格1[[#This Row],[代號]],"Market cap",TRUE)</f>
        <v>87632190000</v>
      </c>
      <c r="T634" s="3" t="str" cm="1">
        <f t="array" ref="T634">_FV(表格1[[#This Row],[代號]],"Name")</f>
        <v>WPG HOLDINGS LIMITED</v>
      </c>
      <c r="U634" s="3" t="str" cm="1">
        <f t="array" ref="U634">_FV(表格1[[#This Row],[代號]],"Official name",TRUE)</f>
        <v>WPG HOLDINGS LIMITED</v>
      </c>
    </row>
    <row r="635" spans="1:21" x14ac:dyDescent="0.25">
      <c r="A635" t="s">
        <v>635</v>
      </c>
      <c r="B635" s="2" t="e" vm="647">
        <v>#VALUE!</v>
      </c>
      <c r="C635" s="3" cm="1">
        <f t="array" ref="C635">_FV(表格1[[#This Row],[代號]],"52 week high",TRUE)</f>
        <v>34.5</v>
      </c>
      <c r="D635" s="3" cm="1">
        <f t="array" ref="D635">_FV(表格1[[#This Row],[代號]],"52 week low",TRUE)</f>
        <v>21.9</v>
      </c>
      <c r="E635" s="4" cm="1">
        <f t="array" ref="E635">_FV(表格1[[#This Row],[代號]],"Beta")</f>
        <v>0.75729999999999997</v>
      </c>
      <c r="F635" s="3" cm="1">
        <f t="array" ref="F635">_FV(表格1[[#This Row],[代號]],"Change")</f>
        <v>0.75</v>
      </c>
      <c r="G635" s="3" cm="1">
        <f t="array" ref="G635">_FV(表格1[[#This Row],[代號]],"Change (%)",TRUE)</f>
        <v>2.5510000000000001E-2</v>
      </c>
      <c r="H635" s="3" t="e" cm="1" vm="2">
        <f t="array" ref="H635">_FV(表格1[[#This Row],[代號]],"Country/region",TRUE)</f>
        <v>#VALUE!</v>
      </c>
      <c r="I635" s="3" t="str" cm="1">
        <f t="array" ref="I635">_FV(表格1[[#This Row],[代號]],"Currency")</f>
        <v>TWD</v>
      </c>
      <c r="J635" s="3" cm="1">
        <f t="array" ref="J635">_FV(表格1[[#This Row],[代號]],"Employees")</f>
        <v>2170</v>
      </c>
      <c r="K635" s="3" t="str" cm="1">
        <f t="array" ref="K635">_FV(表格1[[#This Row],[代號]],"Exchange")</f>
        <v>Taiwan Stock Exchange</v>
      </c>
      <c r="L635" s="3" t="str" cm="1">
        <f t="array" ref="L635">_FV(表格1[[#This Row],[代號]],"Exchange abbreviation",TRUE)</f>
        <v>XTAI</v>
      </c>
      <c r="M635" s="3" t="str" cm="1">
        <f t="array" ref="M635">_FV(表格1[[#This Row],[代號]],"Headquarters")</f>
        <v>23F, No. 95, Section 2, Dun-Hua South Road, Da An District, TAIPEI, TAIPEI, 106 TW</v>
      </c>
      <c r="N635" s="3" cm="1">
        <f t="array" ref="N635">_FV(表格1[[#This Row],[代號]],"High")</f>
        <v>30.25</v>
      </c>
      <c r="O635" s="3" t="str" cm="1">
        <f t="array" ref="O635">_FV(表格1[[#This Row],[代號]],"Industry")</f>
        <v>Construction &amp; Engineering</v>
      </c>
      <c r="P635" s="3" t="str" cm="1">
        <f t="array" ref="P635">_FV(表格1[[#This Row],[代號]],"Instrument type",TRUE)</f>
        <v>Stock</v>
      </c>
      <c r="Q635" s="3" cm="1">
        <f t="array" ref="Q635">_FV(表格1[[#This Row],[代號]],"Last trade time",TRUE)</f>
        <v>44834.399027777778</v>
      </c>
      <c r="R635" s="3" cm="1">
        <f t="array" ref="R635">_FV(表格1[[#This Row],[代號]],"Low")</f>
        <v>28.8</v>
      </c>
      <c r="S635" s="3" cm="1">
        <f t="array" ref="S635">_FV(表格1[[#This Row],[代號]],"Market cap",TRUE)</f>
        <v>24819960000</v>
      </c>
      <c r="T635" s="3" t="str" cm="1">
        <f t="array" ref="T635">_FV(表格1[[#This Row],[代號]],"Name")</f>
        <v>CONTINENTAL HOLDINGS CORP.</v>
      </c>
      <c r="U635" s="3" t="str" cm="1">
        <f t="array" ref="U635">_FV(表格1[[#This Row],[代號]],"Official name",TRUE)</f>
        <v>CONTINENTAL HOLDINGS CORP.</v>
      </c>
    </row>
    <row r="636" spans="1:21" x14ac:dyDescent="0.25">
      <c r="A636" t="s">
        <v>636</v>
      </c>
      <c r="B636" s="2" t="e" vm="648">
        <v>#VALUE!</v>
      </c>
      <c r="C636" s="3" cm="1">
        <f t="array" ref="C636">_FV(表格1[[#This Row],[代號]],"52 week high",TRUE)</f>
        <v>40.69</v>
      </c>
      <c r="D636" s="3" cm="1">
        <f t="array" ref="D636">_FV(表格1[[#This Row],[代號]],"52 week low",TRUE)</f>
        <v>23.2</v>
      </c>
      <c r="E636" s="4" cm="1">
        <f t="array" ref="E636">_FV(表格1[[#This Row],[代號]],"Beta")</f>
        <v>1.3549</v>
      </c>
      <c r="F636" s="3" cm="1">
        <f t="array" ref="F636">_FV(表格1[[#This Row],[代號]],"Change")</f>
        <v>-2</v>
      </c>
      <c r="G636" s="3" cm="1">
        <f t="array" ref="G636">_FV(表格1[[#This Row],[代號]],"Change (%)",TRUE)</f>
        <v>-7.6336000000000001E-2</v>
      </c>
      <c r="H636" s="3" t="e" cm="1" vm="2">
        <f t="array" ref="H636">_FV(表格1[[#This Row],[代號]],"Country/region",TRUE)</f>
        <v>#VALUE!</v>
      </c>
      <c r="I636" s="3" t="str" cm="1">
        <f t="array" ref="I636">_FV(表格1[[#This Row],[代號]],"Currency")</f>
        <v>TWD</v>
      </c>
      <c r="J636" s="3" cm="1">
        <f t="array" ref="J636">_FV(表格1[[#This Row],[代號]],"Employees")</f>
        <v>3233</v>
      </c>
      <c r="K636" s="3" t="str" cm="1">
        <f t="array" ref="K636">_FV(表格1[[#This Row],[代號]],"Exchange")</f>
        <v>Taiwan Stock Exchange</v>
      </c>
      <c r="L636" s="3" t="str" cm="1">
        <f t="array" ref="L636">_FV(表格1[[#This Row],[代號]],"Exchange abbreviation",TRUE)</f>
        <v>XTAI</v>
      </c>
      <c r="M636" s="3" t="str" cm="1">
        <f t="array" ref="M636">_FV(表格1[[#This Row],[代號]],"Headquarters")</f>
        <v>3F, No.363, Section 2, Gongdao 5th Road, HSINCHU, HSINCHU, 300 TW</v>
      </c>
      <c r="N636" s="3" cm="1">
        <f t="array" ref="N636">_FV(表格1[[#This Row],[代號]],"High")</f>
        <v>26.4</v>
      </c>
      <c r="O636" s="3" t="str" cm="1">
        <f t="array" ref="O636">_FV(表格1[[#This Row],[代號]],"Industry")</f>
        <v>Communications &amp; Networking</v>
      </c>
      <c r="P636" s="3" t="str" cm="1">
        <f t="array" ref="P636">_FV(表格1[[#This Row],[代號]],"Instrument type",TRUE)</f>
        <v>Stock</v>
      </c>
      <c r="Q636" s="3" cm="1">
        <f t="array" ref="Q636">_FV(表格1[[#This Row],[代號]],"Last trade time",TRUE)</f>
        <v>44832.39949074074</v>
      </c>
      <c r="R636" s="3" cm="1">
        <f t="array" ref="R636">_FV(表格1[[#This Row],[代號]],"Low")</f>
        <v>24.2</v>
      </c>
      <c r="S636" s="3" cm="1">
        <f t="array" ref="S636">_FV(表格1[[#This Row],[代號]],"Market cap",TRUE)</f>
        <v>10415150000</v>
      </c>
      <c r="T636" s="3" t="str" cm="1">
        <f t="array" ref="T636">_FV(表格1[[#This Row],[代號]],"Name")</f>
        <v>Unizyx Holding Corporation</v>
      </c>
      <c r="U636" s="3" t="str" cm="1">
        <f t="array" ref="U636">_FV(表格1[[#This Row],[代號]],"Official name",TRUE)</f>
        <v>Unizyx Holding Corporation</v>
      </c>
    </row>
    <row r="637" spans="1:21" x14ac:dyDescent="0.25">
      <c r="A637" t="s">
        <v>637</v>
      </c>
      <c r="B637" s="2" t="e" vm="649">
        <v>#VALUE!</v>
      </c>
      <c r="C637" s="3" cm="1">
        <f t="array" ref="C637">_FV(表格1[[#This Row],[代號]],"52 week high",TRUE)</f>
        <v>43.78</v>
      </c>
      <c r="D637" s="3" cm="1">
        <f t="array" ref="D637">_FV(表格1[[#This Row],[代號]],"52 week low",TRUE)</f>
        <v>37.200000000000003</v>
      </c>
      <c r="E637" s="4" cm="1">
        <f t="array" ref="E637">_FV(表格1[[#This Row],[代號]],"Beta")</f>
        <v>7.4099999999999999E-2</v>
      </c>
      <c r="F637" s="3" cm="1">
        <f t="array" ref="F637">_FV(表格1[[#This Row],[代號]],"Change")</f>
        <v>0.2</v>
      </c>
      <c r="G637" s="3" cm="1">
        <f t="array" ref="G637">_FV(表格1[[#This Row],[代號]],"Change (%)",TRUE)</f>
        <v>5.0629999999999998E-3</v>
      </c>
      <c r="H637" s="3" t="e" cm="1" vm="2">
        <f t="array" ref="H637">_FV(表格1[[#This Row],[代號]],"Country/region",TRUE)</f>
        <v>#VALUE!</v>
      </c>
      <c r="I637" s="3" t="str" cm="1">
        <f t="array" ref="I637">_FV(表格1[[#This Row],[代號]],"Currency")</f>
        <v>TWD</v>
      </c>
      <c r="J637" s="3" cm="1">
        <f t="array" ref="J637">_FV(表格1[[#This Row],[代號]],"Employees")</f>
        <v>1574</v>
      </c>
      <c r="K637" s="3" t="str" cm="1">
        <f t="array" ref="K637">_FV(表格1[[#This Row],[代號]],"Exchange")</f>
        <v>Taiwan Stock Exchange</v>
      </c>
      <c r="L637" s="3" t="str" cm="1">
        <f t="array" ref="L637">_FV(表格1[[#This Row],[代號]],"Exchange abbreviation",TRUE)</f>
        <v>XTAI</v>
      </c>
      <c r="M637" s="3" t="str" cm="1">
        <f t="array" ref="M637">_FV(表格1[[#This Row],[代號]],"Headquarters")</f>
        <v>11F, No.181, Mincyuan East Road, Songshan District, TAIPEI, TAIPEI, 105 TW</v>
      </c>
      <c r="N637" s="3" cm="1">
        <f t="array" ref="N637">_FV(表格1[[#This Row],[代號]],"High")</f>
        <v>39.700000000000003</v>
      </c>
      <c r="O637" s="3" t="str" cm="1">
        <f t="array" ref="O637">_FV(表格1[[#This Row],[代號]],"Industry")</f>
        <v>Pharmaceuticals</v>
      </c>
      <c r="P637" s="3" t="str" cm="1">
        <f t="array" ref="P637">_FV(表格1[[#This Row],[代號]],"Instrument type",TRUE)</f>
        <v>Stock</v>
      </c>
      <c r="Q637" s="3" cm="1">
        <f t="array" ref="Q637">_FV(表格1[[#This Row],[代號]],"Last trade time",TRUE)</f>
        <v>44834.399039351854</v>
      </c>
      <c r="R637" s="3" cm="1">
        <f t="array" ref="R637">_FV(表格1[[#This Row],[代號]],"Low")</f>
        <v>39.200000000000003</v>
      </c>
      <c r="S637" s="3" cm="1">
        <f t="array" ref="S637">_FV(表格1[[#This Row],[代號]],"Market cap",TRUE)</f>
        <v>10576990000</v>
      </c>
      <c r="T637" s="3" t="str" cm="1">
        <f t="array" ref="T637">_FV(表格1[[#This Row],[代號]],"Name")</f>
        <v>YungShin Global Holding Corporation</v>
      </c>
      <c r="U637" s="3" t="str" cm="1">
        <f t="array" ref="U637">_FV(表格1[[#This Row],[代號]],"Official name",TRUE)</f>
        <v>YungShin Global Holding Corporation</v>
      </c>
    </row>
    <row r="638" spans="1:21" x14ac:dyDescent="0.25">
      <c r="A638" t="s">
        <v>638</v>
      </c>
      <c r="B638" s="2" t="e" vm="650">
        <v>#VALUE!</v>
      </c>
      <c r="C638" s="3" cm="1">
        <f t="array" ref="C638">_FV(表格1[[#This Row],[代號]],"52 week high",TRUE)</f>
        <v>35.5</v>
      </c>
      <c r="D638" s="3" cm="1">
        <f t="array" ref="D638">_FV(表格1[[#This Row],[代號]],"52 week low",TRUE)</f>
        <v>26</v>
      </c>
      <c r="E638" s="4" cm="1">
        <f t="array" ref="E638">_FV(表格1[[#This Row],[代號]],"Beta")</f>
        <v>0.76749999999999996</v>
      </c>
      <c r="F638" s="3" cm="1">
        <f t="array" ref="F638">_FV(表格1[[#This Row],[代號]],"Change")</f>
        <v>-0.15</v>
      </c>
      <c r="G638" s="3" cm="1">
        <f t="array" ref="G638">_FV(表格1[[#This Row],[代號]],"Change (%)",TRUE)</f>
        <v>-5.5249999999999995E-3</v>
      </c>
      <c r="H638" s="3" t="e" cm="1" vm="2">
        <f t="array" ref="H638">_FV(表格1[[#This Row],[代號]],"Country/region",TRUE)</f>
        <v>#VALUE!</v>
      </c>
      <c r="I638" s="3" t="str" cm="1">
        <f t="array" ref="I638">_FV(表格1[[#This Row],[代號]],"Currency")</f>
        <v>TWD</v>
      </c>
      <c r="J638" s="3" t="e" cm="1" vm="53">
        <f t="array" ref="J638">_FV(表格1[[#This Row],[代號]],"Employees")</f>
        <v>#VALUE!</v>
      </c>
      <c r="K638" s="3" t="str" cm="1">
        <f t="array" ref="K638">_FV(表格1[[#This Row],[代號]],"Exchange")</f>
        <v>Taiwan Stock Exchange</v>
      </c>
      <c r="L638" s="3" t="str" cm="1">
        <f t="array" ref="L638">_FV(表格1[[#This Row],[代號]],"Exchange abbreviation",TRUE)</f>
        <v>XTAI</v>
      </c>
      <c r="M638" s="3" t="str" cm="1">
        <f t="array" ref="M638">_FV(表格1[[#This Row],[代號]],"Headquarters")</f>
        <v>No.202, Wenhua 2nd Road, Guishan District, TAOYUAN, TAOYUAN, 333 TW</v>
      </c>
      <c r="N638" s="3" cm="1">
        <f t="array" ref="N638">_FV(表格1[[#This Row],[代號]],"High")</f>
        <v>27.15</v>
      </c>
      <c r="O638" s="3" t="str" cm="1">
        <f t="array" ref="O638">_FV(表格1[[#This Row],[代號]],"Industry")</f>
        <v>Computers, Phones &amp; Household Electronics</v>
      </c>
      <c r="P638" s="3" t="str" cm="1">
        <f t="array" ref="P638">_FV(表格1[[#This Row],[代號]],"Instrument type",TRUE)</f>
        <v>Stock</v>
      </c>
      <c r="Q638" s="3" cm="1">
        <f t="array" ref="Q638">_FV(表格1[[#This Row],[代號]],"Last trade time",TRUE)</f>
        <v>44834.399039351854</v>
      </c>
      <c r="R638" s="3" cm="1">
        <f t="array" ref="R638">_FV(表格1[[#This Row],[代號]],"Low")</f>
        <v>26.75</v>
      </c>
      <c r="S638" s="3" cm="1">
        <f t="array" ref="S638">_FV(表格1[[#This Row],[代號]],"Market cap",TRUE)</f>
        <v>32577030000</v>
      </c>
      <c r="T638" s="3" t="str" cm="1">
        <f t="array" ref="T638">_FV(表格1[[#This Row],[代號]],"Name")</f>
        <v>MiTAC Holdings Corporation</v>
      </c>
      <c r="U638" s="3" t="str" cm="1">
        <f t="array" ref="U638">_FV(表格1[[#This Row],[代號]],"Official name",TRUE)</f>
        <v>MiTAC Holdings Corporation</v>
      </c>
    </row>
    <row r="639" spans="1:21" x14ac:dyDescent="0.25">
      <c r="A639" t="s">
        <v>639</v>
      </c>
      <c r="B639" s="2" t="e" vm="651">
        <v>#VALUE!</v>
      </c>
      <c r="C639" s="3" cm="1">
        <f t="array" ref="C639">_FV(表格1[[#This Row],[代號]],"52 week high",TRUE)</f>
        <v>145.5</v>
      </c>
      <c r="D639" s="3" cm="1">
        <f t="array" ref="D639">_FV(表格1[[#This Row],[代號]],"52 week low",TRUE)</f>
        <v>85</v>
      </c>
      <c r="E639" s="4" cm="1">
        <f t="array" ref="E639">_FV(表格1[[#This Row],[代號]],"Beta")</f>
        <v>0.80769999999999997</v>
      </c>
      <c r="F639" s="3" cm="1">
        <f t="array" ref="F639">_FV(表格1[[#This Row],[代號]],"Change")</f>
        <v>-0.6</v>
      </c>
      <c r="G639" s="3" cm="1">
        <f t="array" ref="G639">_FV(表格1[[#This Row],[代號]],"Change (%)",TRUE)</f>
        <v>-6.3419999999999995E-3</v>
      </c>
      <c r="H639" s="3" t="e" cm="1" vm="2">
        <f t="array" ref="H639">_FV(表格1[[#This Row],[代號]],"Country/region",TRUE)</f>
        <v>#VALUE!</v>
      </c>
      <c r="I639" s="3" t="str" cm="1">
        <f t="array" ref="I639">_FV(表格1[[#This Row],[代號]],"Currency")</f>
        <v>TWD</v>
      </c>
      <c r="J639" s="3" cm="1">
        <f t="array" ref="J639">_FV(表格1[[#This Row],[代號]],"Employees")</f>
        <v>272</v>
      </c>
      <c r="K639" s="3" t="str" cm="1">
        <f t="array" ref="K639">_FV(表格1[[#This Row],[代號]],"Exchange")</f>
        <v>Taiwan Stock Exchange</v>
      </c>
      <c r="L639" s="3" t="str" cm="1">
        <f t="array" ref="L639">_FV(表格1[[#This Row],[代號]],"Exchange abbreviation",TRUE)</f>
        <v>XTAI</v>
      </c>
      <c r="M639" s="3" t="str" cm="1">
        <f t="array" ref="M639">_FV(表格1[[#This Row],[代號]],"Headquarters")</f>
        <v>No.9, Industry South 6 Road, NANTOU, NANTOU, 540 TW</v>
      </c>
      <c r="N639" s="3" cm="1">
        <f t="array" ref="N639">_FV(表格1[[#This Row],[代號]],"High")</f>
        <v>94.5</v>
      </c>
      <c r="O639" s="3" t="str" cm="1">
        <f t="array" ref="O639">_FV(表格1[[#This Row],[代號]],"Industry")</f>
        <v>Chemicals</v>
      </c>
      <c r="P639" s="3" t="str" cm="1">
        <f t="array" ref="P639">_FV(表格1[[#This Row],[代號]],"Instrument type",TRUE)</f>
        <v>Stock</v>
      </c>
      <c r="Q639" s="3" cm="1">
        <f t="array" ref="Q639">_FV(表格1[[#This Row],[代號]],"Last trade time",TRUE)</f>
        <v>44834.399039351854</v>
      </c>
      <c r="R639" s="3" cm="1">
        <f t="array" ref="R639">_FV(表格1[[#This Row],[代號]],"Low")</f>
        <v>91</v>
      </c>
      <c r="S639" s="3" cm="1">
        <f t="array" ref="S639">_FV(表格1[[#This Row],[代號]],"Market cap",TRUE)</f>
        <v>9221056000</v>
      </c>
      <c r="T639" s="3" t="str" cm="1">
        <f t="array" ref="T639">_FV(表格1[[#This Row],[代號]],"Name")</f>
        <v>Swancor Holding Co., LTD.</v>
      </c>
      <c r="U639" s="3" t="str" cm="1">
        <f t="array" ref="U639">_FV(表格1[[#This Row],[代號]],"Official name",TRUE)</f>
        <v>Swancor Holding Co., LTD.</v>
      </c>
    </row>
    <row r="640" spans="1:21" x14ac:dyDescent="0.25">
      <c r="A640" t="s">
        <v>640</v>
      </c>
      <c r="B640" s="2" t="e" vm="652">
        <v>#VALUE!</v>
      </c>
      <c r="C640" s="3" cm="1">
        <f t="array" ref="C640">_FV(表格1[[#This Row],[代號]],"52 week high",TRUE)</f>
        <v>117</v>
      </c>
      <c r="D640" s="3" cm="1">
        <f t="array" ref="D640">_FV(表格1[[#This Row],[代號]],"52 week low",TRUE)</f>
        <v>71.400000000000006</v>
      </c>
      <c r="E640" s="4" cm="1">
        <f t="array" ref="E640">_FV(表格1[[#This Row],[代號]],"Beta")</f>
        <v>1.5428999999999999</v>
      </c>
      <c r="F640" s="3" cm="1">
        <f t="array" ref="F640">_FV(表格1[[#This Row],[代號]],"Change")</f>
        <v>1.2</v>
      </c>
      <c r="G640" s="3" cm="1">
        <f t="array" ref="G640">_FV(表格1[[#This Row],[代號]],"Change (%)",TRUE)</f>
        <v>1.5208999999999999E-2</v>
      </c>
      <c r="H640" s="3" t="e" cm="1" vm="2">
        <f t="array" ref="H640">_FV(表格1[[#This Row],[代號]],"Country/region",TRUE)</f>
        <v>#VALUE!</v>
      </c>
      <c r="I640" s="3" t="str" cm="1">
        <f t="array" ref="I640">_FV(表格1[[#This Row],[代號]],"Currency")</f>
        <v>TWD</v>
      </c>
      <c r="J640" s="3" cm="1">
        <f t="array" ref="J640">_FV(表格1[[#This Row],[代號]],"Employees")</f>
        <v>101981</v>
      </c>
      <c r="K640" s="3" t="str" cm="1">
        <f t="array" ref="K640">_FV(表格1[[#This Row],[代號]],"Exchange")</f>
        <v>Taiwan Stock Exchange</v>
      </c>
      <c r="L640" s="3" t="str" cm="1">
        <f t="array" ref="L640">_FV(表格1[[#This Row],[代號]],"Exchange abbreviation",TRUE)</f>
        <v>XTAI</v>
      </c>
      <c r="M640" s="3" t="str" cm="1">
        <f t="array" ref="M640">_FV(表格1[[#This Row],[代號]],"Headquarters")</f>
        <v>No.26, Chin 3 Road, Nantze Export Processing Zone, Nanzi District, KAOHSIUNG, KAOHSIUNG, 811 TW</v>
      </c>
      <c r="N640" s="3" cm="1">
        <f t="array" ref="N640">_FV(表格1[[#This Row],[代號]],"High")</f>
        <v>80.400000000000006</v>
      </c>
      <c r="O640" s="3" t="str" cm="1">
        <f t="array" ref="O640">_FV(表格1[[#This Row],[代號]],"Industry")</f>
        <v>Semiconductors &amp; Semiconductor Equipment</v>
      </c>
      <c r="P640" s="3" t="str" cm="1">
        <f t="array" ref="P640">_FV(表格1[[#This Row],[代號]],"Instrument type",TRUE)</f>
        <v>Stock</v>
      </c>
      <c r="Q640" s="3" cm="1">
        <f t="array" ref="Q640">_FV(表格1[[#This Row],[代號]],"Last trade time",TRUE)</f>
        <v>44834.399039351854</v>
      </c>
      <c r="R640" s="3" cm="1">
        <f t="array" ref="R640">_FV(表格1[[#This Row],[代號]],"Low")</f>
        <v>77.7</v>
      </c>
      <c r="S640" s="3" cm="1">
        <f t="array" ref="S640">_FV(表格1[[#This Row],[代號]],"Market cap",TRUE)</f>
        <v>349230200000</v>
      </c>
      <c r="T640" s="3" t="str" cm="1">
        <f t="array" ref="T640">_FV(表格1[[#This Row],[代號]],"Name")</f>
        <v>ASE Technology Holding Co., Ltd.</v>
      </c>
      <c r="U640" s="3" t="str" cm="1">
        <f t="array" ref="U640">_FV(表格1[[#This Row],[代號]],"Official name",TRUE)</f>
        <v>ASE Technology Holding Co., Ltd.</v>
      </c>
    </row>
    <row r="641" spans="1:21" x14ac:dyDescent="0.25">
      <c r="A641" t="s">
        <v>641</v>
      </c>
      <c r="B641" s="2" t="e" vm="653">
        <v>#VALUE!</v>
      </c>
      <c r="C641" s="3" cm="1">
        <f t="array" ref="C641">_FV(表格1[[#This Row],[代號]],"52 week high",TRUE)</f>
        <v>38.549999999999997</v>
      </c>
      <c r="D641" s="3" cm="1">
        <f t="array" ref="D641">_FV(表格1[[#This Row],[代號]],"52 week low",TRUE)</f>
        <v>23.65</v>
      </c>
      <c r="E641" s="4" cm="1">
        <f t="array" ref="E641">_FV(表格1[[#This Row],[代號]],"Beta")</f>
        <v>1.8411</v>
      </c>
      <c r="F641" s="3" cm="1">
        <f t="array" ref="F641">_FV(表格1[[#This Row],[代號]],"Change")</f>
        <v>0.4</v>
      </c>
      <c r="G641" s="3" cm="1">
        <f t="array" ref="G641">_FV(表格1[[#This Row],[代號]],"Change (%)",TRUE)</f>
        <v>1.6494999999999999E-2</v>
      </c>
      <c r="H641" s="3" t="e" cm="1" vm="2">
        <f t="array" ref="H641">_FV(表格1[[#This Row],[代號]],"Country/region",TRUE)</f>
        <v>#VALUE!</v>
      </c>
      <c r="I641" s="3" t="str" cm="1">
        <f t="array" ref="I641">_FV(表格1[[#This Row],[代號]],"Currency")</f>
        <v>TWD</v>
      </c>
      <c r="J641" s="3" cm="1">
        <f t="array" ref="J641">_FV(表格1[[#This Row],[代號]],"Employees")</f>
        <v>921</v>
      </c>
      <c r="K641" s="3" t="str" cm="1">
        <f t="array" ref="K641">_FV(表格1[[#This Row],[代號]],"Exchange")</f>
        <v>Taiwan Stock Exchange</v>
      </c>
      <c r="L641" s="3" t="str" cm="1">
        <f t="array" ref="L641">_FV(表格1[[#This Row],[代號]],"Exchange abbreviation",TRUE)</f>
        <v>XTAI</v>
      </c>
      <c r="M641" s="3" t="str" cm="1">
        <f t="array" ref="M641">_FV(表格1[[#This Row],[代號]],"Headquarters")</f>
        <v>No.49, Section 4, Zhongyang Road, Tucheng District, NEW TAIPEI, NEW TAIPEI, 236 TW</v>
      </c>
      <c r="N641" s="3" cm="1">
        <f t="array" ref="N641">_FV(表格1[[#This Row],[代號]],"High")</f>
        <v>24.65</v>
      </c>
      <c r="O641" s="3" t="str" cm="1">
        <f t="array" ref="O641">_FV(表格1[[#This Row],[代號]],"Industry")</f>
        <v>Electronic Equipment &amp; Parts</v>
      </c>
      <c r="P641" s="3" t="str" cm="1">
        <f t="array" ref="P641">_FV(表格1[[#This Row],[代號]],"Instrument type",TRUE)</f>
        <v>Stock</v>
      </c>
      <c r="Q641" s="3" cm="1">
        <f t="array" ref="Q641">_FV(表格1[[#This Row],[代號]],"Last trade time",TRUE)</f>
        <v>44834.399039351854</v>
      </c>
      <c r="R641" s="3" cm="1">
        <f t="array" ref="R641">_FV(表格1[[#This Row],[代號]],"Low")</f>
        <v>23.65</v>
      </c>
      <c r="S641" s="3" cm="1">
        <f t="array" ref="S641">_FV(表格1[[#This Row],[代號]],"Market cap",TRUE)</f>
        <v>6069869000</v>
      </c>
      <c r="T641" s="3" t="str" cm="1">
        <f t="array" ref="T641">_FV(表格1[[#This Row],[代號]],"Name")</f>
        <v>FIT Holding Co., Ltd.</v>
      </c>
      <c r="U641" s="3" t="str" cm="1">
        <f t="array" ref="U641">_FV(表格1[[#This Row],[代號]],"Official name",TRUE)</f>
        <v>FIT Holding Co., Ltd.</v>
      </c>
    </row>
    <row r="642" spans="1:21" x14ac:dyDescent="0.25">
      <c r="A642" t="s">
        <v>642</v>
      </c>
      <c r="B642" s="2" t="e" vm="654">
        <v>#VALUE!</v>
      </c>
      <c r="C642" s="3" cm="1">
        <f t="array" ref="C642">_FV(表格1[[#This Row],[代號]],"52 week high",TRUE)</f>
        <v>104</v>
      </c>
      <c r="D642" s="3" cm="1">
        <f t="array" ref="D642">_FV(表格1[[#This Row],[代號]],"52 week low",TRUE)</f>
        <v>39.700000000000003</v>
      </c>
      <c r="E642" s="4" cm="1">
        <f t="array" ref="E642">_FV(表格1[[#This Row],[代號]],"Beta")</f>
        <v>1.6967000000000001</v>
      </c>
      <c r="F642" s="3" cm="1">
        <f t="array" ref="F642">_FV(表格1[[#This Row],[代號]],"Change")</f>
        <v>0.55000000000000004</v>
      </c>
      <c r="G642" s="3" cm="1">
        <f t="array" ref="G642">_FV(表格1[[#This Row],[代號]],"Change (%)",TRUE)</f>
        <v>1.3447000000000001E-2</v>
      </c>
      <c r="H642" s="3" t="e" cm="1" vm="2">
        <f t="array" ref="H642">_FV(表格1[[#This Row],[代號]],"Country/region",TRUE)</f>
        <v>#VALUE!</v>
      </c>
      <c r="I642" s="3" t="str" cm="1">
        <f t="array" ref="I642">_FV(表格1[[#This Row],[代號]],"Currency")</f>
        <v>TWD</v>
      </c>
      <c r="J642" s="3" cm="1">
        <f t="array" ref="J642">_FV(表格1[[#This Row],[代號]],"Employees")</f>
        <v>5729</v>
      </c>
      <c r="K642" s="3" t="str" cm="1">
        <f t="array" ref="K642">_FV(表格1[[#This Row],[代號]],"Exchange")</f>
        <v>Taiwan Stock Exchange</v>
      </c>
      <c r="L642" s="3" t="str" cm="1">
        <f t="array" ref="L642">_FV(表格1[[#This Row],[代號]],"Exchange abbreviation",TRUE)</f>
        <v>XTAI</v>
      </c>
      <c r="M642" s="3" t="str" cm="1">
        <f t="array" ref="M642">_FV(表格1[[#This Row],[代號]],"Headquarters")</f>
        <v>7F-5, No.1, Section 3, Gongdao 5th Road, East District, HSINCHU, HSINCHU, 300 TW</v>
      </c>
      <c r="N642" s="3" cm="1">
        <f t="array" ref="N642">_FV(表格1[[#This Row],[代號]],"High")</f>
        <v>41.45</v>
      </c>
      <c r="O642" s="3" t="str" cm="1">
        <f t="array" ref="O642">_FV(表格1[[#This Row],[代號]],"Industry")</f>
        <v>Semiconductors &amp; Semiconductor Equipment</v>
      </c>
      <c r="P642" s="3" t="str" cm="1">
        <f t="array" ref="P642">_FV(表格1[[#This Row],[代號]],"Instrument type",TRUE)</f>
        <v>Stock</v>
      </c>
      <c r="Q642" s="3" cm="1">
        <f t="array" ref="Q642">_FV(表格1[[#This Row],[代號]],"Last trade time",TRUE)</f>
        <v>44834.399039351854</v>
      </c>
      <c r="R642" s="3" cm="1">
        <f t="array" ref="R642">_FV(表格1[[#This Row],[代號]],"Low")</f>
        <v>39.700000000000003</v>
      </c>
      <c r="S642" s="3" cm="1">
        <f t="array" ref="S642">_FV(表格1[[#This Row],[代號]],"Market cap",TRUE)</f>
        <v>28384290000</v>
      </c>
      <c r="T642" s="3" t="str" cm="1">
        <f t="array" ref="T642">_FV(表格1[[#This Row],[代號]],"Name")</f>
        <v>ENNOSTAR Inc.</v>
      </c>
      <c r="U642" s="3" t="str" cm="1">
        <f t="array" ref="U642">_FV(表格1[[#This Row],[代號]],"Official name",TRUE)</f>
        <v>ENNOSTAR Inc.</v>
      </c>
    </row>
    <row r="643" spans="1:21" x14ac:dyDescent="0.25">
      <c r="A643" t="s">
        <v>643</v>
      </c>
      <c r="B643" s="2" t="e" vm="655">
        <v>#VALUE!</v>
      </c>
      <c r="C643" s="3" cm="1">
        <f t="array" ref="C643">_FV(表格1[[#This Row],[代號]],"52 week high",TRUE)</f>
        <v>26.2</v>
      </c>
      <c r="D643" s="3" cm="1">
        <f t="array" ref="D643">_FV(表格1[[#This Row],[代號]],"52 week low",TRUE)</f>
        <v>16.600000000000001</v>
      </c>
      <c r="E643" s="4" cm="1">
        <f t="array" ref="E643">_FV(表格1[[#This Row],[代號]],"Beta")</f>
        <v>1.0162</v>
      </c>
      <c r="F643" s="3" cm="1">
        <f t="array" ref="F643">_FV(表格1[[#This Row],[代號]],"Change")</f>
        <v>-0.05</v>
      </c>
      <c r="G643" s="3" cm="1">
        <f t="array" ref="G643">_FV(表格1[[#This Row],[代號]],"Change (%)",TRUE)</f>
        <v>-2.9070000000000003E-3</v>
      </c>
      <c r="H643" s="3" t="e" cm="1" vm="2">
        <f t="array" ref="H643">_FV(表格1[[#This Row],[代號]],"Country/region",TRUE)</f>
        <v>#VALUE!</v>
      </c>
      <c r="I643" s="3" t="str" cm="1">
        <f t="array" ref="I643">_FV(表格1[[#This Row],[代號]],"Currency")</f>
        <v>TWD</v>
      </c>
      <c r="J643" s="3" cm="1">
        <f t="array" ref="J643">_FV(表格1[[#This Row],[代號]],"Employees")</f>
        <v>6178</v>
      </c>
      <c r="K643" s="3" t="str" cm="1">
        <f t="array" ref="K643">_FV(表格1[[#This Row],[代號]],"Exchange")</f>
        <v>Taiwan Stock Exchange</v>
      </c>
      <c r="L643" s="3" t="str" cm="1">
        <f t="array" ref="L643">_FV(表格1[[#This Row],[代號]],"Exchange abbreviation",TRUE)</f>
        <v>XTAI</v>
      </c>
      <c r="M643" s="3" t="str" cm="1">
        <f t="array" ref="M643">_FV(表格1[[#This Row],[代號]],"Headquarters")</f>
        <v>6F, No. 50, Minquan Road, Luzhu District, TAOYUAN, TAOYUAN, 338 TW</v>
      </c>
      <c r="N643" s="3" cm="1">
        <f t="array" ref="N643">_FV(表格1[[#This Row],[代號]],"High")</f>
        <v>17.149999999999999</v>
      </c>
      <c r="O643" s="3" t="str" cm="1">
        <f t="array" ref="O643">_FV(表格1[[#This Row],[代號]],"Industry")</f>
        <v>Semiconductors &amp; Semiconductor Equipment</v>
      </c>
      <c r="P643" s="3" t="str" cm="1">
        <f t="array" ref="P643">_FV(表格1[[#This Row],[代號]],"Instrument type",TRUE)</f>
        <v>Stock</v>
      </c>
      <c r="Q643" s="3" cm="1">
        <f t="array" ref="Q643">_FV(表格1[[#This Row],[代號]],"Last trade time",TRUE)</f>
        <v>44834.399039351854</v>
      </c>
      <c r="R643" s="3" cm="1">
        <f t="array" ref="R643">_FV(表格1[[#This Row],[代號]],"Low")</f>
        <v>16.600000000000001</v>
      </c>
      <c r="S643" s="3" cm="1">
        <f t="array" ref="S643">_FV(表格1[[#This Row],[代號]],"Market cap",TRUE)</f>
        <v>4759964000</v>
      </c>
      <c r="T643" s="3" t="str" cm="1">
        <f t="array" ref="T643">_FV(表格1[[#This Row],[代號]],"Name")</f>
        <v>Dynamic Holding Co., Ltd.</v>
      </c>
      <c r="U643" s="3" t="str" cm="1">
        <f t="array" ref="U643">_FV(表格1[[#This Row],[代號]],"Official name",TRUE)</f>
        <v>Dynamic Holding Co., Ltd.</v>
      </c>
    </row>
    <row r="644" spans="1:21" x14ac:dyDescent="0.25">
      <c r="A644" t="s">
        <v>644</v>
      </c>
      <c r="B644" s="2" t="e" vm="656">
        <v>#VALUE!</v>
      </c>
      <c r="C644" s="3" cm="1">
        <f t="array" ref="C644">_FV(表格1[[#This Row],[代號]],"52 week high",TRUE)</f>
        <v>69</v>
      </c>
      <c r="D644" s="3" cm="1">
        <f t="array" ref="D644">_FV(表格1[[#This Row],[代號]],"52 week low",TRUE)</f>
        <v>52</v>
      </c>
      <c r="E644" s="4" cm="1">
        <f t="array" ref="E644">_FV(表格1[[#This Row],[代號]],"Beta")</f>
        <v>0.22500000000000001</v>
      </c>
      <c r="F644" s="3" cm="1">
        <f t="array" ref="F644">_FV(表格1[[#This Row],[代號]],"Change")</f>
        <v>0</v>
      </c>
      <c r="G644" s="3" cm="1">
        <f t="array" ref="G644">_FV(表格1[[#This Row],[代號]],"Change (%)",TRUE)</f>
        <v>0</v>
      </c>
      <c r="H644" s="3" t="e" cm="1" vm="2">
        <f t="array" ref="H644">_FV(表格1[[#This Row],[代號]],"Country/region",TRUE)</f>
        <v>#VALUE!</v>
      </c>
      <c r="I644" s="3" t="str" cm="1">
        <f t="array" ref="I644">_FV(表格1[[#This Row],[代號]],"Currency")</f>
        <v>TWD</v>
      </c>
      <c r="J644" s="3" cm="1">
        <f t="array" ref="J644">_FV(表格1[[#This Row],[代號]],"Employees")</f>
        <v>774</v>
      </c>
      <c r="K644" s="3" t="str" cm="1">
        <f t="array" ref="K644">_FV(表格1[[#This Row],[代號]],"Exchange")</f>
        <v>Taiwan Stock Exchange</v>
      </c>
      <c r="L644" s="3" t="str" cm="1">
        <f t="array" ref="L644">_FV(表格1[[#This Row],[代號]],"Exchange abbreviation",TRUE)</f>
        <v>XTAI</v>
      </c>
      <c r="M644" s="3" t="str" cm="1">
        <f t="array" ref="M644">_FV(表格1[[#This Row],[代號]],"Headquarters")</f>
        <v>17F, No.880, Jhongjheng Road, Jhonghe District, NEW TAIPEI, NEW TAIPEI, 235 TW</v>
      </c>
      <c r="N644" s="3" cm="1">
        <f t="array" ref="N644">_FV(表格1[[#This Row],[代號]],"High")</f>
        <v>64.3</v>
      </c>
      <c r="O644" s="3" t="str" cm="1">
        <f t="array" ref="O644">_FV(表格1[[#This Row],[代號]],"Industry")</f>
        <v>Healthcare Equipment &amp; Supplies</v>
      </c>
      <c r="P644" s="3" t="str" cm="1">
        <f t="array" ref="P644">_FV(表格1[[#This Row],[代號]],"Instrument type",TRUE)</f>
        <v>Stock</v>
      </c>
      <c r="Q644" s="3" cm="1">
        <f t="array" ref="Q644">_FV(表格1[[#This Row],[代號]],"Last trade time",TRUE)</f>
        <v>44834.399039351854</v>
      </c>
      <c r="R644" s="3" cm="1">
        <f t="array" ref="R644">_FV(表格1[[#This Row],[代號]],"Low")</f>
        <v>63.1</v>
      </c>
      <c r="S644" s="3" cm="1">
        <f t="array" ref="S644">_FV(表格1[[#This Row],[代號]],"Market cap",TRUE)</f>
        <v>9485209600</v>
      </c>
      <c r="T644" s="3" t="str" cm="1">
        <f t="array" ref="T644">_FV(表格1[[#This Row],[代號]],"Name")</f>
        <v>EXCELSIOR MEDICAL CO., LTD</v>
      </c>
      <c r="U644" s="3" t="str" cm="1">
        <f t="array" ref="U644">_FV(表格1[[#This Row],[代號]],"Official name",TRUE)</f>
        <v>EXCELSIOR MEDICAL CO., LTD</v>
      </c>
    </row>
    <row r="645" spans="1:21" x14ac:dyDescent="0.25">
      <c r="A645" t="s">
        <v>645</v>
      </c>
      <c r="B645" s="2" t="e" vm="657">
        <v>#VALUE!</v>
      </c>
      <c r="C645" s="3" cm="1">
        <f t="array" ref="C645">_FV(表格1[[#This Row],[代號]],"52 week high",TRUE)</f>
        <v>45.15</v>
      </c>
      <c r="D645" s="3" cm="1">
        <f t="array" ref="D645">_FV(表格1[[#This Row],[代號]],"52 week low",TRUE)</f>
        <v>22.75</v>
      </c>
      <c r="E645" s="4" cm="1">
        <f t="array" ref="E645">_FV(表格1[[#This Row],[代號]],"Beta")</f>
        <v>1.67E-2</v>
      </c>
      <c r="F645" s="3" cm="1">
        <f t="array" ref="F645">_FV(表格1[[#This Row],[代號]],"Change")</f>
        <v>0.4</v>
      </c>
      <c r="G645" s="3" cm="1">
        <f t="array" ref="G645">_FV(表格1[[#This Row],[代號]],"Change (%)",TRUE)</f>
        <v>1.6461E-2</v>
      </c>
      <c r="H645" s="3" t="e" cm="1" vm="2">
        <f t="array" ref="H645">_FV(表格1[[#This Row],[代號]],"Country/region",TRUE)</f>
        <v>#VALUE!</v>
      </c>
      <c r="I645" s="3" t="str" cm="1">
        <f t="array" ref="I645">_FV(表格1[[#This Row],[代號]],"Currency")</f>
        <v>TWD</v>
      </c>
      <c r="J645" s="3" cm="1">
        <f t="array" ref="J645">_FV(表格1[[#This Row],[代號]],"Employees")</f>
        <v>535</v>
      </c>
      <c r="K645" s="3" t="str" cm="1">
        <f t="array" ref="K645">_FV(表格1[[#This Row],[代號]],"Exchange")</f>
        <v>Taiwan Stock Exchange</v>
      </c>
      <c r="L645" s="3" t="str" cm="1">
        <f t="array" ref="L645">_FV(表格1[[#This Row],[代號]],"Exchange abbreviation",TRUE)</f>
        <v>XTAI</v>
      </c>
      <c r="M645" s="3" t="str" cm="1">
        <f t="array" ref="M645">_FV(表格1[[#This Row],[代號]],"Headquarters")</f>
        <v>No.9, Min Sheng Street, Peipo Li, Tu-Cheng District, NEW TAIPEI, NEW TAIPEI, 236 TW</v>
      </c>
      <c r="N645" s="3" cm="1">
        <f t="array" ref="N645">_FV(表格1[[#This Row],[代號]],"High")</f>
        <v>24.85</v>
      </c>
      <c r="O645" s="3" t="str" cm="1">
        <f t="array" ref="O645">_FV(表格1[[#This Row],[代號]],"Industry")</f>
        <v>Healthcare Equipment &amp; Supplies</v>
      </c>
      <c r="P645" s="3" t="str" cm="1">
        <f t="array" ref="P645">_FV(表格1[[#This Row],[代號]],"Instrument type",TRUE)</f>
        <v>Stock</v>
      </c>
      <c r="Q645" s="3" cm="1">
        <f t="array" ref="Q645">_FV(表格1[[#This Row],[代號]],"Last trade time",TRUE)</f>
        <v>44834.399039351854</v>
      </c>
      <c r="R645" s="3" cm="1">
        <f t="array" ref="R645">_FV(表格1[[#This Row],[代號]],"Low")</f>
        <v>23.75</v>
      </c>
      <c r="S645" s="3" cm="1">
        <f t="array" ref="S645">_FV(表格1[[#This Row],[代號]],"Market cap",TRUE)</f>
        <v>2492515000</v>
      </c>
      <c r="T645" s="3" t="str" cm="1">
        <f t="array" ref="T645">_FV(表格1[[#This Row],[代號]],"Name")</f>
        <v>Wellell Inc.</v>
      </c>
      <c r="U645" s="3" t="str" cm="1">
        <f t="array" ref="U645">_FV(表格1[[#This Row],[代號]],"Official name",TRUE)</f>
        <v>Wellell Inc.</v>
      </c>
    </row>
    <row r="646" spans="1:21" x14ac:dyDescent="0.25">
      <c r="A646" t="s">
        <v>646</v>
      </c>
      <c r="B646" s="2" t="e" vm="658">
        <v>#VALUE!</v>
      </c>
      <c r="C646" s="3" cm="1">
        <f t="array" ref="C646">_FV(表格1[[#This Row],[代號]],"52 week high",TRUE)</f>
        <v>24.9</v>
      </c>
      <c r="D646" s="3" cm="1">
        <f t="array" ref="D646">_FV(表格1[[#This Row],[代號]],"52 week low",TRUE)</f>
        <v>17.2</v>
      </c>
      <c r="E646" s="4" cm="1">
        <f t="array" ref="E646">_FV(表格1[[#This Row],[代號]],"Beta")</f>
        <v>1.5501</v>
      </c>
      <c r="F646" s="3" cm="1">
        <f t="array" ref="F646">_FV(表格1[[#This Row],[代號]],"Change")</f>
        <v>-0.2</v>
      </c>
      <c r="G646" s="3" cm="1">
        <f t="array" ref="G646">_FV(表格1[[#This Row],[代號]],"Change (%)",TRUE)</f>
        <v>-1.1049999999999999E-2</v>
      </c>
      <c r="H646" s="3" t="e" cm="1" vm="2">
        <f t="array" ref="H646">_FV(表格1[[#This Row],[代號]],"Country/region",TRUE)</f>
        <v>#VALUE!</v>
      </c>
      <c r="I646" s="3" t="str" cm="1">
        <f t="array" ref="I646">_FV(表格1[[#This Row],[代號]],"Currency")</f>
        <v>TWD</v>
      </c>
      <c r="J646" s="3" cm="1">
        <f t="array" ref="J646">_FV(表格1[[#This Row],[代號]],"Employees")</f>
        <v>84</v>
      </c>
      <c r="K646" s="3" t="str" cm="1">
        <f t="array" ref="K646">_FV(表格1[[#This Row],[代號]],"Exchange")</f>
        <v>Taiwan Stock Exchange</v>
      </c>
      <c r="L646" s="3" t="str" cm="1">
        <f t="array" ref="L646">_FV(表格1[[#This Row],[代號]],"Exchange abbreviation",TRUE)</f>
        <v>XTAI</v>
      </c>
      <c r="M646" s="3" t="str" cm="1">
        <f t="array" ref="M646">_FV(表格1[[#This Row],[代號]],"Headquarters")</f>
        <v>5F-1, No.167, Fu Hsing North Road, TAIPEI, TAIPEI, 105 TW</v>
      </c>
      <c r="N646" s="3" cm="1">
        <f t="array" ref="N646">_FV(表格1[[#This Row],[代號]],"High")</f>
        <v>18</v>
      </c>
      <c r="O646" s="3" t="str" cm="1">
        <f t="array" ref="O646">_FV(表格1[[#This Row],[代號]],"Industry")</f>
        <v>Pharmaceuticals</v>
      </c>
      <c r="P646" s="3" t="str" cm="1">
        <f t="array" ref="P646">_FV(表格1[[#This Row],[代號]],"Instrument type",TRUE)</f>
        <v>Stock</v>
      </c>
      <c r="Q646" s="3" cm="1">
        <f t="array" ref="Q646">_FV(表格1[[#This Row],[代號]],"Last trade time",TRUE)</f>
        <v>44834.399039351854</v>
      </c>
      <c r="R646" s="3" cm="1">
        <f t="array" ref="R646">_FV(表格1[[#This Row],[代號]],"Low")</f>
        <v>17.7</v>
      </c>
      <c r="S646" s="3" cm="1">
        <f t="array" ref="S646">_FV(表格1[[#This Row],[代號]],"Market cap",TRUE)</f>
        <v>3555278000</v>
      </c>
      <c r="T646" s="3" t="str" cm="1">
        <f t="array" ref="T646">_FV(表格1[[#This Row],[代號]],"Name")</f>
        <v>PhytoHealth Corporation</v>
      </c>
      <c r="U646" s="3" t="str" cm="1">
        <f t="array" ref="U646">_FV(表格1[[#This Row],[代號]],"Official name",TRUE)</f>
        <v>PhytoHealth Corporation</v>
      </c>
    </row>
    <row r="647" spans="1:21" x14ac:dyDescent="0.25">
      <c r="A647" t="s">
        <v>647</v>
      </c>
      <c r="B647" s="2" t="e" vm="659">
        <v>#VALUE!</v>
      </c>
      <c r="C647" s="3" cm="1">
        <f t="array" ref="C647">_FV(表格1[[#This Row],[代號]],"52 week high",TRUE)</f>
        <v>98.5</v>
      </c>
      <c r="D647" s="3" cm="1">
        <f t="array" ref="D647">_FV(表格1[[#This Row],[代號]],"52 week low",TRUE)</f>
        <v>75.900000000000006</v>
      </c>
      <c r="E647" s="4" cm="1">
        <f t="array" ref="E647">_FV(表格1[[#This Row],[代號]],"Beta")</f>
        <v>-4.9299999999999997E-2</v>
      </c>
      <c r="F647" s="3" cm="1">
        <f t="array" ref="F647">_FV(表格1[[#This Row],[代號]],"Change")</f>
        <v>0.3</v>
      </c>
      <c r="G647" s="3" cm="1">
        <f t="array" ref="G647">_FV(表格1[[#This Row],[代號]],"Change (%)",TRUE)</f>
        <v>3.4480000000000001E-3</v>
      </c>
      <c r="H647" s="3" t="e" cm="1" vm="2">
        <f t="array" ref="H647">_FV(表格1[[#This Row],[代號]],"Country/region",TRUE)</f>
        <v>#VALUE!</v>
      </c>
      <c r="I647" s="3" t="str" cm="1">
        <f t="array" ref="I647">_FV(表格1[[#This Row],[代號]],"Currency")</f>
        <v>TWD</v>
      </c>
      <c r="J647" s="3" cm="1">
        <f t="array" ref="J647">_FV(表格1[[#This Row],[代號]],"Employees")</f>
        <v>241</v>
      </c>
      <c r="K647" s="3" t="str" cm="1">
        <f t="array" ref="K647">_FV(表格1[[#This Row],[代號]],"Exchange")</f>
        <v>Taiwan Stock Exchange</v>
      </c>
      <c r="L647" s="3" t="str" cm="1">
        <f t="array" ref="L647">_FV(表格1[[#This Row],[代號]],"Exchange abbreviation",TRUE)</f>
        <v>XTAI</v>
      </c>
      <c r="M647" s="3" t="str" cm="1">
        <f t="array" ref="M647">_FV(表格1[[#This Row],[代號]],"Headquarters")</f>
        <v>No.61, Lane 309, Haihu North Road, Neighborhood 13, Binhai Lii, Luzhu District, TAOYUAN, TAOYUAN, 338 TW</v>
      </c>
      <c r="N647" s="3" cm="1">
        <f t="array" ref="N647">_FV(表格1[[#This Row],[代號]],"High")</f>
        <v>87.5</v>
      </c>
      <c r="O647" s="3" t="str" cm="1">
        <f t="array" ref="O647">_FV(表格1[[#This Row],[代號]],"Industry")</f>
        <v>Pharmaceuticals</v>
      </c>
      <c r="P647" s="3" t="str" cm="1">
        <f t="array" ref="P647">_FV(表格1[[#This Row],[代號]],"Instrument type",TRUE)</f>
        <v>Stock</v>
      </c>
      <c r="Q647" s="3" cm="1">
        <f t="array" ref="Q647">_FV(表格1[[#This Row],[代號]],"Last trade time",TRUE)</f>
        <v>44834.399039351854</v>
      </c>
      <c r="R647" s="3" cm="1">
        <f t="array" ref="R647">_FV(表格1[[#This Row],[代號]],"Low")</f>
        <v>85.9</v>
      </c>
      <c r="S647" s="3" cm="1">
        <f t="array" ref="S647">_FV(表格1[[#This Row],[代號]],"Market cap",TRUE)</f>
        <v>8326881000</v>
      </c>
      <c r="T647" s="3" t="str" cm="1">
        <f t="array" ref="T647">_FV(表格1[[#This Row],[代號]],"Name")</f>
        <v>SCI Pharmtech, Inc.</v>
      </c>
      <c r="U647" s="3" t="str" cm="1">
        <f t="array" ref="U647">_FV(表格1[[#This Row],[代號]],"Official name",TRUE)</f>
        <v>SCI Pharmtech, Inc.</v>
      </c>
    </row>
    <row r="648" spans="1:21" x14ac:dyDescent="0.25">
      <c r="A648" t="s">
        <v>648</v>
      </c>
      <c r="B648" s="2" t="e" vm="660">
        <v>#VALUE!</v>
      </c>
      <c r="C648" s="3" cm="1">
        <f t="array" ref="C648">_FV(表格1[[#This Row],[代號]],"52 week high",TRUE)</f>
        <v>84.9</v>
      </c>
      <c r="D648" s="3" cm="1">
        <f t="array" ref="D648">_FV(表格1[[#This Row],[代號]],"52 week low",TRUE)</f>
        <v>32.200000000000003</v>
      </c>
      <c r="E648" s="4" cm="1">
        <f t="array" ref="E648">_FV(表格1[[#This Row],[代號]],"Beta")</f>
        <v>0.46629999999999999</v>
      </c>
      <c r="F648" s="3" cm="1">
        <f t="array" ref="F648">_FV(表格1[[#This Row],[代號]],"Change")</f>
        <v>-0.2</v>
      </c>
      <c r="G648" s="3" cm="1">
        <f t="array" ref="G648">_FV(表格1[[#This Row],[代號]],"Change (%)",TRUE)</f>
        <v>-5.9170000000000004E-3</v>
      </c>
      <c r="H648" s="3" t="e" cm="1" vm="2">
        <f t="array" ref="H648">_FV(表格1[[#This Row],[代號]],"Country/region",TRUE)</f>
        <v>#VALUE!</v>
      </c>
      <c r="I648" s="3" t="str" cm="1">
        <f t="array" ref="I648">_FV(表格1[[#This Row],[代號]],"Currency")</f>
        <v>TWD</v>
      </c>
      <c r="J648" s="3" cm="1">
        <f t="array" ref="J648">_FV(表格1[[#This Row],[代號]],"Employees")</f>
        <v>190</v>
      </c>
      <c r="K648" s="3" t="str" cm="1">
        <f t="array" ref="K648">_FV(表格1[[#This Row],[代號]],"Exchange")</f>
        <v>Taiwan Stock Exchange</v>
      </c>
      <c r="L648" s="3" t="str" cm="1">
        <f t="array" ref="L648">_FV(表格1[[#This Row],[代號]],"Exchange abbreviation",TRUE)</f>
        <v>XTAI</v>
      </c>
      <c r="M648" s="3" t="str" cm="1">
        <f t="array" ref="M648">_FV(表格1[[#This Row],[代號]],"Headquarters")</f>
        <v>9F, No.108, Jhouzih Street, Si Hu Li, Neihu District, TAIPEI, TAIPEI, 114 TW</v>
      </c>
      <c r="N648" s="3" cm="1">
        <f t="array" ref="N648">_FV(表格1[[#This Row],[代號]],"High")</f>
        <v>33.6</v>
      </c>
      <c r="O648" s="3" t="str" cm="1">
        <f t="array" ref="O648">_FV(表格1[[#This Row],[代號]],"Industry")</f>
        <v>Biotechnology &amp; Medical Research</v>
      </c>
      <c r="P648" s="3" t="str" cm="1">
        <f t="array" ref="P648">_FV(表格1[[#This Row],[代號]],"Instrument type",TRUE)</f>
        <v>Stock</v>
      </c>
      <c r="Q648" s="3" cm="1">
        <f t="array" ref="Q648">_FV(表格1[[#This Row],[代號]],"Last trade time",TRUE)</f>
        <v>44834.399039351854</v>
      </c>
      <c r="R648" s="3" cm="1">
        <f t="array" ref="R648">_FV(表格1[[#This Row],[代號]],"Low")</f>
        <v>32.200000000000003</v>
      </c>
      <c r="S648" s="3" cm="1">
        <f t="array" ref="S648">_FV(表格1[[#This Row],[代號]],"Market cap",TRUE)</f>
        <v>2034601000</v>
      </c>
      <c r="T648" s="3" t="str" cm="1">
        <f t="array" ref="T648">_FV(表格1[[#This Row],[代號]],"Name")</f>
        <v>ABNOVA (TAIWAN) CORPORATION</v>
      </c>
      <c r="U648" s="3" t="str" cm="1">
        <f t="array" ref="U648">_FV(表格1[[#This Row],[代號]],"Official name",TRUE)</f>
        <v>ABNOVA (TAIWAN) CORPORATION</v>
      </c>
    </row>
    <row r="649" spans="1:21" x14ac:dyDescent="0.25">
      <c r="A649" t="s">
        <v>649</v>
      </c>
      <c r="B649" s="2" t="e" vm="661">
        <v>#VALUE!</v>
      </c>
      <c r="C649" s="3" cm="1">
        <f t="array" ref="C649">_FV(表格1[[#This Row],[代號]],"52 week high",TRUE)</f>
        <v>263</v>
      </c>
      <c r="D649" s="3" cm="1">
        <f t="array" ref="D649">_FV(表格1[[#This Row],[代號]],"52 week low",TRUE)</f>
        <v>152.5</v>
      </c>
      <c r="E649" s="4" cm="1">
        <f t="array" ref="E649">_FV(表格1[[#This Row],[代號]],"Beta")</f>
        <v>0.62660000000000005</v>
      </c>
      <c r="F649" s="3" cm="1">
        <f t="array" ref="F649">_FV(表格1[[#This Row],[代號]],"Change")</f>
        <v>-0.5</v>
      </c>
      <c r="G649" s="3" cm="1">
        <f t="array" ref="G649">_FV(表格1[[#This Row],[代號]],"Change (%)",TRUE)</f>
        <v>-3.2049999999999999E-3</v>
      </c>
      <c r="H649" s="3" t="e" cm="1" vm="2">
        <f t="array" ref="H649">_FV(表格1[[#This Row],[代號]],"Country/region",TRUE)</f>
        <v>#VALUE!</v>
      </c>
      <c r="I649" s="3" t="str" cm="1">
        <f t="array" ref="I649">_FV(表格1[[#This Row],[代號]],"Currency")</f>
        <v>TWD</v>
      </c>
      <c r="J649" s="3" t="e" cm="1" vm="53">
        <f t="array" ref="J649">_FV(表格1[[#This Row],[代號]],"Employees")</f>
        <v>#VALUE!</v>
      </c>
      <c r="K649" s="3" t="str" cm="1">
        <f t="array" ref="K649">_FV(表格1[[#This Row],[代號]],"Exchange")</f>
        <v>Taiwan Stock Exchange</v>
      </c>
      <c r="L649" s="3" t="str" cm="1">
        <f t="array" ref="L649">_FV(表格1[[#This Row],[代號]],"Exchange abbreviation",TRUE)</f>
        <v>XTAI</v>
      </c>
      <c r="M649" s="3" t="str" cm="1">
        <f t="array" ref="M649">_FV(表格1[[#This Row],[代號]],"Headquarters")</f>
        <v>10F, No.107, Songren Road, Xinyi District, TAIPEI, TAIPEI, 110 TW</v>
      </c>
      <c r="N649" s="3" cm="1">
        <f t="array" ref="N649">_FV(表格1[[#This Row],[代號]],"High")</f>
        <v>157</v>
      </c>
      <c r="O649" s="3" t="str" cm="1">
        <f t="array" ref="O649">_FV(表格1[[#This Row],[代號]],"Industry")</f>
        <v>Personal &amp; Household Products &amp; Services</v>
      </c>
      <c r="P649" s="3" t="str" cm="1">
        <f t="array" ref="P649">_FV(表格1[[#This Row],[代號]],"Instrument type",TRUE)</f>
        <v>Stock</v>
      </c>
      <c r="Q649" s="3" cm="1">
        <f t="array" ref="Q649">_FV(表格1[[#This Row],[代號]],"Last trade time",TRUE)</f>
        <v>44834.399039351854</v>
      </c>
      <c r="R649" s="3" cm="1">
        <f t="array" ref="R649">_FV(表格1[[#This Row],[代號]],"Low")</f>
        <v>152.5</v>
      </c>
      <c r="S649" s="3" cm="1">
        <f t="array" ref="S649">_FV(表格1[[#This Row],[代號]],"Market cap",TRUE)</f>
        <v>12361060000</v>
      </c>
      <c r="T649" s="3" t="str" cm="1">
        <f t="array" ref="T649">_FV(表格1[[#This Row],[代號]],"Name")</f>
        <v>CHLITINA HOLDING LIMITED</v>
      </c>
      <c r="U649" s="3" t="str" cm="1">
        <f t="array" ref="U649">_FV(表格1[[#This Row],[代號]],"Official name",TRUE)</f>
        <v>CHLITINA HOLDING LIMITED</v>
      </c>
    </row>
    <row r="650" spans="1:21" x14ac:dyDescent="0.25">
      <c r="A650" t="s">
        <v>650</v>
      </c>
      <c r="B650" s="2" t="e" vm="662">
        <v>#VALUE!</v>
      </c>
      <c r="C650" s="3" cm="1">
        <f t="array" ref="C650">_FV(表格1[[#This Row],[代號]],"52 week high",TRUE)</f>
        <v>52.4</v>
      </c>
      <c r="D650" s="3" cm="1">
        <f t="array" ref="D650">_FV(表格1[[#This Row],[代號]],"52 week low",TRUE)</f>
        <v>32.5</v>
      </c>
      <c r="E650" s="4" cm="1">
        <f t="array" ref="E650">_FV(表格1[[#This Row],[代號]],"Beta")</f>
        <v>0.34279999999999999</v>
      </c>
      <c r="F650" s="3" cm="1">
        <f t="array" ref="F650">_FV(表格1[[#This Row],[代號]],"Change")</f>
        <v>0.9</v>
      </c>
      <c r="G650" s="3" cm="1">
        <f t="array" ref="G650">_FV(表格1[[#This Row],[代號]],"Change (%)",TRUE)</f>
        <v>2.6945999999999998E-2</v>
      </c>
      <c r="H650" s="3" t="e" cm="1" vm="2">
        <f t="array" ref="H650">_FV(表格1[[#This Row],[代號]],"Country/region",TRUE)</f>
        <v>#VALUE!</v>
      </c>
      <c r="I650" s="3" t="str" cm="1">
        <f t="array" ref="I650">_FV(表格1[[#This Row],[代號]],"Currency")</f>
        <v>TWD</v>
      </c>
      <c r="J650" s="3" cm="1">
        <f t="array" ref="J650">_FV(表格1[[#This Row],[代號]],"Employees")</f>
        <v>564</v>
      </c>
      <c r="K650" s="3" t="str" cm="1">
        <f t="array" ref="K650">_FV(表格1[[#This Row],[代號]],"Exchange")</f>
        <v>Taiwan Stock Exchange</v>
      </c>
      <c r="L650" s="3" t="str" cm="1">
        <f t="array" ref="L650">_FV(表格1[[#This Row],[代號]],"Exchange abbreviation",TRUE)</f>
        <v>XTAI</v>
      </c>
      <c r="M650" s="3" t="str" cm="1">
        <f t="array" ref="M650">_FV(表格1[[#This Row],[代號]],"Headquarters")</f>
        <v>No.3, Section 1, Tanxing Road, Tanzi District, TAICHUNG, TAICHUNG, 427 TW</v>
      </c>
      <c r="N650" s="3" cm="1">
        <f t="array" ref="N650">_FV(表格1[[#This Row],[代號]],"High")</f>
        <v>34.299999999999997</v>
      </c>
      <c r="O650" s="3" t="str" cm="1">
        <f t="array" ref="O650">_FV(表格1[[#This Row],[代號]],"Industry")</f>
        <v>Pharmaceuticals</v>
      </c>
      <c r="P650" s="3" t="str" cm="1">
        <f t="array" ref="P650">_FV(表格1[[#This Row],[代號]],"Instrument type",TRUE)</f>
        <v>Stock</v>
      </c>
      <c r="Q650" s="3" cm="1">
        <f t="array" ref="Q650">_FV(表格1[[#This Row],[代號]],"Last trade time",TRUE)</f>
        <v>44834.399039351854</v>
      </c>
      <c r="R650" s="3" cm="1">
        <f t="array" ref="R650">_FV(表格1[[#This Row],[代號]],"Low")</f>
        <v>32.5</v>
      </c>
      <c r="S650" s="3" cm="1">
        <f t="array" ref="S650">_FV(表格1[[#This Row],[代號]],"Market cap",TRUE)</f>
        <v>14732120000</v>
      </c>
      <c r="T650" s="3" t="str" cm="1">
        <f t="array" ref="T650">_FV(表格1[[#This Row],[代號]],"Name")</f>
        <v>ADIMMUNE CORPORATION</v>
      </c>
      <c r="U650" s="3" t="str" cm="1">
        <f t="array" ref="U650">_FV(表格1[[#This Row],[代號]],"Official name",TRUE)</f>
        <v>ADIMMUNE CORPORATION</v>
      </c>
    </row>
    <row r="651" spans="1:21" x14ac:dyDescent="0.25">
      <c r="A651" t="s">
        <v>651</v>
      </c>
      <c r="B651" s="2" t="e" vm="663">
        <v>#VALUE!</v>
      </c>
      <c r="C651" s="3" cm="1">
        <f t="array" ref="C651">_FV(表格1[[#This Row],[代號]],"52 week high",TRUE)</f>
        <v>98.8</v>
      </c>
      <c r="D651" s="3" cm="1">
        <f t="array" ref="D651">_FV(表格1[[#This Row],[代號]],"52 week low",TRUE)</f>
        <v>33.6</v>
      </c>
      <c r="E651" s="4" cm="1">
        <f t="array" ref="E651">_FV(表格1[[#This Row],[代號]],"Beta")</f>
        <v>1.472</v>
      </c>
      <c r="F651" s="3" cm="1">
        <f t="array" ref="F651">_FV(表格1[[#This Row],[代號]],"Change")</f>
        <v>0.8</v>
      </c>
      <c r="G651" s="3" cm="1">
        <f t="array" ref="G651">_FV(表格1[[#This Row],[代號]],"Change (%)",TRUE)</f>
        <v>1.3793E-2</v>
      </c>
      <c r="H651" s="3" t="e" cm="1" vm="2">
        <f t="array" ref="H651">_FV(表格1[[#This Row],[代號]],"Country/region",TRUE)</f>
        <v>#VALUE!</v>
      </c>
      <c r="I651" s="3" t="str" cm="1">
        <f t="array" ref="I651">_FV(表格1[[#This Row],[代號]],"Currency")</f>
        <v>TWD</v>
      </c>
      <c r="J651" s="3" t="e" cm="1" vm="53">
        <f t="array" ref="J651">_FV(表格1[[#This Row],[代號]],"Employees")</f>
        <v>#VALUE!</v>
      </c>
      <c r="K651" s="3" t="str" cm="1">
        <f t="array" ref="K651">_FV(表格1[[#This Row],[代號]],"Exchange")</f>
        <v>Taiwan Stock Exchange</v>
      </c>
      <c r="L651" s="3" t="str" cm="1">
        <f t="array" ref="L651">_FV(表格1[[#This Row],[代號]],"Exchange abbreviation",TRUE)</f>
        <v>XTAI</v>
      </c>
      <c r="M651" s="3" t="str" cm="1">
        <f t="array" ref="M651">_FV(表格1[[#This Row],[代號]],"Headquarters")</f>
        <v>PLO 650, Jalan Keluli 7, Pasir Gudang Industrial Estate, PASIR GUDANG, JOHOR, 81700 MY</v>
      </c>
      <c r="N651" s="3" cm="1">
        <f t="array" ref="N651">_FV(表格1[[#This Row],[代號]],"High")</f>
        <v>58.8</v>
      </c>
      <c r="O651" s="3" t="str" cm="1">
        <f t="array" ref="O651">_FV(表格1[[#This Row],[代號]],"Industry")</f>
        <v>Chemicals</v>
      </c>
      <c r="P651" s="3" t="str" cm="1">
        <f t="array" ref="P651">_FV(表格1[[#This Row],[代號]],"Instrument type",TRUE)</f>
        <v>Stock</v>
      </c>
      <c r="Q651" s="3" cm="1">
        <f t="array" ref="Q651">_FV(表格1[[#This Row],[代號]],"Last trade time",TRUE)</f>
        <v>44834.399039351854</v>
      </c>
      <c r="R651" s="3" cm="1">
        <f t="array" ref="R651">_FV(表格1[[#This Row],[代號]],"Low")</f>
        <v>55.3</v>
      </c>
      <c r="S651" s="3" cm="1">
        <f t="array" ref="S651">_FV(表格1[[#This Row],[代號]],"Market cap",TRUE)</f>
        <v>3765199000</v>
      </c>
      <c r="T651" s="3" t="str" cm="1">
        <f t="array" ref="T651">_FV(表格1[[#This Row],[代號]],"Name")</f>
        <v>ALL COSMOS BIO-TECH HOLDING CORPORATION</v>
      </c>
      <c r="U651" s="3" t="str" cm="1">
        <f t="array" ref="U651">_FV(表格1[[#This Row],[代號]],"Official name",TRUE)</f>
        <v>ALL COSMOS BIO-TECH HOLDING CORPORATION</v>
      </c>
    </row>
    <row r="652" spans="1:21" x14ac:dyDescent="0.25">
      <c r="A652" t="s">
        <v>652</v>
      </c>
      <c r="B652" s="2" t="e" vm="664">
        <v>#VALUE!</v>
      </c>
      <c r="C652" s="3" cm="1">
        <f t="array" ref="C652">_FV(表格1[[#This Row],[代號]],"52 week high",TRUE)</f>
        <v>26.95</v>
      </c>
      <c r="D652" s="3" cm="1">
        <f t="array" ref="D652">_FV(表格1[[#This Row],[代號]],"52 week low",TRUE)</f>
        <v>22.1</v>
      </c>
      <c r="E652" s="4" cm="1">
        <f t="array" ref="E652">_FV(表格1[[#This Row],[代號]],"Beta")</f>
        <v>0.27860000000000001</v>
      </c>
      <c r="F652" s="3" cm="1">
        <f t="array" ref="F652">_FV(表格1[[#This Row],[代號]],"Change")</f>
        <v>0.65</v>
      </c>
      <c r="G652" s="3" cm="1">
        <f t="array" ref="G652">_FV(表格1[[#This Row],[代號]],"Change (%)",TRUE)</f>
        <v>2.6263000000000002E-2</v>
      </c>
      <c r="H652" s="3" t="e" cm="1" vm="2">
        <f t="array" ref="H652">_FV(表格1[[#This Row],[代號]],"Country/region",TRUE)</f>
        <v>#VALUE!</v>
      </c>
      <c r="I652" s="3" t="str" cm="1">
        <f t="array" ref="I652">_FV(表格1[[#This Row],[代號]],"Currency")</f>
        <v>TWD</v>
      </c>
      <c r="J652" s="3" cm="1">
        <f t="array" ref="J652">_FV(表格1[[#This Row],[代號]],"Employees")</f>
        <v>62</v>
      </c>
      <c r="K652" s="3" t="str" cm="1">
        <f t="array" ref="K652">_FV(表格1[[#This Row],[代號]],"Exchange")</f>
        <v>Taiwan Stock Exchange</v>
      </c>
      <c r="L652" s="3" t="str" cm="1">
        <f t="array" ref="L652">_FV(表格1[[#This Row],[代號]],"Exchange abbreviation",TRUE)</f>
        <v>XTAI</v>
      </c>
      <c r="M652" s="3" t="str" cm="1">
        <f t="array" ref="M652">_FV(表格1[[#This Row],[代號]],"Headquarters")</f>
        <v>No.91, Section 2, Gongdao 5th Road, HSINCHU, HSINCHU, 300 TW</v>
      </c>
      <c r="N652" s="3" cm="1">
        <f t="array" ref="N652">_FV(表格1[[#This Row],[代號]],"High")</f>
        <v>25.45</v>
      </c>
      <c r="O652" s="3" t="str" cm="1">
        <f t="array" ref="O652">_FV(表格1[[#This Row],[代號]],"Industry")</f>
        <v>Healthcare Equipment &amp; Supplies</v>
      </c>
      <c r="P652" s="3" t="str" cm="1">
        <f t="array" ref="P652">_FV(表格1[[#This Row],[代號]],"Instrument type",TRUE)</f>
        <v>Stock</v>
      </c>
      <c r="Q652" s="3" cm="1">
        <f t="array" ref="Q652">_FV(表格1[[#This Row],[代號]],"Last trade time",TRUE)</f>
        <v>44834.399039351854</v>
      </c>
      <c r="R652" s="3" cm="1">
        <f t="array" ref="R652">_FV(表格1[[#This Row],[代號]],"Low")</f>
        <v>24.25</v>
      </c>
      <c r="S652" s="3" cm="1">
        <f t="array" ref="S652">_FV(表格1[[#This Row],[代號]],"Market cap",TRUE)</f>
        <v>2411315000</v>
      </c>
      <c r="T652" s="3" t="str" cm="1">
        <f t="array" ref="T652">_FV(表格1[[#This Row],[代號]],"Name")</f>
        <v>OK BIOTECH CO., LTD.</v>
      </c>
      <c r="U652" s="3" t="str" cm="1">
        <f t="array" ref="U652">_FV(表格1[[#This Row],[代號]],"Official name",TRUE)</f>
        <v>OK BIOTECH CO., LTD.</v>
      </c>
    </row>
    <row r="653" spans="1:21" x14ac:dyDescent="0.25">
      <c r="A653" t="s">
        <v>653</v>
      </c>
      <c r="B653" s="2" t="e" vm="665">
        <v>#VALUE!</v>
      </c>
      <c r="C653" s="3" cm="1">
        <f t="array" ref="C653">_FV(表格1[[#This Row],[代號]],"52 week high",TRUE)</f>
        <v>50.3</v>
      </c>
      <c r="D653" s="3" cm="1">
        <f t="array" ref="D653">_FV(表格1[[#This Row],[代號]],"52 week low",TRUE)</f>
        <v>35.049999999999997</v>
      </c>
      <c r="E653" s="4" cm="1">
        <f t="array" ref="E653">_FV(表格1[[#This Row],[代號]],"Beta")</f>
        <v>0.53159999999999996</v>
      </c>
      <c r="F653" s="3" cm="1">
        <f t="array" ref="F653">_FV(表格1[[#This Row],[代號]],"Change")</f>
        <v>0.65</v>
      </c>
      <c r="G653" s="3" cm="1">
        <f t="array" ref="G653">_FV(表格1[[#This Row],[代號]],"Change (%)",TRUE)</f>
        <v>1.5814999999999999E-2</v>
      </c>
      <c r="H653" s="3" t="e" cm="1" vm="2">
        <f t="array" ref="H653">_FV(表格1[[#This Row],[代號]],"Country/region",TRUE)</f>
        <v>#VALUE!</v>
      </c>
      <c r="I653" s="3" t="str" cm="1">
        <f t="array" ref="I653">_FV(表格1[[#This Row],[代號]],"Currency")</f>
        <v>TWD</v>
      </c>
      <c r="J653" s="3" cm="1">
        <f t="array" ref="J653">_FV(表格1[[#This Row],[代號]],"Employees")</f>
        <v>160</v>
      </c>
      <c r="K653" s="3" t="str" cm="1">
        <f t="array" ref="K653">_FV(表格1[[#This Row],[代號]],"Exchange")</f>
        <v>Taiwan Stock Exchange</v>
      </c>
      <c r="L653" s="3" t="str" cm="1">
        <f t="array" ref="L653">_FV(表格1[[#This Row],[代號]],"Exchange abbreviation",TRUE)</f>
        <v>XTAI</v>
      </c>
      <c r="M653" s="3" t="str" cm="1">
        <f t="array" ref="M653">_FV(表格1[[#This Row],[代號]],"Headquarters")</f>
        <v>No. 88, Xingai Road, Neihu District, TAIPEI, TAIPEI, 114 TW</v>
      </c>
      <c r="N653" s="3" cm="1">
        <f t="array" ref="N653">_FV(表格1[[#This Row],[代號]],"High")</f>
        <v>41.75</v>
      </c>
      <c r="O653" s="3" t="str" cm="1">
        <f t="array" ref="O653">_FV(表格1[[#This Row],[代號]],"Industry")</f>
        <v>Healthcare Equipment &amp; Supplies</v>
      </c>
      <c r="P653" s="3" t="str" cm="1">
        <f t="array" ref="P653">_FV(表格1[[#This Row],[代號]],"Instrument type",TRUE)</f>
        <v>Stock</v>
      </c>
      <c r="Q653" s="3" cm="1">
        <f t="array" ref="Q653">_FV(表格1[[#This Row],[代號]],"Last trade time",TRUE)</f>
        <v>44834.399039351854</v>
      </c>
      <c r="R653" s="3" cm="1">
        <f t="array" ref="R653">_FV(表格1[[#This Row],[代號]],"Low")</f>
        <v>40.5</v>
      </c>
      <c r="S653" s="3" cm="1">
        <f t="array" ref="S653">_FV(表格1[[#This Row],[代號]],"Market cap",TRUE)</f>
        <v>6744080000</v>
      </c>
      <c r="T653" s="3" t="str" cm="1">
        <f t="array" ref="T653">_FV(表格1[[#This Row],[代號]],"Name")</f>
        <v>CHC Healthcare Group</v>
      </c>
      <c r="U653" s="3" t="str" cm="1">
        <f t="array" ref="U653">_FV(表格1[[#This Row],[代號]],"Official name",TRUE)</f>
        <v>CHC Healthcare Group</v>
      </c>
    </row>
    <row r="654" spans="1:21" x14ac:dyDescent="0.25">
      <c r="A654" t="s">
        <v>654</v>
      </c>
      <c r="B654" s="2" t="e" vm="666">
        <v>#VALUE!</v>
      </c>
      <c r="C654" s="3" cm="1">
        <f t="array" ref="C654">_FV(表格1[[#This Row],[代號]],"52 week high",TRUE)</f>
        <v>82</v>
      </c>
      <c r="D654" s="3" cm="1">
        <f t="array" ref="D654">_FV(表格1[[#This Row],[代號]],"52 week low",TRUE)</f>
        <v>60</v>
      </c>
      <c r="E654" s="4" cm="1">
        <f t="array" ref="E654">_FV(表格1[[#This Row],[代號]],"Beta")</f>
        <v>0.68310000000000004</v>
      </c>
      <c r="F654" s="3" cm="1">
        <f t="array" ref="F654">_FV(表格1[[#This Row],[代號]],"Change")</f>
        <v>1.1000000000000001</v>
      </c>
      <c r="G654" s="3" cm="1">
        <f t="array" ref="G654">_FV(表格1[[#This Row],[代號]],"Change (%)",TRUE)</f>
        <v>1.5088999999999998E-2</v>
      </c>
      <c r="H654" s="3" t="e" cm="1" vm="2">
        <f t="array" ref="H654">_FV(表格1[[#This Row],[代號]],"Country/region",TRUE)</f>
        <v>#VALUE!</v>
      </c>
      <c r="I654" s="3" t="str" cm="1">
        <f t="array" ref="I654">_FV(表格1[[#This Row],[代號]],"Currency")</f>
        <v>TWD</v>
      </c>
      <c r="J654" s="3" t="e" cm="1" vm="53">
        <f t="array" ref="J654">_FV(表格1[[#This Row],[代號]],"Employees")</f>
        <v>#VALUE!</v>
      </c>
      <c r="K654" s="3" t="str" cm="1">
        <f t="array" ref="K654">_FV(表格1[[#This Row],[代號]],"Exchange")</f>
        <v>Taiwan Stock Exchange</v>
      </c>
      <c r="L654" s="3" t="str" cm="1">
        <f t="array" ref="L654">_FV(表格1[[#This Row],[代號]],"Exchange abbreviation",TRUE)</f>
        <v>XTAI</v>
      </c>
      <c r="M654" s="3" t="str" cm="1">
        <f t="array" ref="M654">_FV(表格1[[#This Row],[代號]],"Headquarters")</f>
        <v>The Grand Pavilion Commercial Centre, Oleander Way, 802 West Bay Road, P.O. Box 32052, BRITISH WEST INDIES, GRAND CAYMAN, KY1-1208 KY</v>
      </c>
      <c r="N654" s="3" cm="1">
        <f t="array" ref="N654">_FV(表格1[[#This Row],[代號]],"High")</f>
        <v>74.2</v>
      </c>
      <c r="O654" s="3" t="str" cm="1">
        <f t="array" ref="O654">_FV(表格1[[#This Row],[代號]],"Industry")</f>
        <v>Personal &amp; Household Products &amp; Services</v>
      </c>
      <c r="P654" s="3" t="str" cm="1">
        <f t="array" ref="P654">_FV(表格1[[#This Row],[代號]],"Instrument type",TRUE)</f>
        <v>Stock</v>
      </c>
      <c r="Q654" s="3" cm="1">
        <f t="array" ref="Q654">_FV(表格1[[#This Row],[代號]],"Last trade time",TRUE)</f>
        <v>44834.399039351854</v>
      </c>
      <c r="R654" s="3" cm="1">
        <f t="array" ref="R654">_FV(表格1[[#This Row],[代號]],"Low")</f>
        <v>71.900000000000006</v>
      </c>
      <c r="S654" s="3" cm="1">
        <f t="array" ref="S654">_FV(表格1[[#This Row],[代號]],"Market cap",TRUE)</f>
        <v>4500954000</v>
      </c>
      <c r="T654" s="3" t="str" cm="1">
        <f t="array" ref="T654">_FV(表格1[[#This Row],[代號]],"Name")</f>
        <v>JOURDENESS GROUP LIMITED</v>
      </c>
      <c r="U654" s="3" t="str" cm="1">
        <f t="array" ref="U654">_FV(表格1[[#This Row],[代號]],"Official name",TRUE)</f>
        <v>JOURDENESS GROUP LIMITED</v>
      </c>
    </row>
    <row r="655" spans="1:21" x14ac:dyDescent="0.25">
      <c r="A655" t="s">
        <v>655</v>
      </c>
      <c r="B655" s="2" t="e" vm="667">
        <v>#VALUE!</v>
      </c>
      <c r="C655" s="3" cm="1">
        <f t="array" ref="C655">_FV(表格1[[#This Row],[代號]],"52 week high",TRUE)</f>
        <v>16.350000000000001</v>
      </c>
      <c r="D655" s="3" cm="1">
        <f t="array" ref="D655">_FV(表格1[[#This Row],[代號]],"52 week low",TRUE)</f>
        <v>13.65</v>
      </c>
      <c r="E655" s="4" cm="1">
        <f t="array" ref="E655">_FV(表格1[[#This Row],[代號]],"Beta")</f>
        <v>0.76849999999999996</v>
      </c>
      <c r="F655" s="3" cm="1">
        <f t="array" ref="F655">_FV(表格1[[#This Row],[代號]],"Change")</f>
        <v>0</v>
      </c>
      <c r="G655" s="3" cm="1">
        <f t="array" ref="G655">_FV(表格1[[#This Row],[代號]],"Change (%)",TRUE)</f>
        <v>0</v>
      </c>
      <c r="H655" s="3" t="e" cm="1" vm="2">
        <f t="array" ref="H655">_FV(表格1[[#This Row],[代號]],"Country/region",TRUE)</f>
        <v>#VALUE!</v>
      </c>
      <c r="I655" s="3" t="str" cm="1">
        <f t="array" ref="I655">_FV(表格1[[#This Row],[代號]],"Currency")</f>
        <v>TWD</v>
      </c>
      <c r="J655" s="3" cm="1">
        <f t="array" ref="J655">_FV(表格1[[#This Row],[代號]],"Employees")</f>
        <v>3150</v>
      </c>
      <c r="K655" s="3" t="str" cm="1">
        <f t="array" ref="K655">_FV(表格1[[#This Row],[代號]],"Exchange")</f>
        <v>Taiwan Stock Exchange</v>
      </c>
      <c r="L655" s="3" t="str" cm="1">
        <f t="array" ref="L655">_FV(表格1[[#This Row],[代號]],"Exchange abbreviation",TRUE)</f>
        <v>XTAI</v>
      </c>
      <c r="M655" s="3" t="str" cm="1">
        <f t="array" ref="M655">_FV(表格1[[#This Row],[代號]],"Headquarters")</f>
        <v>7F, No.397, Xingshan Road, Neihu District, TAIPEI, TAIPEI, 114 TW</v>
      </c>
      <c r="N655" s="3" cm="1">
        <f t="array" ref="N655">_FV(表格1[[#This Row],[代號]],"High")</f>
        <v>14</v>
      </c>
      <c r="O655" s="3" t="str" cm="1">
        <f t="array" ref="O655">_FV(表格1[[#This Row],[代號]],"Industry")</f>
        <v>Containers &amp; Packaging</v>
      </c>
      <c r="P655" s="3" t="str" cm="1">
        <f t="array" ref="P655">_FV(表格1[[#This Row],[代號]],"Instrument type",TRUE)</f>
        <v>Stock</v>
      </c>
      <c r="Q655" s="3" cm="1">
        <f t="array" ref="Q655">_FV(表格1[[#This Row],[代號]],"Last trade time",TRUE)</f>
        <v>44834.399039351854</v>
      </c>
      <c r="R655" s="3" cm="1">
        <f t="array" ref="R655">_FV(表格1[[#This Row],[代號]],"Low")</f>
        <v>13.75</v>
      </c>
      <c r="S655" s="3" cm="1">
        <f t="array" ref="S655">_FV(表格1[[#This Row],[代號]],"Market cap",TRUE)</f>
        <v>8904689550</v>
      </c>
      <c r="T655" s="3" t="str" cm="1">
        <f t="array" ref="T655">_FV(表格1[[#This Row],[代號]],"Name")</f>
        <v>YEM CHIO CO., LTD.</v>
      </c>
      <c r="U655" s="3" t="str" cm="1">
        <f t="array" ref="U655">_FV(表格1[[#This Row],[代號]],"Official name",TRUE)</f>
        <v>YEM CHIO CO., LTD.</v>
      </c>
    </row>
    <row r="656" spans="1:21" x14ac:dyDescent="0.25">
      <c r="A656" t="s">
        <v>656</v>
      </c>
      <c r="B656" s="2" t="e" vm="668">
        <v>#VALUE!</v>
      </c>
      <c r="C656" s="3" cm="1">
        <f t="array" ref="C656">_FV(表格1[[#This Row],[代號]],"52 week high",TRUE)</f>
        <v>8.98</v>
      </c>
      <c r="D656" s="3" cm="1">
        <f t="array" ref="D656">_FV(表格1[[#This Row],[代號]],"52 week low",TRUE)</f>
        <v>2.2200000000000002</v>
      </c>
      <c r="E656" s="4" cm="1">
        <f t="array" ref="E656">_FV(表格1[[#This Row],[代號]],"Beta")</f>
        <v>0.68389999999999995</v>
      </c>
      <c r="F656" s="3" cm="1">
        <f t="array" ref="F656">_FV(表格1[[#This Row],[代號]],"Change")</f>
        <v>-0.21</v>
      </c>
      <c r="G656" s="3" cm="1">
        <f t="array" ref="G656">_FV(表格1[[#This Row],[代號]],"Change (%)",TRUE)</f>
        <v>-6.7093E-2</v>
      </c>
      <c r="H656" s="3" t="e" cm="1" vm="2">
        <f t="array" ref="H656">_FV(表格1[[#This Row],[代號]],"Country/region",TRUE)</f>
        <v>#VALUE!</v>
      </c>
      <c r="I656" s="3" t="str" cm="1">
        <f t="array" ref="I656">_FV(表格1[[#This Row],[代號]],"Currency")</f>
        <v>TWD</v>
      </c>
      <c r="J656" s="3" cm="1">
        <f t="array" ref="J656">_FV(表格1[[#This Row],[代號]],"Employees")</f>
        <v>6893</v>
      </c>
      <c r="K656" s="3" t="str" cm="1">
        <f t="array" ref="K656">_FV(表格1[[#This Row],[代號]],"Exchange")</f>
        <v>Taiwan Stock Exchange</v>
      </c>
      <c r="L656" s="3" t="str" cm="1">
        <f t="array" ref="L656">_FV(表格1[[#This Row],[代號]],"Exchange abbreviation",TRUE)</f>
        <v>XTAI</v>
      </c>
      <c r="M656" s="3" t="str" cm="1">
        <f t="array" ref="M656">_FV(表格1[[#This Row],[代號]],"Headquarters")</f>
        <v>13F-4, No.57, Fuxing North Road, Songshan District, TAIPEI, TAIPEI, 105 TW</v>
      </c>
      <c r="N656" s="3" cm="1">
        <f t="array" ref="N656">_FV(表格1[[#This Row],[代號]],"High")</f>
        <v>2.96</v>
      </c>
      <c r="O656" s="3" t="str" cm="1">
        <f t="array" ref="O656">_FV(表格1[[#This Row],[代號]],"Industry")</f>
        <v>Textiles &amp; Apparel</v>
      </c>
      <c r="P656" s="3" t="str" cm="1">
        <f t="array" ref="P656">_FV(表格1[[#This Row],[代號]],"Instrument type",TRUE)</f>
        <v>Stock</v>
      </c>
      <c r="Q656" s="3" cm="1">
        <f t="array" ref="Q656">_FV(表格1[[#This Row],[代號]],"Last trade time",TRUE)</f>
        <v>44790.401180555556</v>
      </c>
      <c r="R656" s="3" cm="1">
        <f t="array" ref="R656">_FV(表格1[[#This Row],[代號]],"Low")</f>
        <v>2.82</v>
      </c>
      <c r="S656" s="3" cm="1">
        <f t="array" ref="S656">_FV(表格1[[#This Row],[代號]],"Market cap",TRUE)</f>
        <v>2391231800</v>
      </c>
      <c r="T656" s="3" t="str" cm="1">
        <f t="array" ref="T656">_FV(表格1[[#This Row],[代號]],"Name")</f>
        <v>ROO HSING CO., LTD</v>
      </c>
      <c r="U656" s="3" t="str" cm="1">
        <f t="array" ref="U656">_FV(表格1[[#This Row],[代號]],"Official name",TRUE)</f>
        <v>ROO HSING CO., LTD</v>
      </c>
    </row>
    <row r="657" spans="1:21" x14ac:dyDescent="0.25">
      <c r="A657" t="s">
        <v>657</v>
      </c>
      <c r="B657" s="2" t="e" vm="669">
        <v>#VALUE!</v>
      </c>
      <c r="C657" s="3" cm="1">
        <f t="array" ref="C657">_FV(表格1[[#This Row],[代號]],"52 week high",TRUE)</f>
        <v>34.1</v>
      </c>
      <c r="D657" s="3" cm="1">
        <f t="array" ref="D657">_FV(表格1[[#This Row],[代號]],"52 week low",TRUE)</f>
        <v>17.55</v>
      </c>
      <c r="E657" s="4" cm="1">
        <f t="array" ref="E657">_FV(表格1[[#This Row],[代號]],"Beta")</f>
        <v>0.78239999999999998</v>
      </c>
      <c r="F657" s="3" cm="1">
        <f t="array" ref="F657">_FV(表格1[[#This Row],[代號]],"Change")</f>
        <v>-0.45</v>
      </c>
      <c r="G657" s="3" cm="1">
        <f t="array" ref="G657">_FV(表格1[[#This Row],[代號]],"Change (%)",TRUE)</f>
        <v>-1.8109E-2</v>
      </c>
      <c r="H657" s="3" t="e" cm="1" vm="2">
        <f t="array" ref="H657">_FV(表格1[[#This Row],[代號]],"Country/region",TRUE)</f>
        <v>#VALUE!</v>
      </c>
      <c r="I657" s="3" t="str" cm="1">
        <f t="array" ref="I657">_FV(表格1[[#This Row],[代號]],"Currency")</f>
        <v>TWD</v>
      </c>
      <c r="J657" s="3" cm="1">
        <f t="array" ref="J657">_FV(表格1[[#This Row],[代號]],"Employees")</f>
        <v>436</v>
      </c>
      <c r="K657" s="3" t="str" cm="1">
        <f t="array" ref="K657">_FV(表格1[[#This Row],[代號]],"Exchange")</f>
        <v>Taiwan Stock Exchange</v>
      </c>
      <c r="L657" s="3" t="str" cm="1">
        <f t="array" ref="L657">_FV(表格1[[#This Row],[代號]],"Exchange abbreviation",TRUE)</f>
        <v>XTAI</v>
      </c>
      <c r="M657" s="3" t="str" cm="1">
        <f t="array" ref="M657">_FV(表格1[[#This Row],[代號]],"Headquarters")</f>
        <v>No.5, Dou Kung 12 Road, DOULIOU, YUNLIN, 640 TW</v>
      </c>
      <c r="N657" s="3" cm="1">
        <f t="array" ref="N657">_FV(表格1[[#This Row],[代號]],"High")</f>
        <v>24.5</v>
      </c>
      <c r="O657" s="3" t="str" cm="1">
        <f t="array" ref="O657">_FV(表格1[[#This Row],[代號]],"Industry")</f>
        <v>Textiles &amp; Apparel</v>
      </c>
      <c r="P657" s="3" t="str" cm="1">
        <f t="array" ref="P657">_FV(表格1[[#This Row],[代號]],"Instrument type",TRUE)</f>
        <v>Stock</v>
      </c>
      <c r="Q657" s="3" cm="1">
        <f t="array" ref="Q657">_FV(表格1[[#This Row],[代號]],"Last trade time",TRUE)</f>
        <v>44834.399039351854</v>
      </c>
      <c r="R657" s="3" cm="1">
        <f t="array" ref="R657">_FV(表格1[[#This Row],[代號]],"Low")</f>
        <v>23.5</v>
      </c>
      <c r="S657" s="3" cm="1">
        <f t="array" ref="S657">_FV(表格1[[#This Row],[代號]],"Market cap",TRUE)</f>
        <v>4213324000</v>
      </c>
      <c r="T657" s="3" t="str" cm="1">
        <f t="array" ref="T657">_FV(表格1[[#This Row],[代號]],"Name")</f>
        <v>LI CHENG ENTERPRISE CO.,LTD.</v>
      </c>
      <c r="U657" s="3" t="str" cm="1">
        <f t="array" ref="U657">_FV(表格1[[#This Row],[代號]],"Official name",TRUE)</f>
        <v>LI CHENG ENTERPRISE CO.,LTD.</v>
      </c>
    </row>
    <row r="658" spans="1:21" x14ac:dyDescent="0.25">
      <c r="A658" t="s">
        <v>658</v>
      </c>
      <c r="B658" s="2" t="e" vm="670">
        <v>#VALUE!</v>
      </c>
      <c r="C658" s="3" cm="1">
        <f t="array" ref="C658">_FV(表格1[[#This Row],[代號]],"52 week high",TRUE)</f>
        <v>146</v>
      </c>
      <c r="D658" s="3" cm="1">
        <f t="array" ref="D658">_FV(表格1[[#This Row],[代號]],"52 week low",TRUE)</f>
        <v>98.1</v>
      </c>
      <c r="E658" s="4" cm="1">
        <f t="array" ref="E658">_FV(表格1[[#This Row],[代號]],"Beta")</f>
        <v>0.76380000000000003</v>
      </c>
      <c r="F658" s="3" cm="1">
        <f t="array" ref="F658">_FV(表格1[[#This Row],[代號]],"Change")</f>
        <v>1.5</v>
      </c>
      <c r="G658" s="3" cm="1">
        <f t="array" ref="G658">_FV(表格1[[#This Row],[代號]],"Change (%)",TRUE)</f>
        <v>1.1193999999999999E-2</v>
      </c>
      <c r="H658" s="3" t="e" cm="1" vm="2">
        <f t="array" ref="H658">_FV(表格1[[#This Row],[代號]],"Country/region",TRUE)</f>
        <v>#VALUE!</v>
      </c>
      <c r="I658" s="3" t="str" cm="1">
        <f t="array" ref="I658">_FV(表格1[[#This Row],[代號]],"Currency")</f>
        <v>TWD</v>
      </c>
      <c r="J658" s="3" cm="1">
        <f t="array" ref="J658">_FV(表格1[[#This Row],[代號]],"Employees")</f>
        <v>13155</v>
      </c>
      <c r="K658" s="3" t="str" cm="1">
        <f t="array" ref="K658">_FV(表格1[[#This Row],[代號]],"Exchange")</f>
        <v>Taiwan Stock Exchange</v>
      </c>
      <c r="L658" s="3" t="str" cm="1">
        <f t="array" ref="L658">_FV(表格1[[#This Row],[代號]],"Exchange abbreviation",TRUE)</f>
        <v>XTAI</v>
      </c>
      <c r="M658" s="3" t="str" cm="1">
        <f t="array" ref="M658">_FV(表格1[[#This Row],[代號]],"Headquarters")</f>
        <v>6F, No.607, Ruiguang Road, Neihu District, TAIPEI, TAIPEI, 114 TW</v>
      </c>
      <c r="N658" s="3" cm="1">
        <f t="array" ref="N658">_FV(表格1[[#This Row],[代號]],"High")</f>
        <v>135.5</v>
      </c>
      <c r="O658" s="3" t="str" cm="1">
        <f t="array" ref="O658">_FV(表格1[[#This Row],[代號]],"Industry")</f>
        <v>Textiles &amp; Apparel</v>
      </c>
      <c r="P658" s="3" t="str" cm="1">
        <f t="array" ref="P658">_FV(表格1[[#This Row],[代號]],"Instrument type",TRUE)</f>
        <v>Stock</v>
      </c>
      <c r="Q658" s="3" cm="1">
        <f t="array" ref="Q658">_FV(表格1[[#This Row],[代號]],"Last trade time",TRUE)</f>
        <v>44834.399039351854</v>
      </c>
      <c r="R658" s="3" cm="1">
        <f t="array" ref="R658">_FV(表格1[[#This Row],[代號]],"Low")</f>
        <v>128</v>
      </c>
      <c r="S658" s="3" cm="1">
        <f t="array" ref="S658">_FV(表格1[[#This Row],[代號]],"Market cap",TRUE)</f>
        <v>14007350000</v>
      </c>
      <c r="T658" s="3" t="str" cm="1">
        <f t="array" ref="T658">_FV(表格1[[#This Row],[代號]],"Name")</f>
        <v>Quang Viet Enterprise Co., Ltd.</v>
      </c>
      <c r="U658" s="3" t="str" cm="1">
        <f t="array" ref="U658">_FV(表格1[[#This Row],[代號]],"Official name",TRUE)</f>
        <v>Quang Viet Enterprise Co., Ltd.</v>
      </c>
    </row>
    <row r="659" spans="1:21" x14ac:dyDescent="0.25">
      <c r="A659" t="s">
        <v>659</v>
      </c>
      <c r="B659" s="2" t="e" vm="671">
        <v>#VALUE!</v>
      </c>
      <c r="C659" s="3" cm="1">
        <f t="array" ref="C659">_FV(表格1[[#This Row],[代號]],"52 week high",TRUE)</f>
        <v>122.92</v>
      </c>
      <c r="D659" s="3" cm="1">
        <f t="array" ref="D659">_FV(表格1[[#This Row],[代號]],"52 week low",TRUE)</f>
        <v>102.5</v>
      </c>
      <c r="E659" t="e" cm="1" vm="55">
        <f t="array" ref="E659">_FV(表格1[[#This Row],[代號]],"Beta")</f>
        <v>#VALUE!</v>
      </c>
      <c r="F659" s="3" cm="1">
        <f t="array" ref="F659">_FV(表格1[[#This Row],[代號]],"Change")</f>
        <v>-1.5</v>
      </c>
      <c r="G659" s="3" cm="1">
        <f t="array" ref="G659">_FV(表格1[[#This Row],[代號]],"Change (%)",TRUE)</f>
        <v>-1.4218E-2</v>
      </c>
      <c r="H659" s="3" t="e" cm="1" vm="2">
        <f t="array" ref="H659">_FV(表格1[[#This Row],[代號]],"Country/region",TRUE)</f>
        <v>#VALUE!</v>
      </c>
      <c r="I659" s="3" t="str" cm="1">
        <f t="array" ref="I659">_FV(表格1[[#This Row],[代號]],"Currency")</f>
        <v>TWD</v>
      </c>
      <c r="J659" s="3" t="e" cm="1" vm="53">
        <f t="array" ref="J659">_FV(表格1[[#This Row],[代號]],"Employees")</f>
        <v>#VALUE!</v>
      </c>
      <c r="K659" s="3" t="str" cm="1">
        <f t="array" ref="K659">_FV(表格1[[#This Row],[代號]],"Exchange")</f>
        <v>Taiwan Stock Exchange</v>
      </c>
      <c r="L659" s="3" t="str" cm="1">
        <f t="array" ref="L659">_FV(表格1[[#This Row],[代號]],"Exchange abbreviation",TRUE)</f>
        <v>XTAI</v>
      </c>
      <c r="M659" s="3" t="str" cm="1">
        <f t="array" ref="M659">_FV(表格1[[#This Row],[代號]],"Headquarters")</f>
        <v>7F, No.178, Section 2, Nanjing East Road, Jhongshan District, TAIPEI, TAIPEI, 104 TW</v>
      </c>
      <c r="N659" s="3" cm="1">
        <f t="array" ref="N659">_FV(表格1[[#This Row],[代號]],"High")</f>
        <v>105</v>
      </c>
      <c r="O659" s="3" t="str" cm="1">
        <f t="array" ref="O659">_FV(表格1[[#This Row],[代號]],"Industry")</f>
        <v>Textiles &amp; Apparel</v>
      </c>
      <c r="P659" s="3" t="str" cm="1">
        <f t="array" ref="P659">_FV(表格1[[#This Row],[代號]],"Instrument type",TRUE)</f>
        <v>Stock</v>
      </c>
      <c r="Q659" s="3" cm="1">
        <f t="array" ref="Q659">_FV(表格1[[#This Row],[代號]],"Last trade time",TRUE)</f>
        <v>44834.399039351854</v>
      </c>
      <c r="R659" s="3" cm="1">
        <f t="array" ref="R659">_FV(表格1[[#This Row],[代號]],"Low")</f>
        <v>104</v>
      </c>
      <c r="S659" s="3" cm="1">
        <f t="array" ref="S659">_FV(表格1[[#This Row],[代號]],"Market cap",TRUE)</f>
        <v>3928059000</v>
      </c>
      <c r="T659" s="3" t="str" cm="1">
        <f t="array" ref="T659">_FV(表格1[[#This Row],[代號]],"Name")</f>
        <v>TST Group Holding Ltd.</v>
      </c>
      <c r="U659" s="3" t="str" cm="1">
        <f t="array" ref="U659">_FV(表格1[[#This Row],[代號]],"Official name",TRUE)</f>
        <v>TST Group Holding Ltd.</v>
      </c>
    </row>
    <row r="660" spans="1:21" x14ac:dyDescent="0.25">
      <c r="A660" t="s">
        <v>660</v>
      </c>
      <c r="B660" s="2" t="e" vm="672">
        <v>#VALUE!</v>
      </c>
      <c r="C660" s="3" cm="1">
        <f t="array" ref="C660">_FV(表格1[[#This Row],[代號]],"52 week high",TRUE)</f>
        <v>54.1</v>
      </c>
      <c r="D660" s="3" cm="1">
        <f t="array" ref="D660">_FV(表格1[[#This Row],[代號]],"52 week low",TRUE)</f>
        <v>32.5</v>
      </c>
      <c r="E660" t="e" cm="1" vm="55">
        <f t="array" ref="E660">_FV(表格1[[#This Row],[代號]],"Beta")</f>
        <v>#VALUE!</v>
      </c>
      <c r="F660" s="3" cm="1">
        <f t="array" ref="F660">_FV(表格1[[#This Row],[代號]],"Change")</f>
        <v>-0.2</v>
      </c>
      <c r="G660" s="3" cm="1">
        <f t="array" ref="G660">_FV(表格1[[#This Row],[代號]],"Change (%)",TRUE)</f>
        <v>-6.0060000000000001E-3</v>
      </c>
      <c r="H660" s="3" t="e" cm="1" vm="2">
        <f t="array" ref="H660">_FV(表格1[[#This Row],[代號]],"Country/region",TRUE)</f>
        <v>#VALUE!</v>
      </c>
      <c r="I660" s="3" t="str" cm="1">
        <f t="array" ref="I660">_FV(表格1[[#This Row],[代號]],"Currency")</f>
        <v>TWD</v>
      </c>
      <c r="J660" s="3" cm="1">
        <f t="array" ref="J660">_FV(表格1[[#This Row],[代號]],"Employees")</f>
        <v>193</v>
      </c>
      <c r="K660" s="3" t="str" cm="1">
        <f t="array" ref="K660">_FV(表格1[[#This Row],[代號]],"Exchange")</f>
        <v>Taiwan Stock Exchange</v>
      </c>
      <c r="L660" s="3" t="str" cm="1">
        <f t="array" ref="L660">_FV(表格1[[#This Row],[代號]],"Exchange abbreviation",TRUE)</f>
        <v>XTAI</v>
      </c>
      <c r="M660" s="3" t="str" cm="1">
        <f t="array" ref="M660">_FV(表格1[[#This Row],[代號]],"Headquarters")</f>
        <v>11F, No.266, Rueiguang Road, Neihu District, TAIPEI, TAIPEI, 114 TW</v>
      </c>
      <c r="N660" s="3" cm="1">
        <f t="array" ref="N660">_FV(表格1[[#This Row],[代號]],"High")</f>
        <v>33.200000000000003</v>
      </c>
      <c r="O660" s="3" t="str" cm="1">
        <f t="array" ref="O660">_FV(表格1[[#This Row],[代號]],"Industry")</f>
        <v>Textiles &amp; Apparel</v>
      </c>
      <c r="P660" s="3" t="str" cm="1">
        <f t="array" ref="P660">_FV(表格1[[#This Row],[代號]],"Instrument type",TRUE)</f>
        <v>Stock</v>
      </c>
      <c r="Q660" s="3" cm="1">
        <f t="array" ref="Q660">_FV(表格1[[#This Row],[代號]],"Last trade time",TRUE)</f>
        <v>44834.399039351854</v>
      </c>
      <c r="R660" s="3" cm="1">
        <f t="array" ref="R660">_FV(表格1[[#This Row],[代號]],"Low")</f>
        <v>33</v>
      </c>
      <c r="S660" s="3" cm="1">
        <f t="array" ref="S660">_FV(表格1[[#This Row],[代號]],"Market cap",TRUE)</f>
        <v>2237494000</v>
      </c>
      <c r="T660" s="3" t="str" cm="1">
        <f t="array" ref="T660">_FV(表格1[[#This Row],[代號]],"Name")</f>
        <v>Yi Shin Textile Industrial Co., Ltd.</v>
      </c>
      <c r="U660" s="3" t="str" cm="1">
        <f t="array" ref="U660">_FV(表格1[[#This Row],[代號]],"Official name",TRUE)</f>
        <v>Yi Shin Textile Industrial Co., Ltd.</v>
      </c>
    </row>
    <row r="661" spans="1:21" x14ac:dyDescent="0.25">
      <c r="A661" t="s">
        <v>661</v>
      </c>
      <c r="B661" s="2" t="e" vm="673">
        <v>#VALUE!</v>
      </c>
      <c r="C661" s="3" cm="1">
        <f t="array" ref="C661">_FV(表格1[[#This Row],[代號]],"52 week high",TRUE)</f>
        <v>17.850000000000001</v>
      </c>
      <c r="D661" s="3" cm="1">
        <f t="array" ref="D661">_FV(表格1[[#This Row],[代號]],"52 week low",TRUE)</f>
        <v>13.25</v>
      </c>
      <c r="E661" s="4" cm="1">
        <f t="array" ref="E661">_FV(表格1[[#This Row],[代號]],"Beta")</f>
        <v>1.1653</v>
      </c>
      <c r="F661" s="3" cm="1">
        <f t="array" ref="F661">_FV(表格1[[#This Row],[代號]],"Change")</f>
        <v>0.2</v>
      </c>
      <c r="G661" s="3" cm="1">
        <f t="array" ref="G661">_FV(表格1[[#This Row],[代號]],"Change (%)",TRUE)</f>
        <v>1.4598999999999999E-2</v>
      </c>
      <c r="H661" s="3" t="e" cm="1" vm="2">
        <f t="array" ref="H661">_FV(表格1[[#This Row],[代號]],"Country/region",TRUE)</f>
        <v>#VALUE!</v>
      </c>
      <c r="I661" s="3" t="str" cm="1">
        <f t="array" ref="I661">_FV(表格1[[#This Row],[代號]],"Currency")</f>
        <v>TWD</v>
      </c>
      <c r="J661" s="3" cm="1">
        <f t="array" ref="J661">_FV(表格1[[#This Row],[代號]],"Employees")</f>
        <v>598</v>
      </c>
      <c r="K661" s="3" t="str" cm="1">
        <f t="array" ref="K661">_FV(表格1[[#This Row],[代號]],"Exchange")</f>
        <v>Taiwan Stock Exchange</v>
      </c>
      <c r="L661" s="3" t="str" cm="1">
        <f t="array" ref="L661">_FV(表格1[[#This Row],[代號]],"Exchange abbreviation",TRUE)</f>
        <v>XTAI</v>
      </c>
      <c r="M661" s="3" t="str" cm="1">
        <f t="array" ref="M661">_FV(表格1[[#This Row],[代號]],"Headquarters")</f>
        <v>No.3, Luke 3rd Road, Luzhu District, KAOHSIUNG, KAOHSIUNG, 821 TW</v>
      </c>
      <c r="N661" s="3" cm="1">
        <f t="array" ref="N661">_FV(表格1[[#This Row],[代號]],"High")</f>
        <v>14</v>
      </c>
      <c r="O661" s="3" t="str" cm="1">
        <f t="array" ref="O661">_FV(表格1[[#This Row],[代號]],"Industry")</f>
        <v>Machinery, Equipment &amp; Components</v>
      </c>
      <c r="P661" s="3" t="str" cm="1">
        <f t="array" ref="P661">_FV(表格1[[#This Row],[代號]],"Instrument type",TRUE)</f>
        <v>Stock</v>
      </c>
      <c r="Q661" s="3" cm="1">
        <f t="array" ref="Q661">_FV(表格1[[#This Row],[代號]],"Last trade time",TRUE)</f>
        <v>44834.399039351854</v>
      </c>
      <c r="R661" s="3" cm="1">
        <f t="array" ref="R661">_FV(表格1[[#This Row],[代號]],"Low")</f>
        <v>13.7</v>
      </c>
      <c r="S661" s="3" cm="1">
        <f t="array" ref="S661">_FV(表格1[[#This Row],[代號]],"Market cap",TRUE)</f>
        <v>3542088000</v>
      </c>
      <c r="T661" s="3" t="str" cm="1">
        <f t="array" ref="T661">_FV(表格1[[#This Row],[代號]],"Name")</f>
        <v>Tongtai Machine &amp; Tool Co., Ltd.</v>
      </c>
      <c r="U661" s="3" t="str" cm="1">
        <f t="array" ref="U661">_FV(表格1[[#This Row],[代號]],"Official name",TRUE)</f>
        <v>Tongtai Machine &amp; Tool Co., Ltd.</v>
      </c>
    </row>
    <row r="662" spans="1:21" x14ac:dyDescent="0.25">
      <c r="A662" t="s">
        <v>662</v>
      </c>
      <c r="B662" s="2" t="e" vm="674">
        <v>#VALUE!</v>
      </c>
      <c r="C662" s="3" cm="1">
        <f t="array" ref="C662">_FV(表格1[[#This Row],[代號]],"52 week high",TRUE)</f>
        <v>20.45</v>
      </c>
      <c r="D662" s="3" cm="1">
        <f t="array" ref="D662">_FV(表格1[[#This Row],[代號]],"52 week low",TRUE)</f>
        <v>15</v>
      </c>
      <c r="E662" s="4" cm="1">
        <f t="array" ref="E662">_FV(表格1[[#This Row],[代號]],"Beta")</f>
        <v>1.0298</v>
      </c>
      <c r="F662" s="3" cm="1">
        <f t="array" ref="F662">_FV(表格1[[#This Row],[代號]],"Change")</f>
        <v>-0.3</v>
      </c>
      <c r="G662" s="3" cm="1">
        <f t="array" ref="G662">_FV(表格1[[#This Row],[代號]],"Change (%)",TRUE)</f>
        <v>-1.6949000000000002E-2</v>
      </c>
      <c r="H662" s="3" t="e" cm="1" vm="2">
        <f t="array" ref="H662">_FV(表格1[[#This Row],[代號]],"Country/region",TRUE)</f>
        <v>#VALUE!</v>
      </c>
      <c r="I662" s="3" t="str" cm="1">
        <f t="array" ref="I662">_FV(表格1[[#This Row],[代號]],"Currency")</f>
        <v>TWD</v>
      </c>
      <c r="J662" s="3" cm="1">
        <f t="array" ref="J662">_FV(表格1[[#This Row],[代號]],"Employees")</f>
        <v>5061</v>
      </c>
      <c r="K662" s="3" t="str" cm="1">
        <f t="array" ref="K662">_FV(表格1[[#This Row],[代號]],"Exchange")</f>
        <v>Taiwan Stock Exchange</v>
      </c>
      <c r="L662" s="3" t="str" cm="1">
        <f t="array" ref="L662">_FV(表格1[[#This Row],[代號]],"Exchange abbreviation",TRUE)</f>
        <v>XTAI</v>
      </c>
      <c r="M662" s="3" t="str" cm="1">
        <f t="array" ref="M662">_FV(表格1[[#This Row],[代號]],"Headquarters")</f>
        <v>No. 943, Section 2, Cheng Kung Road, Guanyin District, TAOYUAN, TAOYUAN, 328 TW</v>
      </c>
      <c r="N662" s="3" cm="1">
        <f t="array" ref="N662">_FV(表格1[[#This Row],[代號]],"High")</f>
        <v>17.649999999999999</v>
      </c>
      <c r="O662" s="3" t="str" cm="1">
        <f t="array" ref="O662">_FV(表格1[[#This Row],[代號]],"Industry")</f>
        <v>Machinery, Equipment &amp; Components</v>
      </c>
      <c r="P662" s="3" t="str" cm="1">
        <f t="array" ref="P662">_FV(表格1[[#This Row],[代號]],"Instrument type",TRUE)</f>
        <v>Stock</v>
      </c>
      <c r="Q662" s="3" cm="1">
        <f t="array" ref="Q662">_FV(表格1[[#This Row],[代號]],"Last trade time",TRUE)</f>
        <v>44834.399039351854</v>
      </c>
      <c r="R662" s="3" cm="1">
        <f t="array" ref="R662">_FV(表格1[[#This Row],[代號]],"Low")</f>
        <v>17.25</v>
      </c>
      <c r="S662" s="3" cm="1">
        <f t="array" ref="S662">_FV(表格1[[#This Row],[代號]],"Market cap",TRUE)</f>
        <v>8785522000</v>
      </c>
      <c r="T662" s="3" t="str" cm="1">
        <f t="array" ref="T662">_FV(表格1[[#This Row],[代號]],"Name")</f>
        <v>RECHI PRECISION CO., LTD.</v>
      </c>
      <c r="U662" s="3" t="str" cm="1">
        <f t="array" ref="U662">_FV(表格1[[#This Row],[代號]],"Official name",TRUE)</f>
        <v>RECHI PRECISION CO., LTD.</v>
      </c>
    </row>
    <row r="663" spans="1:21" x14ac:dyDescent="0.25">
      <c r="A663" t="s">
        <v>663</v>
      </c>
      <c r="B663" s="2" t="e" vm="675">
        <v>#VALUE!</v>
      </c>
      <c r="C663" s="3" cm="1">
        <f t="array" ref="C663">_FV(表格1[[#This Row],[代號]],"52 week high",TRUE)</f>
        <v>184</v>
      </c>
      <c r="D663" s="3" cm="1">
        <f t="array" ref="D663">_FV(表格1[[#This Row],[代號]],"52 week low",TRUE)</f>
        <v>116.5</v>
      </c>
      <c r="E663" s="4" cm="1">
        <f t="array" ref="E663">_FV(表格1[[#This Row],[代號]],"Beta")</f>
        <v>0.96789999999999998</v>
      </c>
      <c r="F663" s="3" cm="1">
        <f t="array" ref="F663">_FV(表格1[[#This Row],[代號]],"Change")</f>
        <v>-3.5</v>
      </c>
      <c r="G663" s="3" cm="1">
        <f t="array" ref="G663">_FV(表格1[[#This Row],[代號]],"Change (%)",TRUE)</f>
        <v>-2.1874999999999999E-2</v>
      </c>
      <c r="H663" s="3" t="e" cm="1" vm="2">
        <f t="array" ref="H663">_FV(表格1[[#This Row],[代號]],"Country/region",TRUE)</f>
        <v>#VALUE!</v>
      </c>
      <c r="I663" s="3" t="str" cm="1">
        <f t="array" ref="I663">_FV(表格1[[#This Row],[代號]],"Currency")</f>
        <v>TWD</v>
      </c>
      <c r="J663" s="3" cm="1">
        <f t="array" ref="J663">_FV(表格1[[#This Row],[代號]],"Employees")</f>
        <v>8147</v>
      </c>
      <c r="K663" s="3" t="str" cm="1">
        <f t="array" ref="K663">_FV(表格1[[#This Row],[代號]],"Exchange")</f>
        <v>Taiwan Stock Exchange</v>
      </c>
      <c r="L663" s="3" t="str" cm="1">
        <f t="array" ref="L663">_FV(表格1[[#This Row],[代號]],"Exchange abbreviation",TRUE)</f>
        <v>XTAI</v>
      </c>
      <c r="M663" s="3" t="str" cm="1">
        <f t="array" ref="M663">_FV(表格1[[#This Row],[代號]],"Headquarters")</f>
        <v>No.18, 20th Road, Industrial Park, Nantun District, TAICHUNG, TAICHUNG, 408 TW</v>
      </c>
      <c r="N663" s="3" cm="1">
        <f t="array" ref="N663">_FV(表格1[[#This Row],[代號]],"High")</f>
        <v>159.5</v>
      </c>
      <c r="O663" s="3" t="str" cm="1">
        <f t="array" ref="O663">_FV(表格1[[#This Row],[代號]],"Industry")</f>
        <v>Leisure Products</v>
      </c>
      <c r="P663" s="3" t="str" cm="1">
        <f t="array" ref="P663">_FV(表格1[[#This Row],[代號]],"Instrument type",TRUE)</f>
        <v>Stock</v>
      </c>
      <c r="Q663" s="3" cm="1">
        <f t="array" ref="Q663">_FV(表格1[[#This Row],[代號]],"Last trade time",TRUE)</f>
        <v>44834.399039351854</v>
      </c>
      <c r="R663" s="3" cm="1">
        <f t="array" ref="R663">_FV(表格1[[#This Row],[代號]],"Low")</f>
        <v>153.5</v>
      </c>
      <c r="S663" s="3" cm="1">
        <f t="array" ref="S663">_FV(表格1[[#This Row],[代號]],"Market cap",TRUE)</f>
        <v>14213330000</v>
      </c>
      <c r="T663" s="3" t="str" cm="1">
        <f t="array" ref="T663">_FV(表格1[[#This Row],[代號]],"Name")</f>
        <v>Topkey Corporation</v>
      </c>
      <c r="U663" s="3" t="str" cm="1">
        <f t="array" ref="U663">_FV(表格1[[#This Row],[代號]],"Official name",TRUE)</f>
        <v>Topkey Corporation</v>
      </c>
    </row>
    <row r="664" spans="1:21" x14ac:dyDescent="0.25">
      <c r="A664" t="s">
        <v>664</v>
      </c>
      <c r="B664" s="2" t="e" vm="676">
        <v>#VALUE!</v>
      </c>
      <c r="C664" s="3" cm="1">
        <f t="array" ref="C664">_FV(表格1[[#This Row],[代號]],"52 week high",TRUE)</f>
        <v>51.6</v>
      </c>
      <c r="D664" s="3" cm="1">
        <f t="array" ref="D664">_FV(表格1[[#This Row],[代號]],"52 week low",TRUE)</f>
        <v>36.799999999999997</v>
      </c>
      <c r="E664" s="4" cm="1">
        <f t="array" ref="E664">_FV(表格1[[#This Row],[代號]],"Beta")</f>
        <v>1.365</v>
      </c>
      <c r="F664" s="3" cm="1">
        <f t="array" ref="F664">_FV(表格1[[#This Row],[代號]],"Change")</f>
        <v>0.65</v>
      </c>
      <c r="G664" s="3" cm="1">
        <f t="array" ref="G664">_FV(表格1[[#This Row],[代號]],"Change (%)",TRUE)</f>
        <v>1.7240999999999999E-2</v>
      </c>
      <c r="H664" s="3" t="e" cm="1" vm="2">
        <f t="array" ref="H664">_FV(表格1[[#This Row],[代號]],"Country/region",TRUE)</f>
        <v>#VALUE!</v>
      </c>
      <c r="I664" s="3" t="str" cm="1">
        <f t="array" ref="I664">_FV(表格1[[#This Row],[代號]],"Currency")</f>
        <v>TWD</v>
      </c>
      <c r="J664" s="3" cm="1">
        <f t="array" ref="J664">_FV(表格1[[#This Row],[代號]],"Employees")</f>
        <v>557</v>
      </c>
      <c r="K664" s="3" t="str" cm="1">
        <f t="array" ref="K664">_FV(表格1[[#This Row],[代號]],"Exchange")</f>
        <v>Taiwan Stock Exchange</v>
      </c>
      <c r="L664" s="3" t="str" cm="1">
        <f t="array" ref="L664">_FV(表格1[[#This Row],[代號]],"Exchange abbreviation",TRUE)</f>
        <v>XTAI</v>
      </c>
      <c r="M664" s="3" t="str" cm="1">
        <f t="array" ref="M664">_FV(表格1[[#This Row],[代號]],"Headquarters")</f>
        <v>No.123, Sanduo Road, Shulin District, NEW TAIPEI, NEW TAIPEI, 238 TW</v>
      </c>
      <c r="N664" s="3" cm="1">
        <f t="array" ref="N664">_FV(表格1[[#This Row],[代號]],"High")</f>
        <v>38.35</v>
      </c>
      <c r="O664" s="3" t="str" cm="1">
        <f t="array" ref="O664">_FV(表格1[[#This Row],[代號]],"Industry")</f>
        <v>Machinery, Equipment &amp; Components</v>
      </c>
      <c r="P664" s="3" t="str" cm="1">
        <f t="array" ref="P664">_FV(表格1[[#This Row],[代號]],"Instrument type",TRUE)</f>
        <v>Stock</v>
      </c>
      <c r="Q664" s="3" cm="1">
        <f t="array" ref="Q664">_FV(表格1[[#This Row],[代號]],"Last trade time",TRUE)</f>
        <v>44834.399039351854</v>
      </c>
      <c r="R664" s="3" cm="1">
        <f t="array" ref="R664">_FV(表格1[[#This Row],[代號]],"Low")</f>
        <v>36.799999999999997</v>
      </c>
      <c r="S664" s="3" cm="1">
        <f t="array" ref="S664">_FV(表格1[[#This Row],[代號]],"Market cap",TRUE)</f>
        <v>3611726000</v>
      </c>
      <c r="T664" s="3" t="str" cm="1">
        <f t="array" ref="T664">_FV(表格1[[#This Row],[代號]],"Name")</f>
        <v>TBI MOTION Technology Co., Ltd.</v>
      </c>
      <c r="U664" s="3" t="str" cm="1">
        <f t="array" ref="U664">_FV(表格1[[#This Row],[代號]],"Official name",TRUE)</f>
        <v>TBI MOTION Technology Co., Ltd.</v>
      </c>
    </row>
    <row r="665" spans="1:21" x14ac:dyDescent="0.25">
      <c r="A665" t="s">
        <v>665</v>
      </c>
      <c r="B665" s="2" t="e" vm="677">
        <v>#VALUE!</v>
      </c>
      <c r="C665" s="3" cm="1">
        <f t="array" ref="C665">_FV(表格1[[#This Row],[代號]],"52 week high",TRUE)</f>
        <v>36</v>
      </c>
      <c r="D665" s="3" cm="1">
        <f t="array" ref="D665">_FV(表格1[[#This Row],[代號]],"52 week low",TRUE)</f>
        <v>25</v>
      </c>
      <c r="E665" s="4" cm="1">
        <f t="array" ref="E665">_FV(表格1[[#This Row],[代號]],"Beta")</f>
        <v>0.97240000000000004</v>
      </c>
      <c r="F665" s="3" cm="1">
        <f t="array" ref="F665">_FV(表格1[[#This Row],[代號]],"Change")</f>
        <v>0.5</v>
      </c>
      <c r="G665" s="3" cm="1">
        <f t="array" ref="G665">_FV(表格1[[#This Row],[代號]],"Change (%)",TRUE)</f>
        <v>1.8586999999999999E-2</v>
      </c>
      <c r="H665" s="3" t="e" cm="1" vm="2">
        <f t="array" ref="H665">_FV(表格1[[#This Row],[代號]],"Country/region",TRUE)</f>
        <v>#VALUE!</v>
      </c>
      <c r="I665" s="3" t="str" cm="1">
        <f t="array" ref="I665">_FV(表格1[[#This Row],[代號]],"Currency")</f>
        <v>TWD</v>
      </c>
      <c r="J665" s="3" cm="1">
        <f t="array" ref="J665">_FV(表格1[[#This Row],[代號]],"Employees")</f>
        <v>1081</v>
      </c>
      <c r="K665" s="3" t="str" cm="1">
        <f t="array" ref="K665">_FV(表格1[[#This Row],[代號]],"Exchange")</f>
        <v>Taiwan Stock Exchange</v>
      </c>
      <c r="L665" s="3" t="str" cm="1">
        <f t="array" ref="L665">_FV(表格1[[#This Row],[代號]],"Exchange abbreviation",TRUE)</f>
        <v>XTAI</v>
      </c>
      <c r="M665" s="3" t="str" cm="1">
        <f t="array" ref="M665">_FV(表格1[[#This Row],[代號]],"Headquarters")</f>
        <v>No.2, Cuoruei Road, Guanyin Industrial Park, Guanyin District, TAOYUAN, TAOYUAN, 328 TW</v>
      </c>
      <c r="N665" s="3" cm="1">
        <f t="array" ref="N665">_FV(表格1[[#This Row],[代號]],"High")</f>
        <v>27.4</v>
      </c>
      <c r="O665" s="3" t="str" cm="1">
        <f t="array" ref="O665">_FV(表格1[[#This Row],[代號]],"Industry")</f>
        <v>Machinery, Equipment &amp; Components</v>
      </c>
      <c r="P665" s="3" t="str" cm="1">
        <f t="array" ref="P665">_FV(表格1[[#This Row],[代號]],"Instrument type",TRUE)</f>
        <v>Stock</v>
      </c>
      <c r="Q665" s="3" cm="1">
        <f t="array" ref="Q665">_FV(表格1[[#This Row],[代號]],"Last trade time",TRUE)</f>
        <v>44834.399039351854</v>
      </c>
      <c r="R665" s="3" cm="1">
        <f t="array" ref="R665">_FV(表格1[[#This Row],[代號]],"Low")</f>
        <v>27</v>
      </c>
      <c r="S665" s="3" cm="1">
        <f t="array" ref="S665">_FV(表格1[[#This Row],[代號]],"Market cap",TRUE)</f>
        <v>2109800000</v>
      </c>
      <c r="T665" s="3" t="str" cm="1">
        <f t="array" ref="T665">_FV(表格1[[#This Row],[代號]],"Name")</f>
        <v>Min Aik Precision Industrial Co., Ltd.</v>
      </c>
      <c r="U665" s="3" t="str" cm="1">
        <f t="array" ref="U665">_FV(表格1[[#This Row],[代號]],"Official name",TRUE)</f>
        <v>Min Aik Precision Industrial Co., Ltd.</v>
      </c>
    </row>
    <row r="666" spans="1:21" x14ac:dyDescent="0.25">
      <c r="A666" t="s">
        <v>666</v>
      </c>
      <c r="B666" s="2" t="e" vm="678">
        <v>#VALUE!</v>
      </c>
      <c r="C666" s="3" cm="1">
        <f t="array" ref="C666">_FV(表格1[[#This Row],[代號]],"52 week high",TRUE)</f>
        <v>193</v>
      </c>
      <c r="D666" s="3" cm="1">
        <f t="array" ref="D666">_FV(表格1[[#This Row],[代號]],"52 week low",TRUE)</f>
        <v>121</v>
      </c>
      <c r="E666" s="4" cm="1">
        <f t="array" ref="E666">_FV(表格1[[#This Row],[代號]],"Beta")</f>
        <v>0.89349999999999996</v>
      </c>
      <c r="F666" s="3" cm="1">
        <f t="array" ref="F666">_FV(表格1[[#This Row],[代號]],"Change")</f>
        <v>0.5</v>
      </c>
      <c r="G666" s="3" cm="1">
        <f t="array" ref="G666">_FV(表格1[[#This Row],[代號]],"Change (%)",TRUE)</f>
        <v>2.9239999999999999E-3</v>
      </c>
      <c r="H666" s="3" t="e" cm="1" vm="2">
        <f t="array" ref="H666">_FV(表格1[[#This Row],[代號]],"Country/region",TRUE)</f>
        <v>#VALUE!</v>
      </c>
      <c r="I666" s="3" t="str" cm="1">
        <f t="array" ref="I666">_FV(表格1[[#This Row],[代號]],"Currency")</f>
        <v>TWD</v>
      </c>
      <c r="J666" s="3" cm="1">
        <f t="array" ref="J666">_FV(表格1[[#This Row],[代號]],"Employees")</f>
        <v>1980</v>
      </c>
      <c r="K666" s="3" t="str" cm="1">
        <f t="array" ref="K666">_FV(表格1[[#This Row],[代號]],"Exchange")</f>
        <v>Taiwan Stock Exchange</v>
      </c>
      <c r="L666" s="3" t="str" cm="1">
        <f t="array" ref="L666">_FV(表格1[[#This Row],[代號]],"Exchange abbreviation",TRUE)</f>
        <v>XTAI</v>
      </c>
      <c r="M666" s="3" t="str" cm="1">
        <f t="array" ref="M666">_FV(表格1[[#This Row],[代號]],"Headquarters")</f>
        <v>16F, No.102, Section 1, Xintai 5th Road, Xizhi District, NEW TAIPEI, NEW TAIPEI, 221 TW</v>
      </c>
      <c r="N666" s="3" cm="1">
        <f t="array" ref="N666">_FV(表格1[[#This Row],[代號]],"High")</f>
        <v>171.5</v>
      </c>
      <c r="O666" s="3" t="str" cm="1">
        <f t="array" ref="O666">_FV(表格1[[#This Row],[代號]],"Industry")</f>
        <v>Automobiles &amp; Auto Parts</v>
      </c>
      <c r="P666" s="3" t="str" cm="1">
        <f t="array" ref="P666">_FV(表格1[[#This Row],[代號]],"Instrument type",TRUE)</f>
        <v>Stock</v>
      </c>
      <c r="Q666" s="3" cm="1">
        <f t="array" ref="Q666">_FV(表格1[[#This Row],[代號]],"Last trade time",TRUE)</f>
        <v>44834.399039351854</v>
      </c>
      <c r="R666" s="3" cm="1">
        <f t="array" ref="R666">_FV(表格1[[#This Row],[代號]],"Low")</f>
        <v>163.5</v>
      </c>
      <c r="S666" s="3" cm="1">
        <f t="array" ref="S666">_FV(表格1[[#This Row],[代號]],"Market cap",TRUE)</f>
        <v>19760660000</v>
      </c>
      <c r="T666" s="3" t="str" cm="1">
        <f t="array" ref="T666">_FV(表格1[[#This Row],[代號]],"Name")</f>
        <v>GLOBAL PMX CO., LTD.</v>
      </c>
      <c r="U666" s="3" t="str" cm="1">
        <f t="array" ref="U666">_FV(表格1[[#This Row],[代號]],"Official name",TRUE)</f>
        <v>GLOBAL PMX CO., LTD.</v>
      </c>
    </row>
    <row r="667" spans="1:21" x14ac:dyDescent="0.25">
      <c r="A667" t="s">
        <v>667</v>
      </c>
      <c r="B667" s="2" t="e" vm="679">
        <v>#VALUE!</v>
      </c>
      <c r="C667" s="3" cm="1">
        <f t="array" ref="C667">_FV(表格1[[#This Row],[代號]],"52 week high",TRUE)</f>
        <v>35.5</v>
      </c>
      <c r="D667" s="3" cm="1">
        <f t="array" ref="D667">_FV(表格1[[#This Row],[代號]],"52 week low",TRUE)</f>
        <v>27.2</v>
      </c>
      <c r="E667" s="4" cm="1">
        <f t="array" ref="E667">_FV(表格1[[#This Row],[代號]],"Beta")</f>
        <v>0.70989999999999998</v>
      </c>
      <c r="F667" s="3" cm="1">
        <f t="array" ref="F667">_FV(表格1[[#This Row],[代號]],"Change")</f>
        <v>-0.1</v>
      </c>
      <c r="G667" s="3" cm="1">
        <f t="array" ref="G667">_FV(表格1[[#This Row],[代號]],"Change (%)",TRUE)</f>
        <v>-3.4899999999999996E-3</v>
      </c>
      <c r="H667" s="3" t="e" cm="1" vm="2">
        <f t="array" ref="H667">_FV(表格1[[#This Row],[代號]],"Country/region",TRUE)</f>
        <v>#VALUE!</v>
      </c>
      <c r="I667" s="3" t="str" cm="1">
        <f t="array" ref="I667">_FV(表格1[[#This Row],[代號]],"Currency")</f>
        <v>TWD</v>
      </c>
      <c r="J667" s="3" t="e" cm="1" vm="53">
        <f t="array" ref="J667">_FV(表格1[[#This Row],[代號]],"Employees")</f>
        <v>#VALUE!</v>
      </c>
      <c r="K667" s="3" t="str" cm="1">
        <f t="array" ref="K667">_FV(表格1[[#This Row],[代號]],"Exchange")</f>
        <v>Taiwan Stock Exchange</v>
      </c>
      <c r="L667" s="3" t="str" cm="1">
        <f t="array" ref="L667">_FV(表格1[[#This Row],[代號]],"Exchange abbreviation",TRUE)</f>
        <v>XTAI</v>
      </c>
      <c r="M667" s="3" t="str" cm="1">
        <f t="array" ref="M667">_FV(表格1[[#This Row],[代號]],"Headquarters")</f>
        <v>Lida Group, Dongyuan Town, Tai Business Investment District, QUANZHOU, FUJIAN CN</v>
      </c>
      <c r="N667" s="3" cm="1">
        <f t="array" ref="N667">_FV(表格1[[#This Row],[代號]],"High")</f>
        <v>28.6</v>
      </c>
      <c r="O667" s="3" t="str" cm="1">
        <f t="array" ref="O667">_FV(表格1[[#This Row],[代號]],"Industry")</f>
        <v>Machinery, Equipment &amp; Components</v>
      </c>
      <c r="P667" s="3" t="str" cm="1">
        <f t="array" ref="P667">_FV(表格1[[#This Row],[代號]],"Instrument type",TRUE)</f>
        <v>Stock</v>
      </c>
      <c r="Q667" s="3" cm="1">
        <f t="array" ref="Q667">_FV(表格1[[#This Row],[代號]],"Last trade time",TRUE)</f>
        <v>44834.399039351854</v>
      </c>
      <c r="R667" s="3" cm="1">
        <f t="array" ref="R667">_FV(表格1[[#This Row],[代號]],"Low")</f>
        <v>28.2</v>
      </c>
      <c r="S667" s="3" cm="1">
        <f t="array" ref="S667">_FV(表格1[[#This Row],[代號]],"Market cap",TRUE)</f>
        <v>3311800000</v>
      </c>
      <c r="T667" s="3" t="str" cm="1">
        <f t="array" ref="T667">_FV(表格1[[#This Row],[代號]],"Name")</f>
        <v>LIDA HOLDINGS LIMITED</v>
      </c>
      <c r="U667" s="3" t="str" cm="1">
        <f t="array" ref="U667">_FV(表格1[[#This Row],[代號]],"Official name",TRUE)</f>
        <v>LIDA HOLDINGS LIMITED</v>
      </c>
    </row>
    <row r="668" spans="1:21" x14ac:dyDescent="0.25">
      <c r="A668" t="s">
        <v>668</v>
      </c>
      <c r="B668" s="2" t="e" vm="680">
        <v>#VALUE!</v>
      </c>
      <c r="C668" s="3" cm="1">
        <f t="array" ref="C668">_FV(表格1[[#This Row],[代號]],"52 week high",TRUE)</f>
        <v>59.5</v>
      </c>
      <c r="D668" s="3" cm="1">
        <f t="array" ref="D668">_FV(表格1[[#This Row],[代號]],"52 week low",TRUE)</f>
        <v>49.8</v>
      </c>
      <c r="E668" s="4" cm="1">
        <f t="array" ref="E668">_FV(表格1[[#This Row],[代號]],"Beta")</f>
        <v>0.37119999999999997</v>
      </c>
      <c r="F668" s="3" cm="1">
        <f t="array" ref="F668">_FV(表格1[[#This Row],[代號]],"Change")</f>
        <v>-0.6</v>
      </c>
      <c r="G668" s="3" cm="1">
        <f t="array" ref="G668">_FV(表格1[[#This Row],[代號]],"Change (%)",TRUE)</f>
        <v>-1.1583000000000001E-2</v>
      </c>
      <c r="H668" s="3" t="e" cm="1" vm="2">
        <f t="array" ref="H668">_FV(表格1[[#This Row],[代號]],"Country/region",TRUE)</f>
        <v>#VALUE!</v>
      </c>
      <c r="I668" s="3" t="str" cm="1">
        <f t="array" ref="I668">_FV(表格1[[#This Row],[代號]],"Currency")</f>
        <v>TWD</v>
      </c>
      <c r="J668" s="3" cm="1">
        <f t="array" ref="J668">_FV(表格1[[#This Row],[代號]],"Employees")</f>
        <v>400</v>
      </c>
      <c r="K668" s="3" t="str" cm="1">
        <f t="array" ref="K668">_FV(表格1[[#This Row],[代號]],"Exchange")</f>
        <v>Taiwan Stock Exchange</v>
      </c>
      <c r="L668" s="3" t="str" cm="1">
        <f t="array" ref="L668">_FV(表格1[[#This Row],[代號]],"Exchange abbreviation",TRUE)</f>
        <v>XTAI</v>
      </c>
      <c r="M668" s="3" t="str" cm="1">
        <f t="array" ref="M668">_FV(表格1[[#This Row],[代號]],"Headquarters")</f>
        <v>No.21, Guifeng Street, Taishan District, NEW TAIPEI, NEW TAIPEI, 243 TW</v>
      </c>
      <c r="N668" s="3" cm="1">
        <f t="array" ref="N668">_FV(表格1[[#This Row],[代號]],"High")</f>
        <v>51.6</v>
      </c>
      <c r="O668" s="3" t="str" cm="1">
        <f t="array" ref="O668">_FV(表格1[[#This Row],[代號]],"Industry")</f>
        <v>Machinery, Equipment &amp; Components</v>
      </c>
      <c r="P668" s="3" t="str" cm="1">
        <f t="array" ref="P668">_FV(表格1[[#This Row],[代號]],"Instrument type",TRUE)</f>
        <v>Stock</v>
      </c>
      <c r="Q668" s="3" cm="1">
        <f t="array" ref="Q668">_FV(表格1[[#This Row],[代號]],"Last trade time",TRUE)</f>
        <v>44834.399039351854</v>
      </c>
      <c r="R668" s="3" cm="1">
        <f t="array" ref="R668">_FV(表格1[[#This Row],[代號]],"Low")</f>
        <v>51.2</v>
      </c>
      <c r="S668" s="3" cm="1">
        <f t="array" ref="S668">_FV(表格1[[#This Row],[代號]],"Market cap",TRUE)</f>
        <v>3455520000</v>
      </c>
      <c r="T668" s="3" t="str" cm="1">
        <f t="array" ref="T668">_FV(表格1[[#This Row],[代號]],"Name")</f>
        <v>TAIWAN CHELIC Co., Ltd.</v>
      </c>
      <c r="U668" s="3" t="str" cm="1">
        <f t="array" ref="U668">_FV(表格1[[#This Row],[代號]],"Official name",TRUE)</f>
        <v>TAIWAN CHELIC Co., Ltd.</v>
      </c>
    </row>
    <row r="669" spans="1:21" x14ac:dyDescent="0.25">
      <c r="A669" t="s">
        <v>669</v>
      </c>
      <c r="B669" s="2" t="e" vm="681">
        <v>#VALUE!</v>
      </c>
      <c r="C669" s="3" cm="1">
        <f t="array" ref="C669">_FV(表格1[[#This Row],[代號]],"52 week high",TRUE)</f>
        <v>138</v>
      </c>
      <c r="D669" s="3" cm="1">
        <f t="array" ref="D669">_FV(表格1[[#This Row],[代號]],"52 week low",TRUE)</f>
        <v>61</v>
      </c>
      <c r="E669" s="4" cm="1">
        <f t="array" ref="E669">_FV(表格1[[#This Row],[代號]],"Beta")</f>
        <v>0.51649999999999996</v>
      </c>
      <c r="F669" s="3" cm="1">
        <f t="array" ref="F669">_FV(表格1[[#This Row],[代號]],"Change")</f>
        <v>-0.5</v>
      </c>
      <c r="G669" s="3" cm="1">
        <f t="array" ref="G669">_FV(表格1[[#This Row],[代號]],"Change (%)",TRUE)</f>
        <v>-4.444E-3</v>
      </c>
      <c r="H669" s="3" t="e" cm="1" vm="2">
        <f t="array" ref="H669">_FV(表格1[[#This Row],[代號]],"Country/region",TRUE)</f>
        <v>#VALUE!</v>
      </c>
      <c r="I669" s="3" t="str" cm="1">
        <f t="array" ref="I669">_FV(表格1[[#This Row],[代號]],"Currency")</f>
        <v>TWD</v>
      </c>
      <c r="J669" s="3" t="e" cm="1" vm="53">
        <f t="array" ref="J669">_FV(表格1[[#This Row],[代號]],"Employees")</f>
        <v>#VALUE!</v>
      </c>
      <c r="K669" s="3" t="str" cm="1">
        <f t="array" ref="K669">_FV(表格1[[#This Row],[代號]],"Exchange")</f>
        <v>Taiwan Stock Exchange</v>
      </c>
      <c r="L669" s="3" t="str" cm="1">
        <f t="array" ref="L669">_FV(表格1[[#This Row],[代號]],"Exchange abbreviation",TRUE)</f>
        <v>XTAI</v>
      </c>
      <c r="M669" s="3" t="str" cm="1">
        <f t="array" ref="M669">_FV(表格1[[#This Row],[代號]],"Headquarters")</f>
        <v>5F, No.381 Wufong North Road, CHIAYI, CHIAYI, 600 TW</v>
      </c>
      <c r="N669" s="3" cm="1">
        <f t="array" ref="N669">_FV(表格1[[#This Row],[代號]],"High")</f>
        <v>113.5</v>
      </c>
      <c r="O669" s="3" t="str" cm="1">
        <f t="array" ref="O669">_FV(表格1[[#This Row],[代號]],"Industry")</f>
        <v>Automobiles &amp; Auto Parts</v>
      </c>
      <c r="P669" s="3" t="str" cm="1">
        <f t="array" ref="P669">_FV(表格1[[#This Row],[代號]],"Instrument type",TRUE)</f>
        <v>Stock</v>
      </c>
      <c r="Q669" s="3" cm="1">
        <f t="array" ref="Q669">_FV(表格1[[#This Row],[代號]],"Last trade time",TRUE)</f>
        <v>44834.399039351854</v>
      </c>
      <c r="R669" s="3" cm="1">
        <f t="array" ref="R669">_FV(表格1[[#This Row],[代號]],"Low")</f>
        <v>108.5</v>
      </c>
      <c r="S669" s="3" cm="1">
        <f t="array" ref="S669">_FV(表格1[[#This Row],[代號]],"Market cap",TRUE)</f>
        <v>4700846000</v>
      </c>
      <c r="T669" s="3" t="str" cm="1">
        <f t="array" ref="T669">_FV(表格1[[#This Row],[代號]],"Name")</f>
        <v>YUSIN HOLDING CORP.</v>
      </c>
      <c r="U669" s="3" t="str" cm="1">
        <f t="array" ref="U669">_FV(表格1[[#This Row],[代號]],"Official name",TRUE)</f>
        <v>YUSIN HOLDING CORP.</v>
      </c>
    </row>
    <row r="670" spans="1:21" x14ac:dyDescent="0.25">
      <c r="A670" t="s">
        <v>670</v>
      </c>
      <c r="B670" s="2" t="e" vm="682">
        <v>#VALUE!</v>
      </c>
      <c r="C670" s="3" cm="1">
        <f t="array" ref="C670">_FV(表格1[[#This Row],[代號]],"52 week high",TRUE)</f>
        <v>45</v>
      </c>
      <c r="D670" s="3" cm="1">
        <f t="array" ref="D670">_FV(表格1[[#This Row],[代號]],"52 week low",TRUE)</f>
        <v>39.200000000000003</v>
      </c>
      <c r="E670" s="4" cm="1">
        <f t="array" ref="E670">_FV(表格1[[#This Row],[代號]],"Beta")</f>
        <v>0.50860000000000005</v>
      </c>
      <c r="F670" s="3" cm="1">
        <f t="array" ref="F670">_FV(表格1[[#This Row],[代號]],"Change")</f>
        <v>0</v>
      </c>
      <c r="G670" s="3" cm="1">
        <f t="array" ref="G670">_FV(表格1[[#This Row],[代號]],"Change (%)",TRUE)</f>
        <v>0</v>
      </c>
      <c r="H670" s="3" t="e" cm="1" vm="2">
        <f t="array" ref="H670">_FV(表格1[[#This Row],[代號]],"Country/region",TRUE)</f>
        <v>#VALUE!</v>
      </c>
      <c r="I670" s="3" t="str" cm="1">
        <f t="array" ref="I670">_FV(表格1[[#This Row],[代號]],"Currency")</f>
        <v>TWD</v>
      </c>
      <c r="J670" s="3" t="e" cm="1" vm="53">
        <f t="array" ref="J670">_FV(表格1[[#This Row],[代號]],"Employees")</f>
        <v>#VALUE!</v>
      </c>
      <c r="K670" s="3" t="str" cm="1">
        <f t="array" ref="K670">_FV(表格1[[#This Row],[代號]],"Exchange")</f>
        <v>Taiwan Stock Exchange</v>
      </c>
      <c r="L670" s="3" t="str" cm="1">
        <f t="array" ref="L670">_FV(表格1[[#This Row],[代號]],"Exchange abbreviation",TRUE)</f>
        <v>XTAI</v>
      </c>
      <c r="M670" s="3" t="str" cm="1">
        <f t="array" ref="M670">_FV(表格1[[#This Row],[代號]],"Headquarters")</f>
        <v>4 th Floor,Harbour Place, 103 South Church Street, P.O. Box 10240, GRAND CAYMAN, CAYMAN ISLANDS-NA, KY1-1002 KY</v>
      </c>
      <c r="N670" s="3" cm="1">
        <f t="array" ref="N670">_FV(表格1[[#This Row],[代號]],"High")</f>
        <v>39.700000000000003</v>
      </c>
      <c r="O670" s="3" t="str" cm="1">
        <f t="array" ref="O670">_FV(表格1[[#This Row],[代號]],"Industry")</f>
        <v>Machinery, Equipment &amp; Components</v>
      </c>
      <c r="P670" s="3" t="str" cm="1">
        <f t="array" ref="P670">_FV(表格1[[#This Row],[代號]],"Instrument type",TRUE)</f>
        <v>Stock</v>
      </c>
      <c r="Q670" s="3" cm="1">
        <f t="array" ref="Q670">_FV(表格1[[#This Row],[代號]],"Last trade time",TRUE)</f>
        <v>44834.399039351854</v>
      </c>
      <c r="R670" s="3" cm="1">
        <f t="array" ref="R670">_FV(表格1[[#This Row],[代號]],"Low")</f>
        <v>39.450000000000003</v>
      </c>
      <c r="S670" s="3" cm="1">
        <f t="array" ref="S670">_FV(表格1[[#This Row],[代號]],"Market cap",TRUE)</f>
        <v>2703460428</v>
      </c>
      <c r="T670" s="3" t="str" cm="1">
        <f t="array" ref="T670">_FV(表格1[[#This Row],[代號]],"Name")</f>
        <v>STRONG H MACHINERY TECHNOLOGY (CAYMAN) INCORPORATION</v>
      </c>
      <c r="U670" s="3" t="str" cm="1">
        <f t="array" ref="U670">_FV(表格1[[#This Row],[代號]],"Official name",TRUE)</f>
        <v>STRONG H MACHINERY TECHNOLOGY (CAYMAN) INCORPORATION</v>
      </c>
    </row>
    <row r="671" spans="1:21" x14ac:dyDescent="0.25">
      <c r="A671" t="s">
        <v>671</v>
      </c>
      <c r="B671" s="2" t="e" vm="683">
        <v>#VALUE!</v>
      </c>
      <c r="C671" s="3" cm="1">
        <f t="array" ref="C671">_FV(表格1[[#This Row],[代號]],"52 week high",TRUE)</f>
        <v>18.52</v>
      </c>
      <c r="D671" s="3" cm="1">
        <f t="array" ref="D671">_FV(表格1[[#This Row],[代號]],"52 week low",TRUE)</f>
        <v>14.6</v>
      </c>
      <c r="E671" s="4" cm="1">
        <f t="array" ref="E671">_FV(表格1[[#This Row],[代號]],"Beta")</f>
        <v>0.42159999999999997</v>
      </c>
      <c r="F671" s="3" cm="1">
        <f t="array" ref="F671">_FV(表格1[[#This Row],[代號]],"Change")</f>
        <v>-0.1</v>
      </c>
      <c r="G671" s="3" cm="1">
        <f t="array" ref="G671">_FV(表格1[[#This Row],[代號]],"Change (%)",TRUE)</f>
        <v>-6.6230000000000004E-3</v>
      </c>
      <c r="H671" s="3" t="e" cm="1" vm="2">
        <f t="array" ref="H671">_FV(表格1[[#This Row],[代號]],"Country/region",TRUE)</f>
        <v>#VALUE!</v>
      </c>
      <c r="I671" s="3" t="str" cm="1">
        <f t="array" ref="I671">_FV(表格1[[#This Row],[代號]],"Currency")</f>
        <v>TWD</v>
      </c>
      <c r="J671" s="3" cm="1">
        <f t="array" ref="J671">_FV(表格1[[#This Row],[代號]],"Employees")</f>
        <v>402</v>
      </c>
      <c r="K671" s="3" t="str" cm="1">
        <f t="array" ref="K671">_FV(表格1[[#This Row],[代號]],"Exchange")</f>
        <v>Taiwan Stock Exchange</v>
      </c>
      <c r="L671" s="3" t="str" cm="1">
        <f t="array" ref="L671">_FV(表格1[[#This Row],[代號]],"Exchange abbreviation",TRUE)</f>
        <v>XTAI</v>
      </c>
      <c r="M671" s="3" t="str" cm="1">
        <f t="array" ref="M671">_FV(表格1[[#This Row],[代號]],"Headquarters")</f>
        <v>No.50, Keji 1st Road, Annan District, TAINAN, TAINAN, 709 TW</v>
      </c>
      <c r="N671" s="3" cm="1">
        <f t="array" ref="N671">_FV(表格1[[#This Row],[代號]],"High")</f>
        <v>15.1</v>
      </c>
      <c r="O671" s="3" t="str" cm="1">
        <f t="array" ref="O671">_FV(表格1[[#This Row],[代號]],"Industry")</f>
        <v>Machinery, Equipment &amp; Components</v>
      </c>
      <c r="P671" s="3" t="str" cm="1">
        <f t="array" ref="P671">_FV(表格1[[#This Row],[代號]],"Instrument type",TRUE)</f>
        <v>Stock</v>
      </c>
      <c r="Q671" s="3" cm="1">
        <f t="array" ref="Q671">_FV(表格1[[#This Row],[代號]],"Last trade time",TRUE)</f>
        <v>44834.399039351854</v>
      </c>
      <c r="R671" s="3" cm="1">
        <f t="array" ref="R671">_FV(表格1[[#This Row],[代號]],"Low")</f>
        <v>14.9</v>
      </c>
      <c r="S671" s="3" cm="1">
        <f t="array" ref="S671">_FV(表格1[[#This Row],[代號]],"Market cap",TRUE)</f>
        <v>1313190000</v>
      </c>
      <c r="T671" s="3" t="str" cm="1">
        <f t="array" ref="T671">_FV(表格1[[#This Row],[代號]],"Name")</f>
        <v>YING HAN TECHNOLOGY CO., LTD.</v>
      </c>
      <c r="U671" s="3" t="str" cm="1">
        <f t="array" ref="U671">_FV(表格1[[#This Row],[代號]],"Official name",TRUE)</f>
        <v>YING HAN TECHNOLOGY CO., LTD.</v>
      </c>
    </row>
    <row r="672" spans="1:21" x14ac:dyDescent="0.25">
      <c r="A672" t="s">
        <v>672</v>
      </c>
      <c r="B672" s="2" t="e" vm="684">
        <v>#VALUE!</v>
      </c>
      <c r="C672" s="3" cm="1">
        <f t="array" ref="C672">_FV(表格1[[#This Row],[代號]],"52 week high",TRUE)</f>
        <v>46.4</v>
      </c>
      <c r="D672" s="3" cm="1">
        <f t="array" ref="D672">_FV(表格1[[#This Row],[代號]],"52 week low",TRUE)</f>
        <v>23.8</v>
      </c>
      <c r="E672" s="4" cm="1">
        <f t="array" ref="E672">_FV(表格1[[#This Row],[代號]],"Beta")</f>
        <v>1.4433</v>
      </c>
      <c r="F672" s="3" cm="1">
        <f t="array" ref="F672">_FV(表格1[[#This Row],[代號]],"Change")</f>
        <v>0.15</v>
      </c>
      <c r="G672" s="3" cm="1">
        <f t="array" ref="G672">_FV(表格1[[#This Row],[代號]],"Change (%)",TRUE)</f>
        <v>5.9519999999999998E-3</v>
      </c>
      <c r="H672" s="3" t="e" cm="1" vm="2">
        <f t="array" ref="H672">_FV(表格1[[#This Row],[代號]],"Country/region",TRUE)</f>
        <v>#VALUE!</v>
      </c>
      <c r="I672" s="3" t="str" cm="1">
        <f t="array" ref="I672">_FV(表格1[[#This Row],[代號]],"Currency")</f>
        <v>TWD</v>
      </c>
      <c r="J672" s="3" cm="1">
        <f t="array" ref="J672">_FV(表格1[[#This Row],[代號]],"Employees")</f>
        <v>396</v>
      </c>
      <c r="K672" s="3" t="str" cm="1">
        <f t="array" ref="K672">_FV(表格1[[#This Row],[代號]],"Exchange")</f>
        <v>Taiwan Stock Exchange</v>
      </c>
      <c r="L672" s="3" t="str" cm="1">
        <f t="array" ref="L672">_FV(表格1[[#This Row],[代號]],"Exchange abbreviation",TRUE)</f>
        <v>XTAI</v>
      </c>
      <c r="M672" s="3" t="str" cm="1">
        <f t="array" ref="M672">_FV(表格1[[#This Row],[代號]],"Headquarters")</f>
        <v>No.18, Kehu 3rd Road, HUWEI, YUNLIN, 632 TW</v>
      </c>
      <c r="N672" s="3" cm="1">
        <f t="array" ref="N672">_FV(表格1[[#This Row],[代號]],"High")</f>
        <v>25.35</v>
      </c>
      <c r="O672" s="3" t="str" cm="1">
        <f t="array" ref="O672">_FV(表格1[[#This Row],[代號]],"Industry")</f>
        <v>Machinery, Equipment &amp; Components</v>
      </c>
      <c r="P672" s="3" t="str" cm="1">
        <f t="array" ref="P672">_FV(表格1[[#This Row],[代號]],"Instrument type",TRUE)</f>
        <v>Stock</v>
      </c>
      <c r="Q672" s="3" cm="1">
        <f t="array" ref="Q672">_FV(表格1[[#This Row],[代號]],"Last trade time",TRUE)</f>
        <v>44834.399039351854</v>
      </c>
      <c r="R672" s="3" cm="1">
        <f t="array" ref="R672">_FV(表格1[[#This Row],[代號]],"Low")</f>
        <v>24.35</v>
      </c>
      <c r="S672" s="3" cm="1">
        <f t="array" ref="S672">_FV(表格1[[#This Row],[代號]],"Market cap",TRUE)</f>
        <v>4633684000</v>
      </c>
      <c r="T672" s="3" t="str" cm="1">
        <f t="array" ref="T672">_FV(表格1[[#This Row],[代號]],"Name")</f>
        <v>MOSA INDUSTRIAL CORPORATION</v>
      </c>
      <c r="U672" s="3" t="str" cm="1">
        <f t="array" ref="U672">_FV(表格1[[#This Row],[代號]],"Official name",TRUE)</f>
        <v>MOSA INDUSTRIAL CORPORATION</v>
      </c>
    </row>
    <row r="673" spans="1:21" x14ac:dyDescent="0.25">
      <c r="A673" t="s">
        <v>673</v>
      </c>
      <c r="B673" s="2" t="e" vm="685">
        <v>#VALUE!</v>
      </c>
      <c r="C673" s="3" cm="1">
        <f t="array" ref="C673">_FV(表格1[[#This Row],[代號]],"52 week high",TRUE)</f>
        <v>63.5</v>
      </c>
      <c r="D673" s="3" cm="1">
        <f t="array" ref="D673">_FV(表格1[[#This Row],[代號]],"52 week low",TRUE)</f>
        <v>40</v>
      </c>
      <c r="E673" s="4" cm="1">
        <f t="array" ref="E673">_FV(表格1[[#This Row],[代號]],"Beta")</f>
        <v>1.2593000000000001</v>
      </c>
      <c r="F673" s="3" cm="1">
        <f t="array" ref="F673">_FV(表格1[[#This Row],[代號]],"Change")</f>
        <v>0.6</v>
      </c>
      <c r="G673" s="3" cm="1">
        <f t="array" ref="G673">_FV(表格1[[#This Row],[代號]],"Change (%)",TRUE)</f>
        <v>1.1516E-2</v>
      </c>
      <c r="H673" s="3" t="e" cm="1" vm="2">
        <f t="array" ref="H673">_FV(表格1[[#This Row],[代號]],"Country/region",TRUE)</f>
        <v>#VALUE!</v>
      </c>
      <c r="I673" s="3" t="str" cm="1">
        <f t="array" ref="I673">_FV(表格1[[#This Row],[代號]],"Currency")</f>
        <v>TWD</v>
      </c>
      <c r="J673" s="3" cm="1">
        <f t="array" ref="J673">_FV(表格1[[#This Row],[代號]],"Employees")</f>
        <v>836</v>
      </c>
      <c r="K673" s="3" t="str" cm="1">
        <f t="array" ref="K673">_FV(表格1[[#This Row],[代號]],"Exchange")</f>
        <v>Taiwan Stock Exchange</v>
      </c>
      <c r="L673" s="3" t="str" cm="1">
        <f t="array" ref="L673">_FV(表格1[[#This Row],[代號]],"Exchange abbreviation",TRUE)</f>
        <v>XTAI</v>
      </c>
      <c r="M673" s="3" t="str" cm="1">
        <f t="array" ref="M673">_FV(表格1[[#This Row],[代號]],"Headquarters")</f>
        <v>15F, No.94, Section 1, Xintai 5th Road, Xizhi District, NEW TAIPEI, NEW TAIPEI, 221 TW</v>
      </c>
      <c r="N673" s="3" cm="1">
        <f t="array" ref="N673">_FV(表格1[[#This Row],[代號]],"High")</f>
        <v>52.9</v>
      </c>
      <c r="O673" s="3" t="str" cm="1">
        <f t="array" ref="O673">_FV(表格1[[#This Row],[代號]],"Industry")</f>
        <v>Automobiles &amp; Auto Parts</v>
      </c>
      <c r="P673" s="3" t="str" cm="1">
        <f t="array" ref="P673">_FV(表格1[[#This Row],[代號]],"Instrument type",TRUE)</f>
        <v>Stock</v>
      </c>
      <c r="Q673" s="3" cm="1">
        <f t="array" ref="Q673">_FV(表格1[[#This Row],[代號]],"Last trade time",TRUE)</f>
        <v>44834.399039351854</v>
      </c>
      <c r="R673" s="3" cm="1">
        <f t="array" ref="R673">_FV(表格1[[#This Row],[代號]],"Low")</f>
        <v>50.6</v>
      </c>
      <c r="S673" s="3" cm="1">
        <f t="array" ref="S673">_FV(表格1[[#This Row],[代號]],"Market cap",TRUE)</f>
        <v>3780925000</v>
      </c>
      <c r="T673" s="3" t="str" cm="1">
        <f t="array" ref="T673">_FV(表格1[[#This Row],[代號]],"Name")</f>
        <v>GLOBAL TEK FABRICATION CO., Ltd.</v>
      </c>
      <c r="U673" s="3" t="str" cm="1">
        <f t="array" ref="U673">_FV(表格1[[#This Row],[代號]],"Official name",TRUE)</f>
        <v>GLOBAL TEK FABRICATION CO., Ltd.</v>
      </c>
    </row>
    <row r="674" spans="1:21" x14ac:dyDescent="0.25">
      <c r="A674" t="s">
        <v>674</v>
      </c>
      <c r="B674" s="2" t="e" vm="686">
        <v>#VALUE!</v>
      </c>
      <c r="C674" s="3" cm="1">
        <f t="array" ref="C674">_FV(表格1[[#This Row],[代號]],"52 week high",TRUE)</f>
        <v>108.51</v>
      </c>
      <c r="D674" s="3" cm="1">
        <f t="array" ref="D674">_FV(表格1[[#This Row],[代號]],"52 week low",TRUE)</f>
        <v>70.3</v>
      </c>
      <c r="E674" s="4" cm="1">
        <f t="array" ref="E674">_FV(表格1[[#This Row],[代號]],"Beta")</f>
        <v>0.82099999999999995</v>
      </c>
      <c r="F674" s="3" cm="1">
        <f t="array" ref="F674">_FV(表格1[[#This Row],[代號]],"Change")</f>
        <v>-0.6</v>
      </c>
      <c r="G674" s="3" cm="1">
        <f t="array" ref="G674">_FV(表格1[[#This Row],[代號]],"Change (%)",TRUE)</f>
        <v>-8.2640000000000005E-3</v>
      </c>
      <c r="H674" s="3" t="e" cm="1" vm="2">
        <f t="array" ref="H674">_FV(表格1[[#This Row],[代號]],"Country/region",TRUE)</f>
        <v>#VALUE!</v>
      </c>
      <c r="I674" s="3" t="str" cm="1">
        <f t="array" ref="I674">_FV(表格1[[#This Row],[代號]],"Currency")</f>
        <v>TWD</v>
      </c>
      <c r="J674" s="3" t="e" cm="1" vm="53">
        <f t="array" ref="J674">_FV(表格1[[#This Row],[代號]],"Employees")</f>
        <v>#VALUE!</v>
      </c>
      <c r="K674" s="3" t="str" cm="1">
        <f t="array" ref="K674">_FV(表格1[[#This Row],[代號]],"Exchange")</f>
        <v>Taiwan Stock Exchange</v>
      </c>
      <c r="L674" s="3" t="str" cm="1">
        <f t="array" ref="L674">_FV(表格1[[#This Row],[代號]],"Exchange abbreviation",TRUE)</f>
        <v>XTAI</v>
      </c>
      <c r="M674" s="3" t="str" cm="1">
        <f t="array" ref="M674">_FV(表格1[[#This Row],[代號]],"Headquarters")</f>
        <v>4F-3, No.106, Section 3, Xinyi Road, Da'an District, TAIPEI, TAIPEI, 106 TW</v>
      </c>
      <c r="N674" s="3" cm="1">
        <f t="array" ref="N674">_FV(表格1[[#This Row],[代號]],"High")</f>
        <v>72.2</v>
      </c>
      <c r="O674" s="3" t="str" cm="1">
        <f t="array" ref="O674">_FV(表格1[[#This Row],[代號]],"Industry")</f>
        <v>Machinery, Equipment &amp; Components</v>
      </c>
      <c r="P674" s="3" t="str" cm="1">
        <f t="array" ref="P674">_FV(表格1[[#This Row],[代號]],"Instrument type",TRUE)</f>
        <v>Stock</v>
      </c>
      <c r="Q674" s="3" cm="1">
        <f t="array" ref="Q674">_FV(表格1[[#This Row],[代號]],"Last trade time",TRUE)</f>
        <v>44834.399039351854</v>
      </c>
      <c r="R674" s="3" cm="1">
        <f t="array" ref="R674">_FV(表格1[[#This Row],[代號]],"Low")</f>
        <v>72</v>
      </c>
      <c r="S674" s="3" cm="1">
        <f t="array" ref="S674">_FV(表格1[[#This Row],[代號]],"Market cap",TRUE)</f>
        <v>3842150000</v>
      </c>
      <c r="T674" s="3" t="str" cm="1">
        <f t="array" ref="T674">_FV(表格1[[#This Row],[代號]],"Name")</f>
        <v>KHGEARS INTERNATIONAL LIMITED</v>
      </c>
      <c r="U674" s="3" t="str" cm="1">
        <f t="array" ref="U674">_FV(表格1[[#This Row],[代號]],"Official name",TRUE)</f>
        <v>KHGEARS INTERNATIONAL LIMITED</v>
      </c>
    </row>
    <row r="675" spans="1:21" x14ac:dyDescent="0.25">
      <c r="A675" t="s">
        <v>675</v>
      </c>
      <c r="B675" s="2" t="e" vm="687">
        <v>#VALUE!</v>
      </c>
      <c r="C675" s="3" cm="1">
        <f t="array" ref="C675">_FV(表格1[[#This Row],[代號]],"52 week high",TRUE)</f>
        <v>145.5</v>
      </c>
      <c r="D675" s="3" cm="1">
        <f t="array" ref="D675">_FV(表格1[[#This Row],[代號]],"52 week low",TRUE)</f>
        <v>94.9</v>
      </c>
      <c r="E675" s="4" cm="1">
        <f t="array" ref="E675">_FV(表格1[[#This Row],[代號]],"Beta")</f>
        <v>0.59599999999999997</v>
      </c>
      <c r="F675" s="3" cm="1">
        <f t="array" ref="F675">_FV(表格1[[#This Row],[代號]],"Change")</f>
        <v>0.5</v>
      </c>
      <c r="G675" s="3" cm="1">
        <f t="array" ref="G675">_FV(表格1[[#This Row],[代號]],"Change (%)",TRUE)</f>
        <v>4.0000000000000001E-3</v>
      </c>
      <c r="H675" s="3" t="e" cm="1" vm="2">
        <f t="array" ref="H675">_FV(表格1[[#This Row],[代號]],"Country/region",TRUE)</f>
        <v>#VALUE!</v>
      </c>
      <c r="I675" s="3" t="str" cm="1">
        <f t="array" ref="I675">_FV(表格1[[#This Row],[代號]],"Currency")</f>
        <v>TWD</v>
      </c>
      <c r="J675" s="3" t="e" cm="1" vm="53">
        <f t="array" ref="J675">_FV(表格1[[#This Row],[代號]],"Employees")</f>
        <v>#VALUE!</v>
      </c>
      <c r="K675" s="3" t="str" cm="1">
        <f t="array" ref="K675">_FV(表格1[[#This Row],[代號]],"Exchange")</f>
        <v>Taiwan Stock Exchange</v>
      </c>
      <c r="L675" s="3" t="str" cm="1">
        <f t="array" ref="L675">_FV(表格1[[#This Row],[代號]],"Exchange abbreviation",TRUE)</f>
        <v>XTAI</v>
      </c>
      <c r="M675" s="3" t="str" cm="1">
        <f t="array" ref="M675">_FV(表格1[[#This Row],[代號]],"Headquarters")</f>
        <v>No.166, Bade 2nd Road, Renwu District, KAOHSIUNG, KAOHSIUNG, 814 TW</v>
      </c>
      <c r="N675" s="3" cm="1">
        <f t="array" ref="N675">_FV(表格1[[#This Row],[代號]],"High")</f>
        <v>127</v>
      </c>
      <c r="O675" s="3" t="str" cm="1">
        <f t="array" ref="O675">_FV(表格1[[#This Row],[代號]],"Industry")</f>
        <v>Aerospace &amp; Defense</v>
      </c>
      <c r="P675" s="3" t="str" cm="1">
        <f t="array" ref="P675">_FV(表格1[[#This Row],[代號]],"Instrument type",TRUE)</f>
        <v>Stock</v>
      </c>
      <c r="Q675" s="3" cm="1">
        <f t="array" ref="Q675">_FV(表格1[[#This Row],[代號]],"Last trade time",TRUE)</f>
        <v>44834.399039351854</v>
      </c>
      <c r="R675" s="3" cm="1">
        <f t="array" ref="R675">_FV(表格1[[#This Row],[代號]],"Low")</f>
        <v>120</v>
      </c>
      <c r="S675" s="3" cm="1">
        <f t="array" ref="S675">_FV(表格1[[#This Row],[代號]],"Market cap",TRUE)</f>
        <v>4492900000</v>
      </c>
      <c r="T675" s="3" t="str" cm="1">
        <f t="array" ref="T675">_FV(表格1[[#This Row],[代號]],"Name")</f>
        <v>DREWLOONG PRECISION, INC.</v>
      </c>
      <c r="U675" s="3" t="str" cm="1">
        <f t="array" ref="U675">_FV(表格1[[#This Row],[代號]],"Official name",TRUE)</f>
        <v>DREWLOONG PRECISION, INC.</v>
      </c>
    </row>
    <row r="676" spans="1:21" x14ac:dyDescent="0.25">
      <c r="A676" t="s">
        <v>676</v>
      </c>
      <c r="B676" s="2" t="e" vm="688">
        <v>#VALUE!</v>
      </c>
      <c r="C676" s="3" cm="1">
        <f t="array" ref="C676">_FV(表格1[[#This Row],[代號]],"52 week high",TRUE)</f>
        <v>123</v>
      </c>
      <c r="D676" s="3" cm="1">
        <f t="array" ref="D676">_FV(表格1[[#This Row],[代號]],"52 week low",TRUE)</f>
        <v>70.8</v>
      </c>
      <c r="E676" s="4" cm="1">
        <f t="array" ref="E676">_FV(表格1[[#This Row],[代號]],"Beta")</f>
        <v>1.6714</v>
      </c>
      <c r="F676" s="3" cm="1">
        <f t="array" ref="F676">_FV(表格1[[#This Row],[代號]],"Change")</f>
        <v>2.1</v>
      </c>
      <c r="G676" s="3" cm="1">
        <f t="array" ref="G676">_FV(表格1[[#This Row],[代號]],"Change (%)",TRUE)</f>
        <v>2.9045999999999999E-2</v>
      </c>
      <c r="H676" s="3" t="e" cm="1" vm="2">
        <f t="array" ref="H676">_FV(表格1[[#This Row],[代號]],"Country/region",TRUE)</f>
        <v>#VALUE!</v>
      </c>
      <c r="I676" s="3" t="str" cm="1">
        <f t="array" ref="I676">_FV(表格1[[#This Row],[代號]],"Currency")</f>
        <v>TWD</v>
      </c>
      <c r="J676" s="3" t="e" cm="1" vm="53">
        <f t="array" ref="J676">_FV(表格1[[#This Row],[代號]],"Employees")</f>
        <v>#VALUE!</v>
      </c>
      <c r="K676" s="3" t="str" cm="1">
        <f t="array" ref="K676">_FV(表格1[[#This Row],[代號]],"Exchange")</f>
        <v>Taiwan Stock Exchange</v>
      </c>
      <c r="L676" s="3" t="str" cm="1">
        <f t="array" ref="L676">_FV(表格1[[#This Row],[代號]],"Exchange abbreviation",TRUE)</f>
        <v>XTAI</v>
      </c>
      <c r="M676" s="3" t="str" cm="1">
        <f t="array" ref="M676">_FV(表格1[[#This Row],[代號]],"Headquarters")</f>
        <v>No.6, Jingke Central Road, Chuen She Village, Nantun District, TAICHUNG, TAICHUNG, 408 TW</v>
      </c>
      <c r="N676" s="3" cm="1">
        <f t="array" ref="N676">_FV(表格1[[#This Row],[代號]],"High")</f>
        <v>74.7</v>
      </c>
      <c r="O676" s="3" t="str" cm="1">
        <f t="array" ref="O676">_FV(表格1[[#This Row],[代號]],"Industry")</f>
        <v>Electronic Equipment &amp; Parts</v>
      </c>
      <c r="P676" s="3" t="str" cm="1">
        <f t="array" ref="P676">_FV(表格1[[#This Row],[代號]],"Instrument type",TRUE)</f>
        <v>Stock</v>
      </c>
      <c r="Q676" s="3" cm="1">
        <f t="array" ref="Q676">_FV(表格1[[#This Row],[代號]],"Last trade time",TRUE)</f>
        <v>44834.399039351854</v>
      </c>
      <c r="R676" s="3" cm="1">
        <f t="array" ref="R676">_FV(表格1[[#This Row],[代號]],"Low")</f>
        <v>70.8</v>
      </c>
      <c r="S676" s="3" cm="1">
        <f t="array" ref="S676">_FV(表格1[[#This Row],[代號]],"Market cap",TRUE)</f>
        <v>8913258000</v>
      </c>
      <c r="T676" s="3" t="str" cm="1">
        <f t="array" ref="T676">_FV(表格1[[#This Row],[代號]],"Name")</f>
        <v>HIWIN MIKROSYSTEM CORP.</v>
      </c>
      <c r="U676" s="3" t="str" cm="1">
        <f t="array" ref="U676">_FV(表格1[[#This Row],[代號]],"Official name",TRUE)</f>
        <v>HIWIN MIKROSYSTEM CORP.</v>
      </c>
    </row>
    <row r="677" spans="1:21" x14ac:dyDescent="0.25">
      <c r="A677" t="s">
        <v>677</v>
      </c>
      <c r="B677" s="2" t="e" vm="689">
        <v>#VALUE!</v>
      </c>
      <c r="C677" s="3" cm="1">
        <f t="array" ref="C677">_FV(表格1[[#This Row],[代號]],"52 week high",TRUE)</f>
        <v>36.9</v>
      </c>
      <c r="D677" s="3" cm="1">
        <f t="array" ref="D677">_FV(表格1[[#This Row],[代號]],"52 week low",TRUE)</f>
        <v>29.75</v>
      </c>
      <c r="E677" t="e" cm="1" vm="55">
        <f t="array" ref="E677">_FV(表格1[[#This Row],[代號]],"Beta")</f>
        <v>#VALUE!</v>
      </c>
      <c r="F677" s="3" cm="1">
        <f t="array" ref="F677">_FV(表格1[[#This Row],[代號]],"Change")</f>
        <v>0</v>
      </c>
      <c r="G677" s="3" cm="1">
        <f t="array" ref="G677">_FV(表格1[[#This Row],[代號]],"Change (%)",TRUE)</f>
        <v>0</v>
      </c>
      <c r="H677" s="3" t="e" cm="1" vm="2">
        <f t="array" ref="H677">_FV(表格1[[#This Row],[代號]],"Country/region",TRUE)</f>
        <v>#VALUE!</v>
      </c>
      <c r="I677" s="3" t="str" cm="1">
        <f t="array" ref="I677">_FV(表格1[[#This Row],[代號]],"Currency")</f>
        <v>TWD</v>
      </c>
      <c r="J677" s="3" t="e" cm="1" vm="53">
        <f t="array" ref="J677">_FV(表格1[[#This Row],[代號]],"Employees")</f>
        <v>#VALUE!</v>
      </c>
      <c r="K677" s="3" t="str" cm="1">
        <f t="array" ref="K677">_FV(表格1[[#This Row],[代號]],"Exchange")</f>
        <v>Taiwan Stock Exchange</v>
      </c>
      <c r="L677" s="3" t="str" cm="1">
        <f t="array" ref="L677">_FV(表格1[[#This Row],[代號]],"Exchange abbreviation",TRUE)</f>
        <v>XTAI</v>
      </c>
      <c r="M677" s="3" t="str" cm="1">
        <f t="array" ref="M677">_FV(表格1[[#This Row],[代號]],"Headquarters")</f>
        <v>No.470, Section 3, Ya-Tan Road, Ta-Ya District, TAICHUNG, TAICHUNG, 428 TW</v>
      </c>
      <c r="N677" s="3" cm="1">
        <f t="array" ref="N677">_FV(表格1[[#This Row],[代號]],"High")</f>
        <v>32.1</v>
      </c>
      <c r="O677" s="3" t="str" cm="1">
        <f t="array" ref="O677">_FV(表格1[[#This Row],[代號]],"Industry")</f>
        <v>Automobiles &amp; Auto Parts</v>
      </c>
      <c r="P677" s="3" t="str" cm="1">
        <f t="array" ref="P677">_FV(表格1[[#This Row],[代號]],"Instrument type",TRUE)</f>
        <v>Stock</v>
      </c>
      <c r="Q677" s="3" cm="1">
        <f t="array" ref="Q677">_FV(表格1[[#This Row],[代號]],"Last trade time",TRUE)</f>
        <v>44834.399039351854</v>
      </c>
      <c r="R677" s="3" cm="1">
        <f t="array" ref="R677">_FV(表格1[[#This Row],[代號]],"Low")</f>
        <v>32.1</v>
      </c>
      <c r="S677" s="3" cm="1">
        <f t="array" ref="S677">_FV(表格1[[#This Row],[代號]],"Market cap",TRUE)</f>
        <v>1088157900</v>
      </c>
      <c r="T677" s="3" t="str" cm="1">
        <f t="array" ref="T677">_FV(表格1[[#This Row],[代號]],"Name")</f>
        <v>WORLD KNOWN MFG (CAYMAN) LIMITED</v>
      </c>
      <c r="U677" s="3" t="str" cm="1">
        <f t="array" ref="U677">_FV(表格1[[#This Row],[代號]],"Official name",TRUE)</f>
        <v>WORLD KNOWN MFG (CAYMAN) LIMITED</v>
      </c>
    </row>
    <row r="678" spans="1:21" x14ac:dyDescent="0.25">
      <c r="A678" t="s">
        <v>678</v>
      </c>
      <c r="B678" s="2" t="e" vm="690">
        <v>#VALUE!</v>
      </c>
      <c r="C678" s="3" cm="1">
        <f t="array" ref="C678">_FV(表格1[[#This Row],[代號]],"52 week high",TRUE)</f>
        <v>302.5</v>
      </c>
      <c r="D678" s="3" cm="1">
        <f t="array" ref="D678">_FV(表格1[[#This Row],[代號]],"52 week low",TRUE)</f>
        <v>198.5</v>
      </c>
      <c r="E678" s="4" cm="1">
        <f t="array" ref="E678">_FV(表格1[[#This Row],[代號]],"Beta")</f>
        <v>2.1999999999999999E-2</v>
      </c>
      <c r="F678" s="3" cm="1">
        <f t="array" ref="F678">_FV(表格1[[#This Row],[代號]],"Change")</f>
        <v>-2</v>
      </c>
      <c r="G678" s="3" cm="1">
        <f t="array" ref="G678">_FV(表格1[[#This Row],[代號]],"Change (%)",TRUE)</f>
        <v>-9.9010000000000001E-3</v>
      </c>
      <c r="H678" s="3" t="e" cm="1" vm="2">
        <f t="array" ref="H678">_FV(表格1[[#This Row],[代號]],"Country/region",TRUE)</f>
        <v>#VALUE!</v>
      </c>
      <c r="I678" s="3" t="str" cm="1">
        <f t="array" ref="I678">_FV(表格1[[#This Row],[代號]],"Currency")</f>
        <v>TWD</v>
      </c>
      <c r="J678" s="3" t="e" cm="1" vm="53">
        <f t="array" ref="J678">_FV(表格1[[#This Row],[代號]],"Employees")</f>
        <v>#VALUE!</v>
      </c>
      <c r="K678" s="3" t="str" cm="1">
        <f t="array" ref="K678">_FV(表格1[[#This Row],[代號]],"Exchange")</f>
        <v>Taiwan Stock Exchange</v>
      </c>
      <c r="L678" s="3" t="str" cm="1">
        <f t="array" ref="L678">_FV(表格1[[#This Row],[代號]],"Exchange abbreviation",TRUE)</f>
        <v>XTAI</v>
      </c>
      <c r="M678" s="3" t="str" cm="1">
        <f t="array" ref="M678">_FV(表格1[[#This Row],[代號]],"Headquarters")</f>
        <v>No.10, Keyuan 3rd Road, Situn District, TAICHUNG, TAICHUNG, 407 TW</v>
      </c>
      <c r="N678" s="3" cm="1">
        <f t="array" ref="N678">_FV(表格1[[#This Row],[代號]],"High")</f>
        <v>201</v>
      </c>
      <c r="O678" s="3" t="str" cm="1">
        <f t="array" ref="O678">_FV(表格1[[#This Row],[代號]],"Industry")</f>
        <v>Machinery, Equipment &amp; Components</v>
      </c>
      <c r="P678" s="3" t="str" cm="1">
        <f t="array" ref="P678">_FV(表格1[[#This Row],[代號]],"Instrument type",TRUE)</f>
        <v>Stock</v>
      </c>
      <c r="Q678" s="3" cm="1">
        <f t="array" ref="Q678">_FV(表格1[[#This Row],[代號]],"Last trade time",TRUE)</f>
        <v>44834.399039351854</v>
      </c>
      <c r="R678" s="3" cm="1">
        <f t="array" ref="R678">_FV(表格1[[#This Row],[代號]],"Low")</f>
        <v>198.5</v>
      </c>
      <c r="S678" s="3" cm="1">
        <f t="array" ref="S678">_FV(表格1[[#This Row],[代號]],"Market cap",TRUE)</f>
        <v>16034270000</v>
      </c>
      <c r="T678" s="3" t="str" cm="1">
        <f t="array" ref="T678">_FV(表格1[[#This Row],[代號]],"Name")</f>
        <v>APEX DYNAMICS, INC.</v>
      </c>
      <c r="U678" s="3" t="str" cm="1">
        <f t="array" ref="U678">_FV(表格1[[#This Row],[代號]],"Official name",TRUE)</f>
        <v>APEX DYNAMICS, INC.</v>
      </c>
    </row>
    <row r="679" spans="1:21" x14ac:dyDescent="0.25">
      <c r="A679" t="s">
        <v>679</v>
      </c>
      <c r="B679" s="2" t="e" vm="691">
        <v>#VALUE!</v>
      </c>
      <c r="C679" s="3" cm="1">
        <f t="array" ref="C679">_FV(表格1[[#This Row],[代號]],"52 week high",TRUE)</f>
        <v>21.5</v>
      </c>
      <c r="D679" s="3" cm="1">
        <f t="array" ref="D679">_FV(表格1[[#This Row],[代號]],"52 week low",TRUE)</f>
        <v>13</v>
      </c>
      <c r="E679" s="4" cm="1">
        <f t="array" ref="E679">_FV(表格1[[#This Row],[代號]],"Beta")</f>
        <v>0.8518</v>
      </c>
      <c r="F679" s="3" cm="1">
        <f t="array" ref="F679">_FV(表格1[[#This Row],[代號]],"Change")</f>
        <v>-0.55000000000000004</v>
      </c>
      <c r="G679" s="3" cm="1">
        <f t="array" ref="G679">_FV(表格1[[#This Row],[代號]],"Change (%)",TRUE)</f>
        <v>-3.4590999999999997E-2</v>
      </c>
      <c r="H679" s="3" t="e" cm="1" vm="2">
        <f t="array" ref="H679">_FV(表格1[[#This Row],[代號]],"Country/region",TRUE)</f>
        <v>#VALUE!</v>
      </c>
      <c r="I679" s="3" t="str" cm="1">
        <f t="array" ref="I679">_FV(表格1[[#This Row],[代號]],"Currency")</f>
        <v>TWD</v>
      </c>
      <c r="J679" s="3" cm="1">
        <f t="array" ref="J679">_FV(表格1[[#This Row],[代號]],"Employees")</f>
        <v>505</v>
      </c>
      <c r="K679" s="3" t="str" cm="1">
        <f t="array" ref="K679">_FV(表格1[[#This Row],[代號]],"Exchange")</f>
        <v>Taiwan Stock Exchange</v>
      </c>
      <c r="L679" s="3" t="str" cm="1">
        <f t="array" ref="L679">_FV(表格1[[#This Row],[代號]],"Exchange abbreviation",TRUE)</f>
        <v>XTAI</v>
      </c>
      <c r="M679" s="3" t="str" cm="1">
        <f t="array" ref="M679">_FV(表格1[[#This Row],[代號]],"Headquarters")</f>
        <v>No. 9, Wuquan 6th Road, Wugu District, NEW TAIPEI, NEW TAIPEI, 248 TW</v>
      </c>
      <c r="N679" s="3" cm="1">
        <f t="array" ref="N679">_FV(表格1[[#This Row],[代號]],"High")</f>
        <v>15.65</v>
      </c>
      <c r="O679" s="3" t="str" cm="1">
        <f t="array" ref="O679">_FV(表格1[[#This Row],[代號]],"Industry")</f>
        <v>Chemicals</v>
      </c>
      <c r="P679" s="3" t="str" cm="1">
        <f t="array" ref="P679">_FV(表格1[[#This Row],[代號]],"Instrument type",TRUE)</f>
        <v>Stock</v>
      </c>
      <c r="Q679" s="3" cm="1">
        <f t="array" ref="Q679">_FV(表格1[[#This Row],[代號]],"Last trade time",TRUE)</f>
        <v>44834.399039351854</v>
      </c>
      <c r="R679" s="3" cm="1">
        <f t="array" ref="R679">_FV(表格1[[#This Row],[代號]],"Low")</f>
        <v>15.2</v>
      </c>
      <c r="S679" s="3" cm="1">
        <f t="array" ref="S679">_FV(表格1[[#This Row],[代號]],"Market cap",TRUE)</f>
        <v>1583123000</v>
      </c>
      <c r="T679" s="3" t="str" cm="1">
        <f t="array" ref="T679">_FV(表格1[[#This Row],[代號]],"Name")</f>
        <v>TEX YEAR INDUSTRIES INC.</v>
      </c>
      <c r="U679" s="3" t="str" cm="1">
        <f t="array" ref="U679">_FV(表格1[[#This Row],[代號]],"Official name",TRUE)</f>
        <v>TEX YEAR INDUSTRIES INC.</v>
      </c>
    </row>
    <row r="680" spans="1:21" x14ac:dyDescent="0.25">
      <c r="A680" t="s">
        <v>680</v>
      </c>
      <c r="B680" s="2" t="e" vm="692">
        <v>#VALUE!</v>
      </c>
      <c r="C680" s="3" cm="1">
        <f t="array" ref="C680">_FV(表格1[[#This Row],[代號]],"52 week high",TRUE)</f>
        <v>47.9</v>
      </c>
      <c r="D680" s="3" cm="1">
        <f t="array" ref="D680">_FV(表格1[[#This Row],[代號]],"52 week low",TRUE)</f>
        <v>33.4</v>
      </c>
      <c r="E680" s="4" cm="1">
        <f t="array" ref="E680">_FV(表格1[[#This Row],[代號]],"Beta")</f>
        <v>0.57689999999999997</v>
      </c>
      <c r="F680" s="3" cm="1">
        <f t="array" ref="F680">_FV(表格1[[#This Row],[代號]],"Change")</f>
        <v>-0.8</v>
      </c>
      <c r="G680" s="3" cm="1">
        <f t="array" ref="G680">_FV(表格1[[#This Row],[代號]],"Change (%)",TRUE)</f>
        <v>-2.2759999999999999E-2</v>
      </c>
      <c r="H680" s="3" t="e" cm="1" vm="2">
        <f t="array" ref="H680">_FV(表格1[[#This Row],[代號]],"Country/region",TRUE)</f>
        <v>#VALUE!</v>
      </c>
      <c r="I680" s="3" t="str" cm="1">
        <f t="array" ref="I680">_FV(表格1[[#This Row],[代號]],"Currency")</f>
        <v>TWD</v>
      </c>
      <c r="J680" s="3" cm="1">
        <f t="array" ref="J680">_FV(表格1[[#This Row],[代號]],"Employees")</f>
        <v>410</v>
      </c>
      <c r="K680" s="3" t="str" cm="1">
        <f t="array" ref="K680">_FV(表格1[[#This Row],[代號]],"Exchange")</f>
        <v>Taiwan Stock Exchange</v>
      </c>
      <c r="L680" s="3" t="str" cm="1">
        <f t="array" ref="L680">_FV(表格1[[#This Row],[代號]],"Exchange abbreviation",TRUE)</f>
        <v>XTAI</v>
      </c>
      <c r="M680" s="3" t="str" cm="1">
        <f t="array" ref="M680">_FV(表格1[[#This Row],[代號]],"Headquarters")</f>
        <v>No.2, Yeong Gong 5th Road, Wei Hsin Li, Yeong An District, KAOHSIUNG, KAOHSIUNG, 828 TW</v>
      </c>
      <c r="N680" s="3" cm="1">
        <f t="array" ref="N680">_FV(表格1[[#This Row],[代號]],"High")</f>
        <v>35.1</v>
      </c>
      <c r="O680" s="3" t="str" cm="1">
        <f t="array" ref="O680">_FV(表格1[[#This Row],[代號]],"Industry")</f>
        <v>Chemicals</v>
      </c>
      <c r="P680" s="3" t="str" cm="1">
        <f t="array" ref="P680">_FV(表格1[[#This Row],[代號]],"Instrument type",TRUE)</f>
        <v>Stock</v>
      </c>
      <c r="Q680" s="3" cm="1">
        <f t="array" ref="Q680">_FV(表格1[[#This Row],[代號]],"Last trade time",TRUE)</f>
        <v>44834.399039351854</v>
      </c>
      <c r="R680" s="3" cm="1">
        <f t="array" ref="R680">_FV(表格1[[#This Row],[代號]],"Low")</f>
        <v>34.200000000000003</v>
      </c>
      <c r="S680" s="3" cm="1">
        <f t="array" ref="S680">_FV(表格1[[#This Row],[代號]],"Market cap",TRUE)</f>
        <v>3435315000</v>
      </c>
      <c r="T680" s="3" t="str" cm="1">
        <f t="array" ref="T680">_FV(表格1[[#This Row],[代號]],"Name")</f>
        <v>QUALIPOLY CHEMICAL CORPORATION</v>
      </c>
      <c r="U680" s="3" t="str" cm="1">
        <f t="array" ref="U680">_FV(表格1[[#This Row],[代號]],"Official name",TRUE)</f>
        <v>QUALIPOLY CHEMICAL CORPORATION</v>
      </c>
    </row>
    <row r="681" spans="1:21" x14ac:dyDescent="0.25">
      <c r="A681" t="s">
        <v>681</v>
      </c>
      <c r="B681" s="2" t="e" vm="693">
        <v>#VALUE!</v>
      </c>
      <c r="C681" s="3" cm="1">
        <f t="array" ref="C681">_FV(表格1[[#This Row],[代號]],"52 week high",TRUE)</f>
        <v>97.8</v>
      </c>
      <c r="D681" s="3" cm="1">
        <f t="array" ref="D681">_FV(表格1[[#This Row],[代號]],"52 week low",TRUE)</f>
        <v>66</v>
      </c>
      <c r="E681" s="4" cm="1">
        <f t="array" ref="E681">_FV(表格1[[#This Row],[代號]],"Beta")</f>
        <v>0.90680000000000005</v>
      </c>
      <c r="F681" s="3" cm="1">
        <f t="array" ref="F681">_FV(表格1[[#This Row],[代號]],"Change")</f>
        <v>0</v>
      </c>
      <c r="G681" s="3" cm="1">
        <f t="array" ref="G681">_FV(表格1[[#This Row],[代號]],"Change (%)",TRUE)</f>
        <v>0</v>
      </c>
      <c r="H681" s="3" t="e" cm="1" vm="2">
        <f t="array" ref="H681">_FV(表格1[[#This Row],[代號]],"Country/region",TRUE)</f>
        <v>#VALUE!</v>
      </c>
      <c r="I681" s="3" t="str" cm="1">
        <f t="array" ref="I681">_FV(表格1[[#This Row],[代號]],"Currency")</f>
        <v>TWD</v>
      </c>
      <c r="J681" s="3" cm="1">
        <f t="array" ref="J681">_FV(表格1[[#This Row],[代號]],"Employees")</f>
        <v>671</v>
      </c>
      <c r="K681" s="3" t="str" cm="1">
        <f t="array" ref="K681">_FV(表格1[[#This Row],[代號]],"Exchange")</f>
        <v>Taiwan Stock Exchange</v>
      </c>
      <c r="L681" s="3" t="str" cm="1">
        <f t="array" ref="L681">_FV(表格1[[#This Row],[代號]],"Exchange abbreviation",TRUE)</f>
        <v>XTAI</v>
      </c>
      <c r="M681" s="3" t="str" cm="1">
        <f t="array" ref="M681">_FV(表格1[[#This Row],[代號]],"Headquarters")</f>
        <v>No.100, Section 2, Daqing Street, South District, TAICHUNG, TAICHUNG, 402 TW</v>
      </c>
      <c r="N681" s="3" cm="1">
        <f t="array" ref="N681">_FV(表格1[[#This Row],[代號]],"High")</f>
        <v>77.900000000000006</v>
      </c>
      <c r="O681" s="3" t="str" cm="1">
        <f t="array" ref="O681">_FV(表格1[[#This Row],[代號]],"Industry")</f>
        <v>Healthcare Equipment &amp; Supplies</v>
      </c>
      <c r="P681" s="3" t="str" cm="1">
        <f t="array" ref="P681">_FV(表格1[[#This Row],[代號]],"Instrument type",TRUE)</f>
        <v>Stock</v>
      </c>
      <c r="Q681" s="3" cm="1">
        <f t="array" ref="Q681">_FV(表格1[[#This Row],[代號]],"Last trade time",TRUE)</f>
        <v>44834.399039351854</v>
      </c>
      <c r="R681" s="3" cm="1">
        <f t="array" ref="R681">_FV(表格1[[#This Row],[代號]],"Low")</f>
        <v>75.599999999999994</v>
      </c>
      <c r="S681" s="3" cm="1">
        <f t="array" ref="S681">_FV(表格1[[#This Row],[代號]],"Market cap",TRUE)</f>
        <v>4722608821</v>
      </c>
      <c r="T681" s="3" t="str" cm="1">
        <f t="array" ref="T681">_FV(表格1[[#This Row],[代號]],"Name")</f>
        <v>BIONIME CORPORATION</v>
      </c>
      <c r="U681" s="3" t="str" cm="1">
        <f t="array" ref="U681">_FV(表格1[[#This Row],[代號]],"Official name",TRUE)</f>
        <v>BIONIME CORPORATION</v>
      </c>
    </row>
    <row r="682" spans="1:21" x14ac:dyDescent="0.25">
      <c r="A682" t="s">
        <v>682</v>
      </c>
      <c r="B682" s="2" t="e" vm="694">
        <v>#VALUE!</v>
      </c>
      <c r="C682" s="3" cm="1">
        <f t="array" ref="C682">_FV(表格1[[#This Row],[代號]],"52 week high",TRUE)</f>
        <v>70.900000000000006</v>
      </c>
      <c r="D682" s="3" cm="1">
        <f t="array" ref="D682">_FV(表格1[[#This Row],[代號]],"52 week low",TRUE)</f>
        <v>44.2</v>
      </c>
      <c r="E682" s="4" cm="1">
        <f t="array" ref="E682">_FV(表格1[[#This Row],[代號]],"Beta")</f>
        <v>0.66439999999999999</v>
      </c>
      <c r="F682" s="3" cm="1">
        <f t="array" ref="F682">_FV(表格1[[#This Row],[代號]],"Change")</f>
        <v>0.2</v>
      </c>
      <c r="G682" s="3" cm="1">
        <f t="array" ref="G682">_FV(表格1[[#This Row],[代號]],"Change (%)",TRUE)</f>
        <v>4.1070000000000004E-3</v>
      </c>
      <c r="H682" s="3" t="e" cm="1" vm="2">
        <f t="array" ref="H682">_FV(表格1[[#This Row],[代號]],"Country/region",TRUE)</f>
        <v>#VALUE!</v>
      </c>
      <c r="I682" s="3" t="str" cm="1">
        <f t="array" ref="I682">_FV(表格1[[#This Row],[代號]],"Currency")</f>
        <v>TWD</v>
      </c>
      <c r="J682" s="3" cm="1">
        <f t="array" ref="J682">_FV(表格1[[#This Row],[代號]],"Employees")</f>
        <v>480</v>
      </c>
      <c r="K682" s="3" t="str" cm="1">
        <f t="array" ref="K682">_FV(表格1[[#This Row],[代號]],"Exchange")</f>
        <v>Taiwan Stock Exchange</v>
      </c>
      <c r="L682" s="3" t="str" cm="1">
        <f t="array" ref="L682">_FV(表格1[[#This Row],[代號]],"Exchange abbreviation",TRUE)</f>
        <v>XTAI</v>
      </c>
      <c r="M682" s="3" t="str" cm="1">
        <f t="array" ref="M682">_FV(表格1[[#This Row],[代號]],"Headquarters")</f>
        <v>No.36, Hoping Street, Kengkou Village, Luzhu District, TAOYUAN, TAOYUAN, 338 TW</v>
      </c>
      <c r="N682" s="3" cm="1">
        <f t="array" ref="N682">_FV(表格1[[#This Row],[代號]],"High")</f>
        <v>49.15</v>
      </c>
      <c r="O682" s="3" t="str" cm="1">
        <f t="array" ref="O682">_FV(表格1[[#This Row],[代號]],"Industry")</f>
        <v>Pharmaceuticals</v>
      </c>
      <c r="P682" s="3" t="str" cm="1">
        <f t="array" ref="P682">_FV(表格1[[#This Row],[代號]],"Instrument type",TRUE)</f>
        <v>Stock</v>
      </c>
      <c r="Q682" s="3" cm="1">
        <f t="array" ref="Q682">_FV(表格1[[#This Row],[代號]],"Last trade time",TRUE)</f>
        <v>44834.399039351854</v>
      </c>
      <c r="R682" s="3" cm="1">
        <f t="array" ref="R682">_FV(表格1[[#This Row],[代號]],"Low")</f>
        <v>47</v>
      </c>
      <c r="S682" s="3" cm="1">
        <f t="array" ref="S682">_FV(表格1[[#This Row],[代號]],"Market cap",TRUE)</f>
        <v>5880517000</v>
      </c>
      <c r="T682" s="3" t="str" cm="1">
        <f t="array" ref="T682">_FV(表格1[[#This Row],[代號]],"Name")</f>
        <v>Formosa Laboratories, Inc.</v>
      </c>
      <c r="U682" s="3" t="str" cm="1">
        <f t="array" ref="U682">_FV(表格1[[#This Row],[代號]],"Official name",TRUE)</f>
        <v>Formosa Laboratories, Inc.</v>
      </c>
    </row>
    <row r="683" spans="1:21" x14ac:dyDescent="0.25">
      <c r="A683" t="s">
        <v>683</v>
      </c>
      <c r="B683" s="2" t="e" vm="695">
        <v>#VALUE!</v>
      </c>
      <c r="C683" s="3" cm="1">
        <f t="array" ref="C683">_FV(表格1[[#This Row],[代號]],"52 week high",TRUE)</f>
        <v>241.5</v>
      </c>
      <c r="D683" s="3" cm="1">
        <f t="array" ref="D683">_FV(表格1[[#This Row],[代號]],"52 week low",TRUE)</f>
        <v>64.8</v>
      </c>
      <c r="E683" s="4" cm="1">
        <f t="array" ref="E683">_FV(表格1[[#This Row],[代號]],"Beta")</f>
        <v>1.7196</v>
      </c>
      <c r="F683" s="3" cm="1">
        <f t="array" ref="F683">_FV(表格1[[#This Row],[代號]],"Change")</f>
        <v>1.5</v>
      </c>
      <c r="G683" s="3" cm="1">
        <f t="array" ref="G683">_FV(表格1[[#This Row],[代號]],"Change (%)",TRUE)</f>
        <v>1.2658000000000001E-2</v>
      </c>
      <c r="H683" s="3" t="e" cm="1" vm="2">
        <f t="array" ref="H683">_FV(表格1[[#This Row],[代號]],"Country/region",TRUE)</f>
        <v>#VALUE!</v>
      </c>
      <c r="I683" s="3" t="str" cm="1">
        <f t="array" ref="I683">_FV(表格1[[#This Row],[代號]],"Currency")</f>
        <v>TWD</v>
      </c>
      <c r="J683" s="3" cm="1">
        <f t="array" ref="J683">_FV(表格1[[#This Row],[代號]],"Employees")</f>
        <v>293</v>
      </c>
      <c r="K683" s="3" t="str" cm="1">
        <f t="array" ref="K683">_FV(表格1[[#This Row],[代號]],"Exchange")</f>
        <v>Taiwan Stock Exchange</v>
      </c>
      <c r="L683" s="3" t="str" cm="1">
        <f t="array" ref="L683">_FV(表格1[[#This Row],[代號]],"Exchange abbreviation",TRUE)</f>
        <v>XTAI</v>
      </c>
      <c r="M683" s="3" t="str" cm="1">
        <f t="array" ref="M683">_FV(表格1[[#This Row],[代號]],"Headquarters")</f>
        <v>5F, No.21, Section 2, Chung Shan North Road, Chung Shan District, TAIPEI, TAIPEI, 104 TW</v>
      </c>
      <c r="N683" s="3" cm="1">
        <f t="array" ref="N683">_FV(表格1[[#This Row],[代號]],"High")</f>
        <v>120.5</v>
      </c>
      <c r="O683" s="3" t="str" cm="1">
        <f t="array" ref="O683">_FV(表格1[[#This Row],[代號]],"Industry")</f>
        <v>Chemicals</v>
      </c>
      <c r="P683" s="3" t="str" cm="1">
        <f t="array" ref="P683">_FV(表格1[[#This Row],[代號]],"Instrument type",TRUE)</f>
        <v>Stock</v>
      </c>
      <c r="Q683" s="3" cm="1">
        <f t="array" ref="Q683">_FV(表格1[[#This Row],[代號]],"Last trade time",TRUE)</f>
        <v>44834.399039351854</v>
      </c>
      <c r="R683" s="3" cm="1">
        <f t="array" ref="R683">_FV(表格1[[#This Row],[代號]],"Low")</f>
        <v>111</v>
      </c>
      <c r="S683" s="3" cm="1">
        <f t="array" ref="S683">_FV(表格1[[#This Row],[代號]],"Market cap",TRUE)</f>
        <v>12084720000</v>
      </c>
      <c r="T683" s="3" t="str" cm="1">
        <f t="array" ref="T683">_FV(表格1[[#This Row],[代號]],"Name")</f>
        <v>San Fu Chemical Co., Ltd.</v>
      </c>
      <c r="U683" s="3" t="str" cm="1">
        <f t="array" ref="U683">_FV(表格1[[#This Row],[代號]],"Official name",TRUE)</f>
        <v>San Fu Chemical Co., Ltd.</v>
      </c>
    </row>
    <row r="684" spans="1:21" x14ac:dyDescent="0.25">
      <c r="A684" t="s">
        <v>684</v>
      </c>
      <c r="B684" s="2" t="e" vm="696">
        <v>#VALUE!</v>
      </c>
      <c r="C684" s="3" cm="1">
        <f t="array" ref="C684">_FV(表格1[[#This Row],[代號]],"52 week high",TRUE)</f>
        <v>145.5</v>
      </c>
      <c r="D684" s="3" cm="1">
        <f t="array" ref="D684">_FV(表格1[[#This Row],[代號]],"52 week low",TRUE)</f>
        <v>87.83</v>
      </c>
      <c r="E684" s="4" cm="1">
        <f t="array" ref="E684">_FV(表格1[[#This Row],[代號]],"Beta")</f>
        <v>0.5181</v>
      </c>
      <c r="F684" s="3" cm="1">
        <f t="array" ref="F684">_FV(表格1[[#This Row],[代號]],"Change")</f>
        <v>-1</v>
      </c>
      <c r="G684" s="3" cm="1">
        <f t="array" ref="G684">_FV(表格1[[#This Row],[代號]],"Change (%)",TRUE)</f>
        <v>-8.2640000000000005E-3</v>
      </c>
      <c r="H684" s="3" t="e" cm="1" vm="2">
        <f t="array" ref="H684">_FV(表格1[[#This Row],[代號]],"Country/region",TRUE)</f>
        <v>#VALUE!</v>
      </c>
      <c r="I684" s="3" t="str" cm="1">
        <f t="array" ref="I684">_FV(表格1[[#This Row],[代號]],"Currency")</f>
        <v>TWD</v>
      </c>
      <c r="J684" s="3" t="e" cm="1" vm="53">
        <f t="array" ref="J684">_FV(表格1[[#This Row],[代號]],"Employees")</f>
        <v>#VALUE!</v>
      </c>
      <c r="K684" s="3" t="str" cm="1">
        <f t="array" ref="K684">_FV(表格1[[#This Row],[代號]],"Exchange")</f>
        <v>Taiwan Stock Exchange</v>
      </c>
      <c r="L684" s="3" t="str" cm="1">
        <f t="array" ref="L684">_FV(表格1[[#This Row],[代號]],"Exchange abbreviation",TRUE)</f>
        <v>XTAI</v>
      </c>
      <c r="M684" s="3" t="str" cm="1">
        <f t="array" ref="M684">_FV(表格1[[#This Row],[代號]],"Headquarters")</f>
        <v>Room 49, Unit2, Building 7, SHANGHAI, SHANGHAI CN</v>
      </c>
      <c r="N684" s="3" cm="1">
        <f t="array" ref="N684">_FV(表格1[[#This Row],[代號]],"High")</f>
        <v>121.5</v>
      </c>
      <c r="O684" s="3" t="str" cm="1">
        <f t="array" ref="O684">_FV(表格1[[#This Row],[代號]],"Industry")</f>
        <v>Chemicals</v>
      </c>
      <c r="P684" s="3" t="str" cm="1">
        <f t="array" ref="P684">_FV(表格1[[#This Row],[代號]],"Instrument type",TRUE)</f>
        <v>Stock</v>
      </c>
      <c r="Q684" s="3" cm="1">
        <f t="array" ref="Q684">_FV(表格1[[#This Row],[代號]],"Last trade time",TRUE)</f>
        <v>44834.399039351854</v>
      </c>
      <c r="R684" s="3" cm="1">
        <f t="array" ref="R684">_FV(表格1[[#This Row],[代號]],"Low")</f>
        <v>116.5</v>
      </c>
      <c r="S684" s="3" cm="1">
        <f t="array" ref="S684">_FV(表格1[[#This Row],[代號]],"Market cap",TRUE)</f>
        <v>7392600000</v>
      </c>
      <c r="T684" s="3" t="str" cm="1">
        <f t="array" ref="T684">_FV(表格1[[#This Row],[代號]],"Name")</f>
        <v>Jinan Acetate Chemical Co., Ltd.</v>
      </c>
      <c r="U684" s="3" t="str" cm="1">
        <f t="array" ref="U684">_FV(表格1[[#This Row],[代號]],"Official name",TRUE)</f>
        <v>Jinan Acetate Chemical Co., Ltd.</v>
      </c>
    </row>
    <row r="685" spans="1:21" x14ac:dyDescent="0.25">
      <c r="A685" t="s">
        <v>685</v>
      </c>
      <c r="B685" s="2" t="e" vm="697">
        <v>#VALUE!</v>
      </c>
      <c r="C685" s="3" cm="1">
        <f t="array" ref="C685">_FV(表格1[[#This Row],[代號]],"52 week high",TRUE)</f>
        <v>59.43</v>
      </c>
      <c r="D685" s="3" cm="1">
        <f t="array" ref="D685">_FV(表格1[[#This Row],[代號]],"52 week low",TRUE)</f>
        <v>48.58</v>
      </c>
      <c r="E685" s="4" cm="1">
        <f t="array" ref="E685">_FV(表格1[[#This Row],[代號]],"Beta")</f>
        <v>0.72440000000000004</v>
      </c>
      <c r="F685" s="3" cm="1">
        <f t="array" ref="F685">_FV(表格1[[#This Row],[代號]],"Change")</f>
        <v>-1</v>
      </c>
      <c r="G685" s="3" cm="1">
        <f t="array" ref="G685">_FV(表格1[[#This Row],[代號]],"Change (%)",TRUE)</f>
        <v>-1.9684999999999998E-2</v>
      </c>
      <c r="H685" s="3" t="e" cm="1" vm="2">
        <f t="array" ref="H685">_FV(表格1[[#This Row],[代號]],"Country/region",TRUE)</f>
        <v>#VALUE!</v>
      </c>
      <c r="I685" s="3" t="str" cm="1">
        <f t="array" ref="I685">_FV(表格1[[#This Row],[代號]],"Currency")</f>
        <v>TWD</v>
      </c>
      <c r="J685" s="3" cm="1">
        <f t="array" ref="J685">_FV(表格1[[#This Row],[代號]],"Employees")</f>
        <v>342</v>
      </c>
      <c r="K685" s="3" t="str" cm="1">
        <f t="array" ref="K685">_FV(表格1[[#This Row],[代號]],"Exchange")</f>
        <v>Taiwan Stock Exchange</v>
      </c>
      <c r="L685" s="3" t="str" cm="1">
        <f t="array" ref="L685">_FV(表格1[[#This Row],[代號]],"Exchange abbreviation",TRUE)</f>
        <v>XTAI</v>
      </c>
      <c r="M685" s="3" t="str" cm="1">
        <f t="array" ref="M685">_FV(表格1[[#This Row],[代號]],"Headquarters")</f>
        <v>4F, No.959, Zhongzheng Road, Zhonghe District, NEW TAIPEI, NEW TAIPEI, 235 TW</v>
      </c>
      <c r="N685" s="3" cm="1">
        <f t="array" ref="N685">_FV(表格1[[#This Row],[代號]],"High")</f>
        <v>51.1</v>
      </c>
      <c r="O685" s="3" t="str" cm="1">
        <f t="array" ref="O685">_FV(表格1[[#This Row],[代號]],"Industry")</f>
        <v>Chemicals</v>
      </c>
      <c r="P685" s="3" t="str" cm="1">
        <f t="array" ref="P685">_FV(表格1[[#This Row],[代號]],"Instrument type",TRUE)</f>
        <v>Stock</v>
      </c>
      <c r="Q685" s="3" cm="1">
        <f t="array" ref="Q685">_FV(表格1[[#This Row],[代號]],"Last trade time",TRUE)</f>
        <v>44834.399039351854</v>
      </c>
      <c r="R685" s="3" cm="1">
        <f t="array" ref="R685">_FV(表格1[[#This Row],[代號]],"Low")</f>
        <v>49.8</v>
      </c>
      <c r="S685" s="3" cm="1">
        <f t="array" ref="S685">_FV(表格1[[#This Row],[代號]],"Market cap",TRUE)</f>
        <v>4259995000</v>
      </c>
      <c r="T685" s="3" t="str" cm="1">
        <f t="array" ref="T685">_FV(表格1[[#This Row],[代號]],"Name")</f>
        <v>Double Bond Chemical Ind., Co., Ltd.</v>
      </c>
      <c r="U685" s="3" t="str" cm="1">
        <f t="array" ref="U685">_FV(表格1[[#This Row],[代號]],"Official name",TRUE)</f>
        <v>Double Bond Chemical Ind., Co., Ltd.</v>
      </c>
    </row>
    <row r="686" spans="1:21" x14ac:dyDescent="0.25">
      <c r="A686" t="s">
        <v>686</v>
      </c>
      <c r="B686" s="2" t="e" vm="698">
        <v>#VALUE!</v>
      </c>
      <c r="C686" s="3" cm="1">
        <f t="array" ref="C686">_FV(表格1[[#This Row],[代號]],"52 week high",TRUE)</f>
        <v>151.5</v>
      </c>
      <c r="D686" s="3" cm="1">
        <f t="array" ref="D686">_FV(表格1[[#This Row],[代號]],"52 week low",TRUE)</f>
        <v>119</v>
      </c>
      <c r="E686" s="4" cm="1">
        <f t="array" ref="E686">_FV(表格1[[#This Row],[代號]],"Beta")</f>
        <v>0.86370000000000002</v>
      </c>
      <c r="F686" s="3" cm="1">
        <f t="array" ref="F686">_FV(表格1[[#This Row],[代號]],"Change")</f>
        <v>2.5</v>
      </c>
      <c r="G686" s="3" cm="1">
        <f t="array" ref="G686">_FV(表格1[[#This Row],[代號]],"Change (%)",TRUE)</f>
        <v>1.8248E-2</v>
      </c>
      <c r="H686" s="3" t="e" cm="1" vm="2">
        <f t="array" ref="H686">_FV(表格1[[#This Row],[代號]],"Country/region",TRUE)</f>
        <v>#VALUE!</v>
      </c>
      <c r="I686" s="3" t="str" cm="1">
        <f t="array" ref="I686">_FV(表格1[[#This Row],[代號]],"Currency")</f>
        <v>TWD</v>
      </c>
      <c r="J686" s="3" t="e" cm="1" vm="53">
        <f t="array" ref="J686">_FV(表格1[[#This Row],[代號]],"Employees")</f>
        <v>#VALUE!</v>
      </c>
      <c r="K686" s="3" t="str" cm="1">
        <f t="array" ref="K686">_FV(表格1[[#This Row],[代號]],"Exchange")</f>
        <v>Taiwan Stock Exchange</v>
      </c>
      <c r="L686" s="3" t="str" cm="1">
        <f t="array" ref="L686">_FV(表格1[[#This Row],[代號]],"Exchange abbreviation",TRUE)</f>
        <v>XTAI</v>
      </c>
      <c r="M686" s="3" t="str" cm="1">
        <f t="array" ref="M686">_FV(表格1[[#This Row],[代號]],"Headquarters")</f>
        <v>No.10, Lane99, Nanhai Street, Nanhai Lii, Sigang District, TAINAN, TAINAN, 723 TW</v>
      </c>
      <c r="N686" s="3" cm="1">
        <f t="array" ref="N686">_FV(表格1[[#This Row],[代號]],"High")</f>
        <v>139.5</v>
      </c>
      <c r="O686" s="3" t="str" cm="1">
        <f t="array" ref="O686">_FV(表格1[[#This Row],[代號]],"Industry")</f>
        <v>Chemicals</v>
      </c>
      <c r="P686" s="3" t="str" cm="1">
        <f t="array" ref="P686">_FV(表格1[[#This Row],[代號]],"Instrument type",TRUE)</f>
        <v>Stock</v>
      </c>
      <c r="Q686" s="3" cm="1">
        <f t="array" ref="Q686">_FV(表格1[[#This Row],[代號]],"Last trade time",TRUE)</f>
        <v>44834.399050925924</v>
      </c>
      <c r="R686" s="3" cm="1">
        <f t="array" ref="R686">_FV(表格1[[#This Row],[代號]],"Low")</f>
        <v>134.5</v>
      </c>
      <c r="S686" s="3" cm="1">
        <f t="array" ref="S686">_FV(表格1[[#This Row],[代號]],"Market cap",TRUE)</f>
        <v>16819620000</v>
      </c>
      <c r="T686" s="3" t="str" cm="1">
        <f t="array" ref="T686">_FV(表格1[[#This Row],[代號]],"Name")</f>
        <v>Nan Pao Resins Chemical Co., Ltd.</v>
      </c>
      <c r="U686" s="3" t="str" cm="1">
        <f t="array" ref="U686">_FV(表格1[[#This Row],[代號]],"Official name",TRUE)</f>
        <v>Nan Pao Resins Chemical Co., Ltd.</v>
      </c>
    </row>
    <row r="687" spans="1:21" x14ac:dyDescent="0.25">
      <c r="A687" t="s">
        <v>687</v>
      </c>
      <c r="B687" s="2" t="e" vm="699">
        <v>#VALUE!</v>
      </c>
      <c r="C687" s="3" cm="1">
        <f t="array" ref="C687">_FV(表格1[[#This Row],[代號]],"52 week high",TRUE)</f>
        <v>396</v>
      </c>
      <c r="D687" s="3" cm="1">
        <f t="array" ref="D687">_FV(表格1[[#This Row],[代號]],"52 week low",TRUE)</f>
        <v>220</v>
      </c>
      <c r="E687" s="4" cm="1">
        <f t="array" ref="E687">_FV(表格1[[#This Row],[代號]],"Beta")</f>
        <v>1.157</v>
      </c>
      <c r="F687" s="3" cm="1">
        <f t="array" ref="F687">_FV(表格1[[#This Row],[代號]],"Change")</f>
        <v>1.5</v>
      </c>
      <c r="G687" s="3" cm="1">
        <f t="array" ref="G687">_FV(表格1[[#This Row],[代號]],"Change (%)",TRUE)</f>
        <v>4.5319999999999996E-3</v>
      </c>
      <c r="H687" s="3" t="e" cm="1" vm="2">
        <f t="array" ref="H687">_FV(表格1[[#This Row],[代號]],"Country/region",TRUE)</f>
        <v>#VALUE!</v>
      </c>
      <c r="I687" s="3" t="str" cm="1">
        <f t="array" ref="I687">_FV(表格1[[#This Row],[代號]],"Currency")</f>
        <v>TWD</v>
      </c>
      <c r="J687" s="3" t="e" cm="1" vm="53">
        <f t="array" ref="J687">_FV(表格1[[#This Row],[代號]],"Employees")</f>
        <v>#VALUE!</v>
      </c>
      <c r="K687" s="3" t="str" cm="1">
        <f t="array" ref="K687">_FV(表格1[[#This Row],[代號]],"Exchange")</f>
        <v>Taiwan Stock Exchange</v>
      </c>
      <c r="L687" s="3" t="str" cm="1">
        <f t="array" ref="L687">_FV(表格1[[#This Row],[代號]],"Exchange abbreviation",TRUE)</f>
        <v>XTAI</v>
      </c>
      <c r="M687" s="3" t="str" cm="1">
        <f t="array" ref="M687">_FV(表格1[[#This Row],[代號]],"Headquarters")</f>
        <v>No. 20, Xiangong South Second Road, XIANXI, CHANGHUA, 507 TW</v>
      </c>
      <c r="N687" s="3" cm="1">
        <f t="array" ref="N687">_FV(表格1[[#This Row],[代號]],"High")</f>
        <v>334.5</v>
      </c>
      <c r="O687" s="3" t="str" cm="1">
        <f t="array" ref="O687">_FV(表格1[[#This Row],[代號]],"Industry")</f>
        <v>Chemicals</v>
      </c>
      <c r="P687" s="3" t="str" cm="1">
        <f t="array" ref="P687">_FV(表格1[[#This Row],[代號]],"Instrument type",TRUE)</f>
        <v>Stock</v>
      </c>
      <c r="Q687" s="3" cm="1">
        <f t="array" ref="Q687">_FV(表格1[[#This Row],[代號]],"Last trade time",TRUE)</f>
        <v>44834.399050925924</v>
      </c>
      <c r="R687" s="3" cm="1">
        <f t="array" ref="R687">_FV(表格1[[#This Row],[代號]],"Low")</f>
        <v>320.5</v>
      </c>
      <c r="S687" s="3" cm="1">
        <f t="array" ref="S687">_FV(表格1[[#This Row],[代號]],"Market cap",TRUE)</f>
        <v>26268160000</v>
      </c>
      <c r="T687" s="3" t="str" cm="1">
        <f t="array" ref="T687">_FV(表格1[[#This Row],[代號]],"Name")</f>
        <v>Allied Supreme Corp.</v>
      </c>
      <c r="U687" s="3" t="str" cm="1">
        <f t="array" ref="U687">_FV(表格1[[#This Row],[代號]],"Official name",TRUE)</f>
        <v>Allied Supreme Corp.</v>
      </c>
    </row>
    <row r="688" spans="1:21" x14ac:dyDescent="0.25">
      <c r="A688" t="s">
        <v>688</v>
      </c>
      <c r="B688" s="2" t="e" vm="700">
        <v>#VALUE!</v>
      </c>
      <c r="C688" s="3" cm="1">
        <f t="array" ref="C688">_FV(表格1[[#This Row],[代號]],"52 week high",TRUE)</f>
        <v>32.65</v>
      </c>
      <c r="D688" s="3" cm="1">
        <f t="array" ref="D688">_FV(表格1[[#This Row],[代號]],"52 week low",TRUE)</f>
        <v>19.399999999999999</v>
      </c>
      <c r="E688" s="4" cm="1">
        <f t="array" ref="E688">_FV(表格1[[#This Row],[代號]],"Beta")</f>
        <v>0.94199999999999995</v>
      </c>
      <c r="F688" s="3" cm="1">
        <f t="array" ref="F688">_FV(表格1[[#This Row],[代號]],"Change")</f>
        <v>-0.2</v>
      </c>
      <c r="G688" s="3" cm="1">
        <f t="array" ref="G688">_FV(表格1[[#This Row],[代號]],"Change (%)",TRUE)</f>
        <v>-1.0152000000000001E-2</v>
      </c>
      <c r="H688" s="3" t="e" cm="1" vm="2">
        <f t="array" ref="H688">_FV(表格1[[#This Row],[代號]],"Country/region",TRUE)</f>
        <v>#VALUE!</v>
      </c>
      <c r="I688" s="3" t="str" cm="1">
        <f t="array" ref="I688">_FV(表格1[[#This Row],[代號]],"Currency")</f>
        <v>TWD</v>
      </c>
      <c r="J688" s="3" t="e" cm="1" vm="53">
        <f t="array" ref="J688">_FV(表格1[[#This Row],[代號]],"Employees")</f>
        <v>#VALUE!</v>
      </c>
      <c r="K688" s="3" t="str" cm="1">
        <f t="array" ref="K688">_FV(表格1[[#This Row],[代號]],"Exchange")</f>
        <v>Taiwan Stock Exchange</v>
      </c>
      <c r="L688" s="3" t="str" cm="1">
        <f t="array" ref="L688">_FV(表格1[[#This Row],[代號]],"Exchange abbreviation",TRUE)</f>
        <v>XTAI</v>
      </c>
      <c r="M688" s="3" t="str" cm="1">
        <f t="array" ref="M688">_FV(表格1[[#This Row],[代號]],"Headquarters")</f>
        <v>11F, No. 131, Songjiang Road, Zhongshan District, TAIPEI, TAIPEI, 104 TW</v>
      </c>
      <c r="N688" s="3" cm="1">
        <f t="array" ref="N688">_FV(表格1[[#This Row],[代號]],"High")</f>
        <v>19.7</v>
      </c>
      <c r="O688" s="3" t="str" cm="1">
        <f t="array" ref="O688">_FV(表格1[[#This Row],[代號]],"Industry")</f>
        <v>Textiles &amp; Apparel</v>
      </c>
      <c r="P688" s="3" t="str" cm="1">
        <f t="array" ref="P688">_FV(表格1[[#This Row],[代號]],"Instrument type",TRUE)</f>
        <v>Stock</v>
      </c>
      <c r="Q688" s="3" cm="1">
        <f t="array" ref="Q688">_FV(表格1[[#This Row],[代號]],"Last trade time",TRUE)</f>
        <v>44834.399050925924</v>
      </c>
      <c r="R688" s="3" cm="1">
        <f t="array" ref="R688">_FV(表格1[[#This Row],[代號]],"Low")</f>
        <v>19.399999999999999</v>
      </c>
      <c r="S688" s="3" cm="1">
        <f t="array" ref="S688">_FV(表格1[[#This Row],[代號]],"Market cap",TRUE)</f>
        <v>748722600</v>
      </c>
      <c r="T688" s="3" t="str" cm="1">
        <f t="array" ref="T688">_FV(表格1[[#This Row],[代號]],"Name")</f>
        <v>REGAL HOLDING CO., LTD.</v>
      </c>
      <c r="U688" s="3" t="str" cm="1">
        <f t="array" ref="U688">_FV(表格1[[#This Row],[代號]],"Official name",TRUE)</f>
        <v>REGAL HOLDING CO., LTD.</v>
      </c>
    </row>
    <row r="689" spans="1:21" x14ac:dyDescent="0.25">
      <c r="A689" t="s">
        <v>689</v>
      </c>
      <c r="B689" s="2" t="e" vm="701">
        <v>#VALUE!</v>
      </c>
      <c r="C689" s="3" cm="1">
        <f t="array" ref="C689">_FV(表格1[[#This Row],[代號]],"52 week high",TRUE)</f>
        <v>88.6</v>
      </c>
      <c r="D689" s="3" cm="1">
        <f t="array" ref="D689">_FV(表格1[[#This Row],[代號]],"52 week low",TRUE)</f>
        <v>60.7</v>
      </c>
      <c r="E689" s="4" cm="1">
        <f t="array" ref="E689">_FV(表格1[[#This Row],[代號]],"Beta")</f>
        <v>3.0099999999999998E-2</v>
      </c>
      <c r="F689" s="3" cm="1">
        <f t="array" ref="F689">_FV(表格1[[#This Row],[代號]],"Change")</f>
        <v>-0.4</v>
      </c>
      <c r="G689" s="3" cm="1">
        <f t="array" ref="G689">_FV(表格1[[#This Row],[代號]],"Change (%)",TRUE)</f>
        <v>-5.4949999999999999E-3</v>
      </c>
      <c r="H689" s="3" t="e" cm="1" vm="2">
        <f t="array" ref="H689">_FV(表格1[[#This Row],[代號]],"Country/region",TRUE)</f>
        <v>#VALUE!</v>
      </c>
      <c r="I689" s="3" t="str" cm="1">
        <f t="array" ref="I689">_FV(表格1[[#This Row],[代號]],"Currency")</f>
        <v>TWD</v>
      </c>
      <c r="J689" s="3" cm="1">
        <f t="array" ref="J689">_FV(表格1[[#This Row],[代號]],"Employees")</f>
        <v>7484</v>
      </c>
      <c r="K689" s="3" t="str" cm="1">
        <f t="array" ref="K689">_FV(表格1[[#This Row],[代號]],"Exchange")</f>
        <v>Taiwan Stock Exchange</v>
      </c>
      <c r="L689" s="3" t="str" cm="1">
        <f t="array" ref="L689">_FV(表格1[[#This Row],[代號]],"Exchange abbreviation",TRUE)</f>
        <v>XTAI</v>
      </c>
      <c r="M689" s="3" t="str" cm="1">
        <f t="array" ref="M689">_FV(表格1[[#This Row],[代號]],"Headquarters")</f>
        <v>28F, No.207, Section 2, Tun-Hwa South Road, Da'an District, TAIPEI, TAIPEI, 106 TW</v>
      </c>
      <c r="N689" s="3" cm="1">
        <f t="array" ref="N689">_FV(表格1[[#This Row],[代號]],"High")</f>
        <v>73.099999999999994</v>
      </c>
      <c r="O689" s="3" t="str" cm="1">
        <f t="array" ref="O689">_FV(表格1[[#This Row],[代號]],"Industry")</f>
        <v>Telecommunications Services</v>
      </c>
      <c r="P689" s="3" t="str" cm="1">
        <f t="array" ref="P689">_FV(表格1[[#This Row],[代號]],"Instrument type",TRUE)</f>
        <v>Stock</v>
      </c>
      <c r="Q689" s="3" cm="1">
        <f t="array" ref="Q689">_FV(表格1[[#This Row],[代號]],"Last trade time",TRUE)</f>
        <v>44834.399050925924</v>
      </c>
      <c r="R689" s="3" cm="1">
        <f t="array" ref="R689">_FV(表格1[[#This Row],[代號]],"Low")</f>
        <v>71.8</v>
      </c>
      <c r="S689" s="3" cm="1">
        <f t="array" ref="S689">_FV(表格1[[#This Row],[代號]],"Market cap",TRUE)</f>
        <v>235915500000</v>
      </c>
      <c r="T689" s="3" t="str" cm="1">
        <f t="array" ref="T689">_FV(表格1[[#This Row],[代號]],"Name")</f>
        <v>Far EasTone Telecommunications Co., Ltd.</v>
      </c>
      <c r="U689" s="3" t="str" cm="1">
        <f t="array" ref="U689">_FV(表格1[[#This Row],[代號]],"Official name",TRUE)</f>
        <v>Far EasTone Telecommunications Co., Ltd.</v>
      </c>
    </row>
    <row r="690" spans="1:21" x14ac:dyDescent="0.25">
      <c r="A690" t="s">
        <v>690</v>
      </c>
      <c r="B690" s="2" t="e" vm="702">
        <v>#VALUE!</v>
      </c>
      <c r="C690" s="3" cm="1">
        <f t="array" ref="C690">_FV(表格1[[#This Row],[代號]],"52 week high",TRUE)</f>
        <v>33.85</v>
      </c>
      <c r="D690" s="3" cm="1">
        <f t="array" ref="D690">_FV(表格1[[#This Row],[代號]],"52 week low",TRUE)</f>
        <v>25.1</v>
      </c>
      <c r="E690" s="4" cm="1">
        <f t="array" ref="E690">_FV(表格1[[#This Row],[代號]],"Beta")</f>
        <v>0.97919999999999996</v>
      </c>
      <c r="F690" s="3" cm="1">
        <f t="array" ref="F690">_FV(表格1[[#This Row],[代號]],"Change")</f>
        <v>-0.05</v>
      </c>
      <c r="G690" s="3" cm="1">
        <f t="array" ref="G690">_FV(表格1[[#This Row],[代號]],"Change (%)",TRUE)</f>
        <v>-1.869E-3</v>
      </c>
      <c r="H690" s="3" t="e" cm="1" vm="2">
        <f t="array" ref="H690">_FV(表格1[[#This Row],[代號]],"Country/region",TRUE)</f>
        <v>#VALUE!</v>
      </c>
      <c r="I690" s="3" t="str" cm="1">
        <f t="array" ref="I690">_FV(表格1[[#This Row],[代號]],"Currency")</f>
        <v>TWD</v>
      </c>
      <c r="J690" s="3" cm="1">
        <f t="array" ref="J690">_FV(表格1[[#This Row],[代號]],"Employees")</f>
        <v>5193</v>
      </c>
      <c r="K690" s="3" t="str" cm="1">
        <f t="array" ref="K690">_FV(表格1[[#This Row],[代號]],"Exchange")</f>
        <v>Taiwan Stock Exchange</v>
      </c>
      <c r="L690" s="3" t="str" cm="1">
        <f t="array" ref="L690">_FV(表格1[[#This Row],[代號]],"Exchange abbreviation",TRUE)</f>
        <v>XTAI</v>
      </c>
      <c r="M690" s="3" t="str" cm="1">
        <f t="array" ref="M690">_FV(表格1[[#This Row],[代號]],"Headquarters")</f>
        <v>No. 15-1, Zhonghua Road, Hsinshu Industrial Park, Fongshan Village, HUKOU, HSINCHU, 303 TW</v>
      </c>
      <c r="N690" s="3" cm="1">
        <f t="array" ref="N690">_FV(表格1[[#This Row],[代號]],"High")</f>
        <v>26.85</v>
      </c>
      <c r="O690" s="3" t="str" cm="1">
        <f t="array" ref="O690">_FV(表格1[[#This Row],[代號]],"Industry")</f>
        <v>Communications &amp; Networking</v>
      </c>
      <c r="P690" s="3" t="str" cm="1">
        <f t="array" ref="P690">_FV(表格1[[#This Row],[代號]],"Instrument type",TRUE)</f>
        <v>Stock</v>
      </c>
      <c r="Q690" s="3" cm="1">
        <f t="array" ref="Q690">_FV(表格1[[#This Row],[代號]],"Last trade time",TRUE)</f>
        <v>44834.399050925924</v>
      </c>
      <c r="R690" s="3" cm="1">
        <f t="array" ref="R690">_FV(表格1[[#This Row],[代號]],"Low")</f>
        <v>25.9</v>
      </c>
      <c r="S690" s="3" cm="1">
        <f t="array" ref="S690">_FV(表格1[[#This Row],[代號]],"Market cap",TRUE)</f>
        <v>10537060000</v>
      </c>
      <c r="T690" s="3" t="str" cm="1">
        <f t="array" ref="T690">_FV(表格1[[#This Row],[代號]],"Name")</f>
        <v>GEMTEK TECHNOLOGY CO., LTD.</v>
      </c>
      <c r="U690" s="3" t="str" cm="1">
        <f t="array" ref="U690">_FV(表格1[[#This Row],[代號]],"Official name",TRUE)</f>
        <v>GEMTEK TECHNOLOGY CO., LTD.</v>
      </c>
    </row>
    <row r="691" spans="1:21" x14ac:dyDescent="0.25">
      <c r="A691" t="s">
        <v>691</v>
      </c>
      <c r="B691" s="2" t="e" vm="703">
        <v>#VALUE!</v>
      </c>
      <c r="C691" s="3" cm="1">
        <f t="array" ref="C691">_FV(表格1[[#This Row],[代號]],"52 week high",TRUE)</f>
        <v>184.5</v>
      </c>
      <c r="D691" s="3" cm="1">
        <f t="array" ref="D691">_FV(表格1[[#This Row],[代號]],"52 week low",TRUE)</f>
        <v>75</v>
      </c>
      <c r="E691" s="4" cm="1">
        <f t="array" ref="E691">_FV(表格1[[#This Row],[代號]],"Beta")</f>
        <v>1.5425</v>
      </c>
      <c r="F691" s="3" cm="1">
        <f t="array" ref="F691">_FV(表格1[[#This Row],[代號]],"Change")</f>
        <v>-0.1</v>
      </c>
      <c r="G691" s="3" cm="1">
        <f t="array" ref="G691">_FV(表格1[[#This Row],[代號]],"Change (%)",TRUE)</f>
        <v>-1.2939999999999998E-3</v>
      </c>
      <c r="H691" s="3" t="e" cm="1" vm="2">
        <f t="array" ref="H691">_FV(表格1[[#This Row],[代號]],"Country/region",TRUE)</f>
        <v>#VALUE!</v>
      </c>
      <c r="I691" s="3" t="str" cm="1">
        <f t="array" ref="I691">_FV(表格1[[#This Row],[代號]],"Currency")</f>
        <v>TWD</v>
      </c>
      <c r="J691" s="3" cm="1">
        <f t="array" ref="J691">_FV(表格1[[#This Row],[代號]],"Employees")</f>
        <v>956</v>
      </c>
      <c r="K691" s="3" t="str" cm="1">
        <f t="array" ref="K691">_FV(表格1[[#This Row],[代號]],"Exchange")</f>
        <v>Taiwan Stock Exchange</v>
      </c>
      <c r="L691" s="3" t="str" cm="1">
        <f t="array" ref="L691">_FV(表格1[[#This Row],[代號]],"Exchange abbreviation",TRUE)</f>
        <v>XTAI</v>
      </c>
      <c r="M691" s="3" t="str" cm="1">
        <f t="array" ref="M691">_FV(表格1[[#This Row],[代號]],"Headquarters")</f>
        <v>No. 128, Weita Road, Zhangpu Town, Kunshan City, SUZHOU, JIANGSU CN</v>
      </c>
      <c r="N691" s="3" cm="1">
        <f t="array" ref="N691">_FV(表格1[[#This Row],[代號]],"High")</f>
        <v>77.8</v>
      </c>
      <c r="O691" s="3" t="str" cm="1">
        <f t="array" ref="O691">_FV(表格1[[#This Row],[代號]],"Industry")</f>
        <v>Electronic Equipment &amp; Parts</v>
      </c>
      <c r="P691" s="3" t="str" cm="1">
        <f t="array" ref="P691">_FV(表格1[[#This Row],[代號]],"Instrument type",TRUE)</f>
        <v>Stock</v>
      </c>
      <c r="Q691" s="3" cm="1">
        <f t="array" ref="Q691">_FV(表格1[[#This Row],[代號]],"Last trade time",TRUE)</f>
        <v>44834.399050925924</v>
      </c>
      <c r="R691" s="3" cm="1">
        <f t="array" ref="R691">_FV(表格1[[#This Row],[代號]],"Low")</f>
        <v>75</v>
      </c>
      <c r="S691" s="3" cm="1">
        <f t="array" ref="S691">_FV(表格1[[#This Row],[代號]],"Market cap",TRUE)</f>
        <v>4801282000</v>
      </c>
      <c r="T691" s="3" t="str" cm="1">
        <f t="array" ref="T691">_FV(表格1[[#This Row],[代號]],"Name")</f>
        <v>Lemtech Holdings Co., Limited</v>
      </c>
      <c r="U691" s="3" t="str" cm="1">
        <f t="array" ref="U691">_FV(表格1[[#This Row],[代號]],"Official name",TRUE)</f>
        <v>Lemtech Holdings Co., Limited</v>
      </c>
    </row>
    <row r="692" spans="1:21" x14ac:dyDescent="0.25">
      <c r="A692" t="s">
        <v>692</v>
      </c>
      <c r="B692" s="2" t="e" vm="704">
        <v>#VALUE!</v>
      </c>
      <c r="C692" s="3" cm="1">
        <f t="array" ref="C692">_FV(表格1[[#This Row],[代號]],"52 week high",TRUE)</f>
        <v>72.099999999999994</v>
      </c>
      <c r="D692" s="3" cm="1">
        <f t="array" ref="D692">_FV(表格1[[#This Row],[代號]],"52 week low",TRUE)</f>
        <v>48.75</v>
      </c>
      <c r="E692" s="4" cm="1">
        <f t="array" ref="E692">_FV(表格1[[#This Row],[代號]],"Beta")</f>
        <v>0.95079999999999998</v>
      </c>
      <c r="F692" s="3" cm="1">
        <f t="array" ref="F692">_FV(表格1[[#This Row],[代號]],"Change")</f>
        <v>-1.8</v>
      </c>
      <c r="G692" s="3" cm="1">
        <f t="array" ref="G692">_FV(表格1[[#This Row],[代號]],"Change (%)",TRUE)</f>
        <v>-2.7439000000000002E-2</v>
      </c>
      <c r="H692" s="3" t="e" cm="1" vm="2">
        <f t="array" ref="H692">_FV(表格1[[#This Row],[代號]],"Country/region",TRUE)</f>
        <v>#VALUE!</v>
      </c>
      <c r="I692" s="3" t="str" cm="1">
        <f t="array" ref="I692">_FV(表格1[[#This Row],[代號]],"Currency")</f>
        <v>TWD</v>
      </c>
      <c r="J692" s="3" cm="1">
        <f t="array" ref="J692">_FV(表格1[[#This Row],[代號]],"Employees")</f>
        <v>14878</v>
      </c>
      <c r="K692" s="3" t="str" cm="1">
        <f t="array" ref="K692">_FV(表格1[[#This Row],[代號]],"Exchange")</f>
        <v>Taiwan Stock Exchange</v>
      </c>
      <c r="L692" s="3" t="str" cm="1">
        <f t="array" ref="L692">_FV(表格1[[#This Row],[代號]],"Exchange abbreviation",TRUE)</f>
        <v>XTAI</v>
      </c>
      <c r="M692" s="3" t="str" cm="1">
        <f t="array" ref="M692">_FV(表格1[[#This Row],[代號]],"Headquarters")</f>
        <v>No.669, Rueiguang Road, Neihu District, TAIPEI, TAIPEI, 114 TW</v>
      </c>
      <c r="N692" s="3" cm="1">
        <f t="array" ref="N692">_FV(表格1[[#This Row],[代號]],"High")</f>
        <v>64.7</v>
      </c>
      <c r="O692" s="3" t="str" cm="1">
        <f t="array" ref="O692">_FV(表格1[[#This Row],[代號]],"Industry")</f>
        <v>Computers, Phones &amp; Household Electronics</v>
      </c>
      <c r="P692" s="3" t="str" cm="1">
        <f t="array" ref="P692">_FV(表格1[[#This Row],[代號]],"Instrument type",TRUE)</f>
        <v>Stock</v>
      </c>
      <c r="Q692" s="3" cm="1">
        <f t="array" ref="Q692">_FV(表格1[[#This Row],[代號]],"Last trade time",TRUE)</f>
        <v>44834.399050925924</v>
      </c>
      <c r="R692" s="3" cm="1">
        <f t="array" ref="R692">_FV(表格1[[#This Row],[代號]],"Low")</f>
        <v>62.7</v>
      </c>
      <c r="S692" s="3" cm="1">
        <f t="array" ref="S692">_FV(表格1[[#This Row],[代號]],"Market cap",TRUE)</f>
        <v>29242050000</v>
      </c>
      <c r="T692" s="3" t="str" cm="1">
        <f t="array" ref="T692">_FV(表格1[[#This Row],[代號]],"Name")</f>
        <v>Primax Electronics Ltd.</v>
      </c>
      <c r="U692" s="3" t="str" cm="1">
        <f t="array" ref="U692">_FV(表格1[[#This Row],[代號]],"Official name",TRUE)</f>
        <v>Primax Electronics Ltd.</v>
      </c>
    </row>
    <row r="693" spans="1:21" x14ac:dyDescent="0.25">
      <c r="A693" t="s">
        <v>693</v>
      </c>
      <c r="B693" s="2" t="e" vm="705">
        <v>#VALUE!</v>
      </c>
      <c r="C693" s="3" cm="1">
        <f t="array" ref="C693">_FV(表格1[[#This Row],[代號]],"52 week high",TRUE)</f>
        <v>39.549999999999997</v>
      </c>
      <c r="D693" s="3" cm="1">
        <f t="array" ref="D693">_FV(表格1[[#This Row],[代號]],"52 week low",TRUE)</f>
        <v>20.5</v>
      </c>
      <c r="E693" s="4" cm="1">
        <f t="array" ref="E693">_FV(表格1[[#This Row],[代號]],"Beta")</f>
        <v>0.99680000000000002</v>
      </c>
      <c r="F693" s="3" cm="1">
        <f t="array" ref="F693">_FV(表格1[[#This Row],[代號]],"Change")</f>
        <v>0.1</v>
      </c>
      <c r="G693" s="3" cm="1">
        <f t="array" ref="G693">_FV(表格1[[#This Row],[代號]],"Change (%)",TRUE)</f>
        <v>4.5450000000000004E-3</v>
      </c>
      <c r="H693" s="3" t="e" cm="1" vm="2">
        <f t="array" ref="H693">_FV(表格1[[#This Row],[代號]],"Country/region",TRUE)</f>
        <v>#VALUE!</v>
      </c>
      <c r="I693" s="3" t="str" cm="1">
        <f t="array" ref="I693">_FV(表格1[[#This Row],[代號]],"Currency")</f>
        <v>TWD</v>
      </c>
      <c r="J693" s="3" cm="1">
        <f t="array" ref="J693">_FV(表格1[[#This Row],[代號]],"Employees")</f>
        <v>424</v>
      </c>
      <c r="K693" s="3" t="str" cm="1">
        <f t="array" ref="K693">_FV(表格1[[#This Row],[代號]],"Exchange")</f>
        <v>Taiwan Stock Exchange</v>
      </c>
      <c r="L693" s="3" t="str" cm="1">
        <f t="array" ref="L693">_FV(表格1[[#This Row],[代號]],"Exchange abbreviation",TRUE)</f>
        <v>XTAI</v>
      </c>
      <c r="M693" s="3" t="str" cm="1">
        <f t="array" ref="M693">_FV(表格1[[#This Row],[代號]],"Headquarters")</f>
        <v>4F, No. 169, Jianxing Road, Zhongli District, TAOYUAN, TAOYUAN, 320 TW</v>
      </c>
      <c r="N693" s="3" cm="1">
        <f t="array" ref="N693">_FV(表格1[[#This Row],[代號]],"High")</f>
        <v>22.1</v>
      </c>
      <c r="O693" s="3" t="str" cm="1">
        <f t="array" ref="O693">_FV(表格1[[#This Row],[代號]],"Industry")</f>
        <v>Electronic Equipment &amp; Parts</v>
      </c>
      <c r="P693" s="3" t="str" cm="1">
        <f t="array" ref="P693">_FV(表格1[[#This Row],[代號]],"Instrument type",TRUE)</f>
        <v>Stock</v>
      </c>
      <c r="Q693" s="3" cm="1">
        <f t="array" ref="Q693">_FV(表格1[[#This Row],[代號]],"Last trade time",TRUE)</f>
        <v>44834.399050925924</v>
      </c>
      <c r="R693" s="3" cm="1">
        <f t="array" ref="R693">_FV(表格1[[#This Row],[代號]],"Low")</f>
        <v>21.3</v>
      </c>
      <c r="S693" s="3" cm="1">
        <f t="array" ref="S693">_FV(表格1[[#This Row],[代號]],"Market cap",TRUE)</f>
        <v>1842132000</v>
      </c>
      <c r="T693" s="3" t="str" cm="1">
        <f t="array" ref="T693">_FV(表格1[[#This Row],[代號]],"Name")</f>
        <v>PARPRO CORPORATION</v>
      </c>
      <c r="U693" s="3" t="str" cm="1">
        <f t="array" ref="U693">_FV(表格1[[#This Row],[代號]],"Official name",TRUE)</f>
        <v>PARPRO CORPORATION</v>
      </c>
    </row>
    <row r="694" spans="1:21" x14ac:dyDescent="0.25">
      <c r="A694" t="s">
        <v>694</v>
      </c>
      <c r="B694" s="2" t="e" vm="706">
        <v>#VALUE!</v>
      </c>
      <c r="C694" s="3" cm="1">
        <f t="array" ref="C694">_FV(表格1[[#This Row],[代號]],"52 week high",TRUE)</f>
        <v>205</v>
      </c>
      <c r="D694" s="3" cm="1">
        <f t="array" ref="D694">_FV(表格1[[#This Row],[代號]],"52 week low",TRUE)</f>
        <v>101</v>
      </c>
      <c r="E694" s="4" cm="1">
        <f t="array" ref="E694">_FV(表格1[[#This Row],[代號]],"Beta")</f>
        <v>1.5198</v>
      </c>
      <c r="F694" s="3" cm="1">
        <f t="array" ref="F694">_FV(表格1[[#This Row],[代號]],"Change")</f>
        <v>3.5</v>
      </c>
      <c r="G694" s="3" cm="1">
        <f t="array" ref="G694">_FV(表格1[[#This Row],[代號]],"Change (%)",TRUE)</f>
        <v>3.3493000000000002E-2</v>
      </c>
      <c r="H694" s="3" t="e" cm="1" vm="2">
        <f t="array" ref="H694">_FV(表格1[[#This Row],[代號]],"Country/region",TRUE)</f>
        <v>#VALUE!</v>
      </c>
      <c r="I694" s="3" t="str" cm="1">
        <f t="array" ref="I694">_FV(表格1[[#This Row],[代號]],"Currency")</f>
        <v>TWD</v>
      </c>
      <c r="J694" s="3" cm="1">
        <f t="array" ref="J694">_FV(表格1[[#This Row],[代號]],"Employees")</f>
        <v>1491</v>
      </c>
      <c r="K694" s="3" t="str" cm="1">
        <f t="array" ref="K694">_FV(表格1[[#This Row],[代號]],"Exchange")</f>
        <v>Taiwan Stock Exchange</v>
      </c>
      <c r="L694" s="3" t="str" cm="1">
        <f t="array" ref="L694">_FV(表格1[[#This Row],[代號]],"Exchange abbreviation",TRUE)</f>
        <v>XTAI</v>
      </c>
      <c r="M694" s="3" t="str" cm="1">
        <f t="array" ref="M694">_FV(表格1[[#This Row],[代號]],"Headquarters")</f>
        <v>No.4, Creation Road III, Hsinchu Science Park, HSINCHU, HSINCHU, 300 TW</v>
      </c>
      <c r="N694" s="3" cm="1">
        <f t="array" ref="N694">_FV(表格1[[#This Row],[代號]],"High")</f>
        <v>109</v>
      </c>
      <c r="O694" s="3" t="str" cm="1">
        <f t="array" ref="O694">_FV(表格1[[#This Row],[代號]],"Industry")</f>
        <v>Semiconductors &amp; Semiconductor Equipment</v>
      </c>
      <c r="P694" s="3" t="str" cm="1">
        <f t="array" ref="P694">_FV(表格1[[#This Row],[代號]],"Instrument type",TRUE)</f>
        <v>Stock</v>
      </c>
      <c r="Q694" s="3" cm="1">
        <f t="array" ref="Q694">_FV(表格1[[#This Row],[代號]],"Last trade time",TRUE)</f>
        <v>44834.399050925924</v>
      </c>
      <c r="R694" s="3" cm="1">
        <f t="array" ref="R694">_FV(表格1[[#This Row],[代號]],"Low")</f>
        <v>101</v>
      </c>
      <c r="S694" s="3" cm="1">
        <f t="array" ref="S694">_FV(表格1[[#This Row],[代號]],"Market cap",TRUE)</f>
        <v>45334650000</v>
      </c>
      <c r="T694" s="3" t="str" cm="1">
        <f t="array" ref="T694">_FV(表格1[[#This Row],[代號]],"Name")</f>
        <v>Nuvoton Technology Corporation</v>
      </c>
      <c r="U694" s="3" t="str" cm="1">
        <f t="array" ref="U694">_FV(表格1[[#This Row],[代號]],"Official name",TRUE)</f>
        <v>Nuvoton Technology Corporation</v>
      </c>
    </row>
    <row r="695" spans="1:21" x14ac:dyDescent="0.25">
      <c r="A695" t="s">
        <v>695</v>
      </c>
      <c r="B695" s="2" t="e" vm="707">
        <v>#VALUE!</v>
      </c>
      <c r="C695" s="3" cm="1">
        <f t="array" ref="C695">_FV(表格1[[#This Row],[代號]],"52 week high",TRUE)</f>
        <v>138</v>
      </c>
      <c r="D695" s="3" cm="1">
        <f t="array" ref="D695">_FV(表格1[[#This Row],[代號]],"52 week low",TRUE)</f>
        <v>48</v>
      </c>
      <c r="E695" s="4" cm="1">
        <f t="array" ref="E695">_FV(表格1[[#This Row],[代號]],"Beta")</f>
        <v>1.2136</v>
      </c>
      <c r="F695" s="3" cm="1">
        <f t="array" ref="F695">_FV(表格1[[#This Row],[代號]],"Change")</f>
        <v>0</v>
      </c>
      <c r="G695" s="3" cm="1">
        <f t="array" ref="G695">_FV(表格1[[#This Row],[代號]],"Change (%)",TRUE)</f>
        <v>0</v>
      </c>
      <c r="H695" s="3" t="e" cm="1" vm="2">
        <f t="array" ref="H695">_FV(表格1[[#This Row],[代號]],"Country/region",TRUE)</f>
        <v>#VALUE!</v>
      </c>
      <c r="I695" s="3" t="str" cm="1">
        <f t="array" ref="I695">_FV(表格1[[#This Row],[代號]],"Currency")</f>
        <v>TWD</v>
      </c>
      <c r="J695" s="3" cm="1">
        <f t="array" ref="J695">_FV(表格1[[#This Row],[代號]],"Employees")</f>
        <v>3325</v>
      </c>
      <c r="K695" s="3" t="str" cm="1">
        <f t="array" ref="K695">_FV(表格1[[#This Row],[代號]],"Exchange")</f>
        <v>Taiwan Stock Exchange</v>
      </c>
      <c r="L695" s="3" t="str" cm="1">
        <f t="array" ref="L695">_FV(表格1[[#This Row],[代號]],"Exchange abbreviation",TRUE)</f>
        <v>XTAI</v>
      </c>
      <c r="M695" s="3" t="str" cm="1">
        <f t="array" ref="M695">_FV(表格1[[#This Row],[代號]],"Headquarters")</f>
        <v>5F, No. 205, Dunhua North Road, Songshan District, TAIPEI, TAIPEI, 105 TW</v>
      </c>
      <c r="N695" s="3" cm="1">
        <f t="array" ref="N695">_FV(表格1[[#This Row],[代號]],"High")</f>
        <v>49.95</v>
      </c>
      <c r="O695" s="3" t="str" cm="1">
        <f t="array" ref="O695">_FV(表格1[[#This Row],[代號]],"Industry")</f>
        <v>Semiconductors &amp; Semiconductor Equipment</v>
      </c>
      <c r="P695" s="3" t="str" cm="1">
        <f t="array" ref="P695">_FV(表格1[[#This Row],[代號]],"Instrument type",TRUE)</f>
        <v>Stock</v>
      </c>
      <c r="Q695" s="3" cm="1">
        <f t="array" ref="Q695">_FV(表格1[[#This Row],[代號]],"Last trade time",TRUE)</f>
        <v>44834.399050925924</v>
      </c>
      <c r="R695" s="3" cm="1">
        <f t="array" ref="R695">_FV(表格1[[#This Row],[代號]],"Low")</f>
        <v>48</v>
      </c>
      <c r="S695" s="3" cm="1">
        <f t="array" ref="S695">_FV(表格1[[#This Row],[代號]],"Market cap",TRUE)</f>
        <v>9458912400</v>
      </c>
      <c r="T695" s="3" t="str" cm="1">
        <f t="array" ref="T695">_FV(表格1[[#This Row],[代號]],"Name")</f>
        <v>APEX INTERNATIONAL CO., LTD.</v>
      </c>
      <c r="U695" s="3" t="str" cm="1">
        <f t="array" ref="U695">_FV(表格1[[#This Row],[代號]],"Official name",TRUE)</f>
        <v>APEX INTERNATIONAL CO., LTD.</v>
      </c>
    </row>
    <row r="696" spans="1:21" x14ac:dyDescent="0.25">
      <c r="A696" t="s">
        <v>696</v>
      </c>
      <c r="B696" s="2" t="e" vm="708">
        <v>#VALUE!</v>
      </c>
      <c r="C696" s="3" cm="1">
        <f t="array" ref="C696">_FV(表格1[[#This Row],[代號]],"52 week high",TRUE)</f>
        <v>44.45</v>
      </c>
      <c r="D696" s="3" cm="1">
        <f t="array" ref="D696">_FV(表格1[[#This Row],[代號]],"52 week low",TRUE)</f>
        <v>22.1</v>
      </c>
      <c r="E696" s="4" cm="1">
        <f t="array" ref="E696">_FV(表格1[[#This Row],[代號]],"Beta")</f>
        <v>0.87980000000000003</v>
      </c>
      <c r="F696" s="3" cm="1">
        <f t="array" ref="F696">_FV(表格1[[#This Row],[代號]],"Change")</f>
        <v>0.35</v>
      </c>
      <c r="G696" s="3" cm="1">
        <f t="array" ref="G696">_FV(表格1[[#This Row],[代號]],"Change (%)",TRUE)</f>
        <v>1.4140999999999999E-2</v>
      </c>
      <c r="H696" s="3" t="e" cm="1" vm="2">
        <f t="array" ref="H696">_FV(表格1[[#This Row],[代號]],"Country/region",TRUE)</f>
        <v>#VALUE!</v>
      </c>
      <c r="I696" s="3" t="str" cm="1">
        <f t="array" ref="I696">_FV(表格1[[#This Row],[代號]],"Currency")</f>
        <v>TWD</v>
      </c>
      <c r="J696" s="3" cm="1">
        <f t="array" ref="J696">_FV(表格1[[#This Row],[代號]],"Employees")</f>
        <v>5500</v>
      </c>
      <c r="K696" s="3" t="str" cm="1">
        <f t="array" ref="K696">_FV(表格1[[#This Row],[代號]],"Exchange")</f>
        <v>Taiwan Stock Exchange</v>
      </c>
      <c r="L696" s="3" t="str" cm="1">
        <f t="array" ref="L696">_FV(表格1[[#This Row],[代號]],"Exchange abbreviation",TRUE)</f>
        <v>XTAI</v>
      </c>
      <c r="M696" s="3" t="str" cm="1">
        <f t="array" ref="M696">_FV(表格1[[#This Row],[代號]],"Headquarters")</f>
        <v>6F, No.333, Section 1, Tiding Boulevard, Neihu District, TAIPEI, TAIPEI, 114 TW</v>
      </c>
      <c r="N696" s="3" cm="1">
        <f t="array" ref="N696">_FV(表格1[[#This Row],[代號]],"High")</f>
        <v>25.15</v>
      </c>
      <c r="O696" s="3" t="str" cm="1">
        <f t="array" ref="O696">_FV(表格1[[#This Row],[代號]],"Industry")</f>
        <v>Household Goods</v>
      </c>
      <c r="P696" s="3" t="str" cm="1">
        <f t="array" ref="P696">_FV(表格1[[#This Row],[代號]],"Instrument type",TRUE)</f>
        <v>Stock</v>
      </c>
      <c r="Q696" s="3" cm="1">
        <f t="array" ref="Q696">_FV(表格1[[#This Row],[代號]],"Last trade time",TRUE)</f>
        <v>44834.399050925924</v>
      </c>
      <c r="R696" s="3" cm="1">
        <f t="array" ref="R696">_FV(表格1[[#This Row],[代號]],"Low")</f>
        <v>24.4</v>
      </c>
      <c r="S696" s="3" cm="1">
        <f t="array" ref="S696">_FV(表格1[[#This Row],[代號]],"Market cap",TRUE)</f>
        <v>2008000000</v>
      </c>
      <c r="T696" s="3" t="str" cm="1">
        <f t="array" ref="T696">_FV(表格1[[#This Row],[代號]],"Name")</f>
        <v>Star Comgistic Capital Co., Ltd.</v>
      </c>
      <c r="U696" s="3" t="str" cm="1">
        <f t="array" ref="U696">_FV(表格1[[#This Row],[代號]],"Official name",TRUE)</f>
        <v>Star Comgistic Capital Co., Ltd.</v>
      </c>
    </row>
    <row r="697" spans="1:21" x14ac:dyDescent="0.25">
      <c r="A697" t="s">
        <v>697</v>
      </c>
      <c r="B697" s="2" t="e" vm="709">
        <v>#VALUE!</v>
      </c>
      <c r="C697" s="3" cm="1">
        <f t="array" ref="C697">_FV(表格1[[#This Row],[代號]],"52 week high",TRUE)</f>
        <v>42</v>
      </c>
      <c r="D697" s="3" cm="1">
        <f t="array" ref="D697">_FV(表格1[[#This Row],[代號]],"52 week low",TRUE)</f>
        <v>20.7</v>
      </c>
      <c r="E697" s="4" cm="1">
        <f t="array" ref="E697">_FV(表格1[[#This Row],[代號]],"Beta")</f>
        <v>1.1126</v>
      </c>
      <c r="F697" s="3" cm="1">
        <f t="array" ref="F697">_FV(表格1[[#This Row],[代號]],"Change")</f>
        <v>0.1</v>
      </c>
      <c r="G697" s="3" cm="1">
        <f t="array" ref="G697">_FV(表格1[[#This Row],[代號]],"Change (%)",TRUE)</f>
        <v>3.9760000000000004E-3</v>
      </c>
      <c r="H697" s="3" t="e" cm="1" vm="2">
        <f t="array" ref="H697">_FV(表格1[[#This Row],[代號]],"Country/region",TRUE)</f>
        <v>#VALUE!</v>
      </c>
      <c r="I697" s="3" t="str" cm="1">
        <f t="array" ref="I697">_FV(表格1[[#This Row],[代號]],"Currency")</f>
        <v>TWD</v>
      </c>
      <c r="J697" s="3" cm="1">
        <f t="array" ref="J697">_FV(表格1[[#This Row],[代號]],"Employees")</f>
        <v>570</v>
      </c>
      <c r="K697" s="3" t="str" cm="1">
        <f t="array" ref="K697">_FV(表格1[[#This Row],[代號]],"Exchange")</f>
        <v>Taiwan Stock Exchange</v>
      </c>
      <c r="L697" s="3" t="str" cm="1">
        <f t="array" ref="L697">_FV(表格1[[#This Row],[代號]],"Exchange abbreviation",TRUE)</f>
        <v>XTAI</v>
      </c>
      <c r="M697" s="3" t="str" cm="1">
        <f t="array" ref="M697">_FV(表格1[[#This Row],[代號]],"Headquarters")</f>
        <v>No.5, Tzu-Chiang 1st Road, Chungli Industrial Zone, Fu Sing Li, Zhongli District, TAOYUAN, TAOYUAN, 320 TW</v>
      </c>
      <c r="N697" s="3" cm="1">
        <f t="array" ref="N697">_FV(表格1[[#This Row],[代號]],"High")</f>
        <v>25.4</v>
      </c>
      <c r="O697" s="3" t="str" cm="1">
        <f t="array" ref="O697">_FV(表格1[[#This Row],[代號]],"Industry")</f>
        <v>Renewable Energy</v>
      </c>
      <c r="P697" s="3" t="str" cm="1">
        <f t="array" ref="P697">_FV(表格1[[#This Row],[代號]],"Instrument type",TRUE)</f>
        <v>Stock</v>
      </c>
      <c r="Q697" s="3" cm="1">
        <f t="array" ref="Q697">_FV(表格1[[#This Row],[代號]],"Last trade time",TRUE)</f>
        <v>44834.399050925924</v>
      </c>
      <c r="R697" s="3" cm="1">
        <f t="array" ref="R697">_FV(表格1[[#This Row],[代號]],"Low")</f>
        <v>24.15</v>
      </c>
      <c r="S697" s="3" cm="1">
        <f t="array" ref="S697">_FV(表格1[[#This Row],[代號]],"Market cap",TRUE)</f>
        <v>5681250000</v>
      </c>
      <c r="T697" s="3" t="str" cm="1">
        <f t="array" ref="T697">_FV(表格1[[#This Row],[代號]],"Name")</f>
        <v>Tainergy Tech Co., Ltd.</v>
      </c>
      <c r="U697" s="3" t="str" cm="1">
        <f t="array" ref="U697">_FV(表格1[[#This Row],[代號]],"Official name",TRUE)</f>
        <v>Tainergy Tech Co., Ltd.</v>
      </c>
    </row>
    <row r="698" spans="1:21" x14ac:dyDescent="0.25">
      <c r="A698" t="s">
        <v>698</v>
      </c>
      <c r="B698" s="2" t="e" vm="710">
        <v>#VALUE!</v>
      </c>
      <c r="C698" s="3" cm="1">
        <f t="array" ref="C698">_FV(表格1[[#This Row],[代號]],"52 week high",TRUE)</f>
        <v>89.5</v>
      </c>
      <c r="D698" s="3" cm="1">
        <f t="array" ref="D698">_FV(表格1[[#This Row],[代號]],"52 week low",TRUE)</f>
        <v>52</v>
      </c>
      <c r="E698" s="4" cm="1">
        <f t="array" ref="E698">_FV(表格1[[#This Row],[代號]],"Beta")</f>
        <v>0.70760000000000001</v>
      </c>
      <c r="F698" s="3" cm="1">
        <f t="array" ref="F698">_FV(表格1[[#This Row],[代號]],"Change")</f>
        <v>0</v>
      </c>
      <c r="G698" s="3" cm="1">
        <f t="array" ref="G698">_FV(表格1[[#This Row],[代號]],"Change (%)",TRUE)</f>
        <v>0</v>
      </c>
      <c r="H698" s="3" t="e" cm="1" vm="2">
        <f t="array" ref="H698">_FV(表格1[[#This Row],[代號]],"Country/region",TRUE)</f>
        <v>#VALUE!</v>
      </c>
      <c r="I698" s="3" t="str" cm="1">
        <f t="array" ref="I698">_FV(表格1[[#This Row],[代號]],"Currency")</f>
        <v>TWD</v>
      </c>
      <c r="J698" s="3" cm="1">
        <f t="array" ref="J698">_FV(表格1[[#This Row],[代號]],"Employees")</f>
        <v>1368</v>
      </c>
      <c r="K698" s="3" t="str" cm="1">
        <f t="array" ref="K698">_FV(表格1[[#This Row],[代號]],"Exchange")</f>
        <v>Taiwan Stock Exchange</v>
      </c>
      <c r="L698" s="3" t="str" cm="1">
        <f t="array" ref="L698">_FV(表格1[[#This Row],[代號]],"Exchange abbreviation",TRUE)</f>
        <v>XTAI</v>
      </c>
      <c r="M698" s="3" t="str" cm="1">
        <f t="array" ref="M698">_FV(表格1[[#This Row],[代號]],"Headquarters")</f>
        <v>Ugland House, P.O. Box 309, GRAND CAYMAN, CAYMAN ISLANDS-NA, KY1-1104 KY</v>
      </c>
      <c r="N698" s="3" cm="1">
        <f t="array" ref="N698">_FV(表格1[[#This Row],[代號]],"High")</f>
        <v>53.9</v>
      </c>
      <c r="O698" s="3" t="str" cm="1">
        <f t="array" ref="O698">_FV(表格1[[#This Row],[代號]],"Industry")</f>
        <v>Semiconductors &amp; Semiconductor Equipment</v>
      </c>
      <c r="P698" s="3" t="str" cm="1">
        <f t="array" ref="P698">_FV(表格1[[#This Row],[代號]],"Instrument type",TRUE)</f>
        <v>Stock</v>
      </c>
      <c r="Q698" s="3" cm="1">
        <f t="array" ref="Q698">_FV(表格1[[#This Row],[代號]],"Last trade time",TRUE)</f>
        <v>44834.399050925924</v>
      </c>
      <c r="R698" s="3" cm="1">
        <f t="array" ref="R698">_FV(表格1[[#This Row],[代號]],"Low")</f>
        <v>52</v>
      </c>
      <c r="S698" s="3" cm="1">
        <f t="array" ref="S698">_FV(表格1[[#This Row],[代號]],"Market cap",TRUE)</f>
        <v>6932888580</v>
      </c>
      <c r="T698" s="3" t="str" cm="1">
        <f t="array" ref="T698">_FV(表格1[[#This Row],[代號]],"Name")</f>
        <v>GLOBAL LIGHTING TECHNOLOGIES INC.</v>
      </c>
      <c r="U698" s="3" t="str" cm="1">
        <f t="array" ref="U698">_FV(表格1[[#This Row],[代號]],"Official name",TRUE)</f>
        <v>GLOBAL LIGHTING TECHNOLOGIES INC.</v>
      </c>
    </row>
    <row r="699" spans="1:21" x14ac:dyDescent="0.25">
      <c r="A699" t="s">
        <v>699</v>
      </c>
      <c r="B699" s="2" t="e" vm="711">
        <v>#VALUE!</v>
      </c>
      <c r="C699" s="3" cm="1">
        <f t="array" ref="C699">_FV(表格1[[#This Row],[代號]],"52 week high",TRUE)</f>
        <v>73.7</v>
      </c>
      <c r="D699" s="3" cm="1">
        <f t="array" ref="D699">_FV(表格1[[#This Row],[代號]],"52 week low",TRUE)</f>
        <v>55.1</v>
      </c>
      <c r="E699" s="4" cm="1">
        <f t="array" ref="E699">_FV(表格1[[#This Row],[代號]],"Beta")</f>
        <v>0.73319999999999996</v>
      </c>
      <c r="F699" s="3" cm="1">
        <f t="array" ref="F699">_FV(表格1[[#This Row],[代號]],"Change")</f>
        <v>-0.7</v>
      </c>
      <c r="G699" s="3" cm="1">
        <f t="array" ref="G699">_FV(表格1[[#This Row],[代號]],"Change (%)",TRUE)</f>
        <v>-1.1823999999999999E-2</v>
      </c>
      <c r="H699" s="3" t="e" cm="1" vm="2">
        <f t="array" ref="H699">_FV(表格1[[#This Row],[代號]],"Country/region",TRUE)</f>
        <v>#VALUE!</v>
      </c>
      <c r="I699" s="3" t="str" cm="1">
        <f t="array" ref="I699">_FV(表格1[[#This Row],[代號]],"Currency")</f>
        <v>TWD</v>
      </c>
      <c r="J699" s="3" cm="1">
        <f t="array" ref="J699">_FV(表格1[[#This Row],[代號]],"Employees")</f>
        <v>177948</v>
      </c>
      <c r="K699" s="3" t="str" cm="1">
        <f t="array" ref="K699">_FV(表格1[[#This Row],[代號]],"Exchange")</f>
        <v>Taiwan Stock Exchange</v>
      </c>
      <c r="L699" s="3" t="str" cm="1">
        <f t="array" ref="L699">_FV(表格1[[#This Row],[代號]],"Exchange abbreviation",TRUE)</f>
        <v>XTAI</v>
      </c>
      <c r="M699" s="3" t="str" cm="1">
        <f t="array" ref="M699">_FV(表格1[[#This Row],[代號]],"Headquarters")</f>
        <v>5F, No.76, Ligong Street, Beitou District, TAIPEI, TAIPEI, 112 TW</v>
      </c>
      <c r="N699" s="3" cm="1">
        <f t="array" ref="N699">_FV(表格1[[#This Row],[代號]],"High")</f>
        <v>59.4</v>
      </c>
      <c r="O699" s="3" t="str" cm="1">
        <f t="array" ref="O699">_FV(表格1[[#This Row],[代號]],"Industry")</f>
        <v>Computers, Phones &amp; Household Electronics</v>
      </c>
      <c r="P699" s="3" t="str" cm="1">
        <f t="array" ref="P699">_FV(表格1[[#This Row],[代號]],"Instrument type",TRUE)</f>
        <v>Stock</v>
      </c>
      <c r="Q699" s="3" cm="1">
        <f t="array" ref="Q699">_FV(表格1[[#This Row],[代號]],"Last trade time",TRUE)</f>
        <v>44834.399050925924</v>
      </c>
      <c r="R699" s="3" cm="1">
        <f t="array" ref="R699">_FV(表格1[[#This Row],[代號]],"Low")</f>
        <v>58</v>
      </c>
      <c r="S699" s="3" cm="1">
        <f t="array" ref="S699">_FV(表格1[[#This Row],[代號]],"Market cap",TRUE)</f>
        <v>156073700000</v>
      </c>
      <c r="T699" s="3" t="str" cm="1">
        <f t="array" ref="T699">_FV(表格1[[#This Row],[代號]],"Name")</f>
        <v>Pegatron Corporation</v>
      </c>
      <c r="U699" s="3" t="str" cm="1">
        <f t="array" ref="U699">_FV(表格1[[#This Row],[代號]],"Official name",TRUE)</f>
        <v>Pegatron Corporation</v>
      </c>
    </row>
    <row r="700" spans="1:21" x14ac:dyDescent="0.25">
      <c r="A700" t="s">
        <v>700</v>
      </c>
      <c r="B700" s="2" t="e" vm="712">
        <v>#VALUE!</v>
      </c>
      <c r="C700" s="3" cm="1">
        <f t="array" ref="C700">_FV(表格1[[#This Row],[代號]],"52 week high",TRUE)</f>
        <v>51.8</v>
      </c>
      <c r="D700" s="3" cm="1">
        <f t="array" ref="D700">_FV(表格1[[#This Row],[代號]],"52 week low",TRUE)</f>
        <v>33.85</v>
      </c>
      <c r="E700" s="4" cm="1">
        <f t="array" ref="E700">_FV(表格1[[#This Row],[代號]],"Beta")</f>
        <v>1.0445</v>
      </c>
      <c r="F700" s="3" cm="1">
        <f t="array" ref="F700">_FV(表格1[[#This Row],[代號]],"Change")</f>
        <v>-0.4</v>
      </c>
      <c r="G700" s="3" cm="1">
        <f t="array" ref="G700">_FV(表格1[[#This Row],[代號]],"Change (%)",TRUE)</f>
        <v>-1.1576999999999999E-2</v>
      </c>
      <c r="H700" s="3" t="e" cm="1" vm="2">
        <f t="array" ref="H700">_FV(表格1[[#This Row],[代號]],"Country/region",TRUE)</f>
        <v>#VALUE!</v>
      </c>
      <c r="I700" s="3" t="str" cm="1">
        <f t="array" ref="I700">_FV(表格1[[#This Row],[代號]],"Currency")</f>
        <v>TWD</v>
      </c>
      <c r="J700" s="3" cm="1">
        <f t="array" ref="J700">_FV(表格1[[#This Row],[代號]],"Employees")</f>
        <v>5605</v>
      </c>
      <c r="K700" s="3" t="str" cm="1">
        <f t="array" ref="K700">_FV(表格1[[#This Row],[代號]],"Exchange")</f>
        <v>Taiwan Stock Exchange</v>
      </c>
      <c r="L700" s="3" t="str" cm="1">
        <f t="array" ref="L700">_FV(表格1[[#This Row],[代號]],"Exchange abbreviation",TRUE)</f>
        <v>XTAI</v>
      </c>
      <c r="M700" s="3" t="str" cm="1">
        <f t="array" ref="M700">_FV(表格1[[#This Row],[代號]],"Headquarters")</f>
        <v>No.45, Lane 205, Section 2, Nanshan Road, Luzhu District, TAOYUAN, TAOYUAN, 338 TW</v>
      </c>
      <c r="N700" s="3" cm="1">
        <f t="array" ref="N700">_FV(表格1[[#This Row],[代號]],"High")</f>
        <v>34.450000000000003</v>
      </c>
      <c r="O700" s="3" t="str" cm="1">
        <f t="array" ref="O700">_FV(表格1[[#This Row],[代號]],"Industry")</f>
        <v>Electronic Equipment &amp; Parts</v>
      </c>
      <c r="P700" s="3" t="str" cm="1">
        <f t="array" ref="P700">_FV(表格1[[#This Row],[代號]],"Instrument type",TRUE)</f>
        <v>Stock</v>
      </c>
      <c r="Q700" s="3" cm="1">
        <f t="array" ref="Q700">_FV(表格1[[#This Row],[代號]],"Last trade time",TRUE)</f>
        <v>44834.399050925924</v>
      </c>
      <c r="R700" s="3" cm="1">
        <f t="array" ref="R700">_FV(表格1[[#This Row],[代號]],"Low")</f>
        <v>33.85</v>
      </c>
      <c r="S700" s="3" cm="1">
        <f t="array" ref="S700">_FV(表格1[[#This Row],[代號]],"Market cap",TRUE)</f>
        <v>4861854000</v>
      </c>
      <c r="T700" s="3" t="str" cm="1">
        <f t="array" ref="T700">_FV(表格1[[#This Row],[代號]],"Name")</f>
        <v>Chia Chang Co., Ltd</v>
      </c>
      <c r="U700" s="3" t="str" cm="1">
        <f t="array" ref="U700">_FV(表格1[[#This Row],[代號]],"Official name",TRUE)</f>
        <v>Chia Chang Co., Ltd</v>
      </c>
    </row>
    <row r="701" spans="1:21" x14ac:dyDescent="0.25">
      <c r="A701" t="s">
        <v>701</v>
      </c>
      <c r="B701" s="2" t="e" vm="713">
        <v>#VALUE!</v>
      </c>
      <c r="C701" s="3" cm="1">
        <f t="array" ref="C701">_FV(表格1[[#This Row],[代號]],"52 week high",TRUE)</f>
        <v>64</v>
      </c>
      <c r="D701" s="3" cm="1">
        <f t="array" ref="D701">_FV(表格1[[#This Row],[代號]],"52 week low",TRUE)</f>
        <v>11.4</v>
      </c>
      <c r="E701" s="4" cm="1">
        <f t="array" ref="E701">_FV(表格1[[#This Row],[代號]],"Beta")</f>
        <v>1.8124</v>
      </c>
      <c r="F701" s="3" cm="1">
        <f t="array" ref="F701">_FV(表格1[[#This Row],[代號]],"Change")</f>
        <v>0</v>
      </c>
      <c r="G701" s="3" cm="1">
        <f t="array" ref="G701">_FV(表格1[[#This Row],[代號]],"Change (%)",TRUE)</f>
        <v>0</v>
      </c>
      <c r="H701" s="3" t="e" cm="1" vm="2">
        <f t="array" ref="H701">_FV(表格1[[#This Row],[代號]],"Country/region",TRUE)</f>
        <v>#VALUE!</v>
      </c>
      <c r="I701" s="3" t="str" cm="1">
        <f t="array" ref="I701">_FV(表格1[[#This Row],[代號]],"Currency")</f>
        <v>TWD</v>
      </c>
      <c r="J701" s="3" cm="1">
        <f t="array" ref="J701">_FV(表格1[[#This Row],[代號]],"Employees")</f>
        <v>1883</v>
      </c>
      <c r="K701" s="3" t="str" cm="1">
        <f t="array" ref="K701">_FV(表格1[[#This Row],[代號]],"Exchange")</f>
        <v>Taiwan Stock Exchange</v>
      </c>
      <c r="L701" s="3" t="str" cm="1">
        <f t="array" ref="L701">_FV(表格1[[#This Row],[代號]],"Exchange abbreviation",TRUE)</f>
        <v>XTAI</v>
      </c>
      <c r="M701" s="3" t="str" cm="1">
        <f t="array" ref="M701">_FV(表格1[[#This Row],[代號]],"Headquarters")</f>
        <v>2F, No. 35, Chengtian Road, Tucheng District, NEW TAIPEI, NEW TAIPEI, 236 TW</v>
      </c>
      <c r="N701" s="3" cm="1">
        <f t="array" ref="N701">_FV(表格1[[#This Row],[代號]],"High")</f>
        <v>12.1</v>
      </c>
      <c r="O701" s="3" t="str" cm="1">
        <f t="array" ref="O701">_FV(表格1[[#This Row],[代號]],"Industry")</f>
        <v>Electronic Equipment &amp; Parts</v>
      </c>
      <c r="P701" s="3" t="str" cm="1">
        <f t="array" ref="P701">_FV(表格1[[#This Row],[代號]],"Instrument type",TRUE)</f>
        <v>Stock</v>
      </c>
      <c r="Q701" s="3" cm="1">
        <f t="array" ref="Q701">_FV(表格1[[#This Row],[代號]],"Last trade time",TRUE)</f>
        <v>44834.399050925924</v>
      </c>
      <c r="R701" s="3" cm="1">
        <f t="array" ref="R701">_FV(表格1[[#This Row],[代號]],"Low")</f>
        <v>11.4</v>
      </c>
      <c r="S701" s="3" cm="1">
        <f t="array" ref="S701">_FV(表格1[[#This Row],[代號]],"Market cap",TRUE)</f>
        <v>1892411530</v>
      </c>
      <c r="T701" s="3" t="str" cm="1">
        <f t="array" ref="T701">_FV(表格1[[#This Row],[代號]],"Name")</f>
        <v>CONCRAFT HOLDING CO., LTD</v>
      </c>
      <c r="U701" s="3" t="str" cm="1">
        <f t="array" ref="U701">_FV(表格1[[#This Row],[代號]],"Official name",TRUE)</f>
        <v>CONCRAFT HOLDING CO., LTD</v>
      </c>
    </row>
    <row r="702" spans="1:21" x14ac:dyDescent="0.25">
      <c r="A702" t="s">
        <v>702</v>
      </c>
      <c r="B702" s="2" t="e" vm="714">
        <v>#VALUE!</v>
      </c>
      <c r="C702" s="3" cm="1">
        <f t="array" ref="C702">_FV(表格1[[#This Row],[代號]],"52 week high",TRUE)</f>
        <v>88.1</v>
      </c>
      <c r="D702" s="3" cm="1">
        <f t="array" ref="D702">_FV(表格1[[#This Row],[代號]],"52 week low",TRUE)</f>
        <v>45.5</v>
      </c>
      <c r="E702" s="4" cm="1">
        <f t="array" ref="E702">_FV(表格1[[#This Row],[代號]],"Beta")</f>
        <v>1.056</v>
      </c>
      <c r="F702" s="3" cm="1">
        <f t="array" ref="F702">_FV(表格1[[#This Row],[代號]],"Change")</f>
        <v>1.45</v>
      </c>
      <c r="G702" s="3" cm="1">
        <f t="array" ref="G702">_FV(表格1[[#This Row],[代號]],"Change (%)",TRUE)</f>
        <v>3.0785999999999997E-2</v>
      </c>
      <c r="H702" s="3" t="e" cm="1" vm="2">
        <f t="array" ref="H702">_FV(表格1[[#This Row],[代號]],"Country/region",TRUE)</f>
        <v>#VALUE!</v>
      </c>
      <c r="I702" s="3" t="str" cm="1">
        <f t="array" ref="I702">_FV(表格1[[#This Row],[代號]],"Currency")</f>
        <v>TWD</v>
      </c>
      <c r="J702" s="3" cm="1">
        <f t="array" ref="J702">_FV(表格1[[#This Row],[代號]],"Employees")</f>
        <v>377</v>
      </c>
      <c r="K702" s="3" t="str" cm="1">
        <f t="array" ref="K702">_FV(表格1[[#This Row],[代號]],"Exchange")</f>
        <v>Taiwan Stock Exchange</v>
      </c>
      <c r="L702" s="3" t="str" cm="1">
        <f t="array" ref="L702">_FV(表格1[[#This Row],[代號]],"Exchange abbreviation",TRUE)</f>
        <v>XTAI</v>
      </c>
      <c r="M702" s="3" t="str" cm="1">
        <f t="array" ref="M702">_FV(表格1[[#This Row],[代號]],"Headquarters")</f>
        <v>No.19, Industrial East Road IV, Hsinchu Science Park, HSINCHU, HSINCHU, 300 TW</v>
      </c>
      <c r="N702" s="3" cm="1">
        <f t="array" ref="N702">_FV(表格1[[#This Row],[代號]],"High")</f>
        <v>48.6</v>
      </c>
      <c r="O702" s="3" t="str" cm="1">
        <f t="array" ref="O702">_FV(表格1[[#This Row],[代號]],"Industry")</f>
        <v>Semiconductors &amp; Semiconductor Equipment</v>
      </c>
      <c r="P702" s="3" t="str" cm="1">
        <f t="array" ref="P702">_FV(表格1[[#This Row],[代號]],"Instrument type",TRUE)</f>
        <v>Stock</v>
      </c>
      <c r="Q702" s="3" cm="1">
        <f t="array" ref="Q702">_FV(表格1[[#This Row],[代號]],"Last trade time",TRUE)</f>
        <v>44834.399050925924</v>
      </c>
      <c r="R702" s="3" cm="1">
        <f t="array" ref="R702">_FV(表格1[[#This Row],[代號]],"Low")</f>
        <v>45.5</v>
      </c>
      <c r="S702" s="3" cm="1">
        <f t="array" ref="S702">_FV(表格1[[#This Row],[代號]],"Market cap",TRUE)</f>
        <v>5283008000</v>
      </c>
      <c r="T702" s="3" t="str" cm="1">
        <f t="array" ref="T702">_FV(表格1[[#This Row],[代號]],"Name")</f>
        <v>Generalplus Technology Inc.</v>
      </c>
      <c r="U702" s="3" t="str" cm="1">
        <f t="array" ref="U702">_FV(表格1[[#This Row],[代號]],"Official name",TRUE)</f>
        <v>Generalplus Technology Inc.</v>
      </c>
    </row>
    <row r="703" spans="1:21" x14ac:dyDescent="0.25">
      <c r="A703" t="s">
        <v>703</v>
      </c>
      <c r="B703" s="2" t="e" vm="715">
        <v>#VALUE!</v>
      </c>
      <c r="C703" s="3" cm="1">
        <f t="array" ref="C703">_FV(表格1[[#This Row],[代號]],"52 week high",TRUE)</f>
        <v>30.4</v>
      </c>
      <c r="D703" s="3" cm="1">
        <f t="array" ref="D703">_FV(表格1[[#This Row],[代號]],"52 week low",TRUE)</f>
        <v>13.95</v>
      </c>
      <c r="E703" s="4" cm="1">
        <f t="array" ref="E703">_FV(表格1[[#This Row],[代號]],"Beta")</f>
        <v>2.4417</v>
      </c>
      <c r="F703" s="3" cm="1">
        <f t="array" ref="F703">_FV(表格1[[#This Row],[代號]],"Change")</f>
        <v>0.2</v>
      </c>
      <c r="G703" s="3" cm="1">
        <f t="array" ref="G703">_FV(表格1[[#This Row],[代號]],"Change (%)",TRUE)</f>
        <v>1.3986E-2</v>
      </c>
      <c r="H703" s="3" t="e" cm="1" vm="2">
        <f t="array" ref="H703">_FV(表格1[[#This Row],[代號]],"Country/region",TRUE)</f>
        <v>#VALUE!</v>
      </c>
      <c r="I703" s="3" t="str" cm="1">
        <f t="array" ref="I703">_FV(表格1[[#This Row],[代號]],"Currency")</f>
        <v>TWD</v>
      </c>
      <c r="J703" s="3" cm="1">
        <f t="array" ref="J703">_FV(表格1[[#This Row],[代號]],"Employees")</f>
        <v>441</v>
      </c>
      <c r="K703" s="3" t="str" cm="1">
        <f t="array" ref="K703">_FV(表格1[[#This Row],[代號]],"Exchange")</f>
        <v>Taiwan Stock Exchange</v>
      </c>
      <c r="L703" s="3" t="str" cm="1">
        <f t="array" ref="L703">_FV(表格1[[#This Row],[代號]],"Exchange abbreviation",TRUE)</f>
        <v>XTAI</v>
      </c>
      <c r="M703" s="3" t="str" cm="1">
        <f t="array" ref="M703">_FV(表格1[[#This Row],[代號]],"Headquarters")</f>
        <v>No.7, Kanxi Road, Xinshi District, TAINAN, TAINAN, 744 TW</v>
      </c>
      <c r="N703" s="3" cm="1">
        <f t="array" ref="N703">_FV(表格1[[#This Row],[代號]],"High")</f>
        <v>14.6</v>
      </c>
      <c r="O703" s="3" t="str" cm="1">
        <f t="array" ref="O703">_FV(表格1[[#This Row],[代號]],"Industry")</f>
        <v>Semiconductors &amp; Semiconductor Equipment</v>
      </c>
      <c r="P703" s="3" t="str" cm="1">
        <f t="array" ref="P703">_FV(表格1[[#This Row],[代號]],"Instrument type",TRUE)</f>
        <v>Stock</v>
      </c>
      <c r="Q703" s="3" cm="1">
        <f t="array" ref="Q703">_FV(表格1[[#This Row],[代號]],"Last trade time",TRUE)</f>
        <v>44834.399050925924</v>
      </c>
      <c r="R703" s="3" cm="1">
        <f t="array" ref="R703">_FV(表格1[[#This Row],[代號]],"Low")</f>
        <v>14</v>
      </c>
      <c r="S703" s="3" cm="1">
        <f t="array" ref="S703">_FV(表格1[[#This Row],[代號]],"Market cap",TRUE)</f>
        <v>1455919000</v>
      </c>
      <c r="T703" s="3" t="str" cm="1">
        <f t="array" ref="T703">_FV(表格1[[#This Row],[代號]],"Name")</f>
        <v>Epileds Technologies, Inc.</v>
      </c>
      <c r="U703" s="3" t="str" cm="1">
        <f t="array" ref="U703">_FV(表格1[[#This Row],[代號]],"Official name",TRUE)</f>
        <v>Epileds Technologies, Inc.</v>
      </c>
    </row>
    <row r="704" spans="1:21" x14ac:dyDescent="0.25">
      <c r="A704" t="s">
        <v>704</v>
      </c>
      <c r="B704" s="2" t="e" vm="716">
        <v>#VALUE!</v>
      </c>
      <c r="C704" s="3" cm="1">
        <f t="array" ref="C704">_FV(表格1[[#This Row],[代號]],"52 week high",TRUE)</f>
        <v>122</v>
      </c>
      <c r="D704" s="3" cm="1">
        <f t="array" ref="D704">_FV(表格1[[#This Row],[代號]],"52 week low",TRUE)</f>
        <v>90.2</v>
      </c>
      <c r="E704" s="4" cm="1">
        <f t="array" ref="E704">_FV(表格1[[#This Row],[代號]],"Beta")</f>
        <v>0.99299999999999999</v>
      </c>
      <c r="F704" s="3" cm="1">
        <f t="array" ref="F704">_FV(表格1[[#This Row],[代號]],"Change")</f>
        <v>1</v>
      </c>
      <c r="G704" s="3" cm="1">
        <f t="array" ref="G704">_FV(表格1[[#This Row],[代號]],"Change (%)",TRUE)</f>
        <v>9.5239999999999995E-3</v>
      </c>
      <c r="H704" s="3" t="e" cm="1" vm="2">
        <f t="array" ref="H704">_FV(表格1[[#This Row],[代號]],"Country/region",TRUE)</f>
        <v>#VALUE!</v>
      </c>
      <c r="I704" s="3" t="str" cm="1">
        <f t="array" ref="I704">_FV(表格1[[#This Row],[代號]],"Currency")</f>
        <v>TWD</v>
      </c>
      <c r="J704" s="3" cm="1">
        <f t="array" ref="J704">_FV(表格1[[#This Row],[代號]],"Employees")</f>
        <v>14919</v>
      </c>
      <c r="K704" s="3" t="str" cm="1">
        <f t="array" ref="K704">_FV(表格1[[#This Row],[代號]],"Exchange")</f>
        <v>Taiwan Stock Exchange</v>
      </c>
      <c r="L704" s="3" t="str" cm="1">
        <f t="array" ref="L704">_FV(表格1[[#This Row],[代號]],"Exchange abbreviation",TRUE)</f>
        <v>XTAI</v>
      </c>
      <c r="M704" s="3" t="str" cm="1">
        <f t="array" ref="M704">_FV(表格1[[#This Row],[代號]],"Headquarters")</f>
        <v>P.O. Box 31119, Grand Pavilion Hibiscus Way, 802 West Bay Road, GRAND CAYMAN, CAYMAN ISLANDS-NA, KY1-1205 KY</v>
      </c>
      <c r="N704" s="3" cm="1">
        <f t="array" ref="N704">_FV(表格1[[#This Row],[代號]],"High")</f>
        <v>106.5</v>
      </c>
      <c r="O704" s="3" t="str" cm="1">
        <f t="array" ref="O704">_FV(表格1[[#This Row],[代號]],"Industry")</f>
        <v>Semiconductors &amp; Semiconductor Equipment</v>
      </c>
      <c r="P704" s="3" t="str" cm="1">
        <f t="array" ref="P704">_FV(表格1[[#This Row],[代號]],"Instrument type",TRUE)</f>
        <v>Stock</v>
      </c>
      <c r="Q704" s="3" cm="1">
        <f t="array" ref="Q704">_FV(表格1[[#This Row],[代號]],"Last trade time",TRUE)</f>
        <v>44834.399050925924</v>
      </c>
      <c r="R704" s="3" cm="1">
        <f t="array" ref="R704">_FV(表格1[[#This Row],[代號]],"Low")</f>
        <v>102.5</v>
      </c>
      <c r="S704" s="3" cm="1">
        <f t="array" ref="S704">_FV(表格1[[#This Row],[代號]],"Market cap",TRUE)</f>
        <v>100387200000</v>
      </c>
      <c r="T704" s="3" t="str" cm="1">
        <f t="array" ref="T704">_FV(表格1[[#This Row],[代號]],"Name")</f>
        <v>ZHEN DING TECHNOLOGY HOLDING LIMITED</v>
      </c>
      <c r="U704" s="3" t="str" cm="1">
        <f t="array" ref="U704">_FV(表格1[[#This Row],[代號]],"Official name",TRUE)</f>
        <v>ZHEN DING TECHNOLOGY HOLDING LIMITED</v>
      </c>
    </row>
    <row r="705" spans="1:21" x14ac:dyDescent="0.25">
      <c r="A705" t="s">
        <v>705</v>
      </c>
      <c r="B705" s="2" t="e" vm="717">
        <v>#VALUE!</v>
      </c>
      <c r="C705" s="3" cm="1">
        <f t="array" ref="C705">_FV(表格1[[#This Row],[代號]],"52 week high",TRUE)</f>
        <v>14.25</v>
      </c>
      <c r="D705" s="3" cm="1">
        <f t="array" ref="D705">_FV(表格1[[#This Row],[代號]],"52 week low",TRUE)</f>
        <v>9</v>
      </c>
      <c r="E705" s="4" cm="1">
        <f t="array" ref="E705">_FV(表格1[[#This Row],[代號]],"Beta")</f>
        <v>1.6231</v>
      </c>
      <c r="F705" s="3" cm="1">
        <f t="array" ref="F705">_FV(表格1[[#This Row],[代號]],"Change")</f>
        <v>0</v>
      </c>
      <c r="G705" s="3" cm="1">
        <f t="array" ref="G705">_FV(表格1[[#This Row],[代號]],"Change (%)",TRUE)</f>
        <v>0</v>
      </c>
      <c r="H705" s="3" t="e" cm="1" vm="2">
        <f t="array" ref="H705">_FV(表格1[[#This Row],[代號]],"Country/region",TRUE)</f>
        <v>#VALUE!</v>
      </c>
      <c r="I705" s="3" t="str" cm="1">
        <f t="array" ref="I705">_FV(表格1[[#This Row],[代號]],"Currency")</f>
        <v>TWD</v>
      </c>
      <c r="J705" s="3" cm="1">
        <f t="array" ref="J705">_FV(表格1[[#This Row],[代號]],"Employees")</f>
        <v>2579</v>
      </c>
      <c r="K705" s="3" t="str" cm="1">
        <f t="array" ref="K705">_FV(表格1[[#This Row],[代號]],"Exchange")</f>
        <v>Taiwan Stock Exchange</v>
      </c>
      <c r="L705" s="3" t="str" cm="1">
        <f t="array" ref="L705">_FV(表格1[[#This Row],[代號]],"Exchange abbreviation",TRUE)</f>
        <v>XTAI</v>
      </c>
      <c r="M705" s="3" t="str" cm="1">
        <f t="array" ref="M705">_FV(表格1[[#This Row],[代號]],"Headquarters")</f>
        <v>No.13, Mujhangang West Road, Shanhua District, TAINAN, TAINAN, 741 TW</v>
      </c>
      <c r="N705" s="3" cm="1">
        <f t="array" ref="N705">_FV(表格1[[#This Row],[代號]],"High")</f>
        <v>9.81</v>
      </c>
      <c r="O705" s="3" t="str" cm="1">
        <f t="array" ref="O705">_FV(表格1[[#This Row],[代號]],"Industry")</f>
        <v>Electronic Equipment &amp; Parts</v>
      </c>
      <c r="P705" s="3" t="str" cm="1">
        <f t="array" ref="P705">_FV(表格1[[#This Row],[代號]],"Instrument type",TRUE)</f>
        <v>Stock</v>
      </c>
      <c r="Q705" s="3" cm="1">
        <f t="array" ref="Q705">_FV(表格1[[#This Row],[代號]],"Last trade time",TRUE)</f>
        <v>44834.399050925924</v>
      </c>
      <c r="R705" s="3" cm="1">
        <f t="array" ref="R705">_FV(表格1[[#This Row],[代號]],"Low")</f>
        <v>9.4700000000000006</v>
      </c>
      <c r="S705" s="3" cm="1">
        <f t="array" ref="S705">_FV(表格1[[#This Row],[代號]],"Market cap",TRUE)</f>
        <v>6609081170</v>
      </c>
      <c r="T705" s="3" t="str" cm="1">
        <f t="array" ref="T705">_FV(表格1[[#This Row],[代號]],"Name")</f>
        <v>CHENG MEI MATERIALS TECHNOLOGY CORPORATION</v>
      </c>
      <c r="U705" s="3" t="str" cm="1">
        <f t="array" ref="U705">_FV(表格1[[#This Row],[代號]],"Official name",TRUE)</f>
        <v>CHENG MEI MATERIALS TECHNOLOGY CORPORATION</v>
      </c>
    </row>
    <row r="706" spans="1:21" x14ac:dyDescent="0.25">
      <c r="A706" t="s">
        <v>706</v>
      </c>
      <c r="B706" s="2" t="e" vm="718">
        <v>#VALUE!</v>
      </c>
      <c r="C706" s="3" cm="1">
        <f t="array" ref="C706">_FV(表格1[[#This Row],[代號]],"52 week high",TRUE)</f>
        <v>293.5</v>
      </c>
      <c r="D706" s="3" cm="1">
        <f t="array" ref="D706">_FV(表格1[[#This Row],[代號]],"52 week low",TRUE)</f>
        <v>88.6</v>
      </c>
      <c r="E706" s="4" cm="1">
        <f t="array" ref="E706">_FV(表格1[[#This Row],[代號]],"Beta")</f>
        <v>2.9028999999999998</v>
      </c>
      <c r="F706" s="3" cm="1">
        <f t="array" ref="F706">_FV(表格1[[#This Row],[代號]],"Change")</f>
        <v>2.4</v>
      </c>
      <c r="G706" s="3" cm="1">
        <f t="array" ref="G706">_FV(表格1[[#This Row],[代號]],"Change (%)",TRUE)</f>
        <v>2.6432000000000001E-2</v>
      </c>
      <c r="H706" s="3" t="e" cm="1" vm="2">
        <f t="array" ref="H706">_FV(表格1[[#This Row],[代號]],"Country/region",TRUE)</f>
        <v>#VALUE!</v>
      </c>
      <c r="I706" s="3" t="str" cm="1">
        <f t="array" ref="I706">_FV(表格1[[#This Row],[代號]],"Currency")</f>
        <v>TWD</v>
      </c>
      <c r="J706" s="3" cm="1">
        <f t="array" ref="J706">_FV(表格1[[#This Row],[代號]],"Employees")</f>
        <v>481</v>
      </c>
      <c r="K706" s="3" t="str" cm="1">
        <f t="array" ref="K706">_FV(表格1[[#This Row],[代號]],"Exchange")</f>
        <v>Taiwan Stock Exchange</v>
      </c>
      <c r="L706" s="3" t="str" cm="1">
        <f t="array" ref="L706">_FV(表格1[[#This Row],[代號]],"Exchange abbreviation",TRUE)</f>
        <v>XTAI</v>
      </c>
      <c r="M706" s="3" t="str" cm="1">
        <f t="array" ref="M706">_FV(表格1[[#This Row],[代號]],"Headquarters")</f>
        <v>3F, No.6-8, Duxing Road, Hsinchu Science Park, HSINCHU, HSINCHU, 300 TW</v>
      </c>
      <c r="N706" s="3" cm="1">
        <f t="array" ref="N706">_FV(表格1[[#This Row],[代號]],"High")</f>
        <v>93.3</v>
      </c>
      <c r="O706" s="3" t="str" cm="1">
        <f t="array" ref="O706">_FV(表格1[[#This Row],[代號]],"Industry")</f>
        <v>Semiconductors &amp; Semiconductor Equipment</v>
      </c>
      <c r="P706" s="3" t="str" cm="1">
        <f t="array" ref="P706">_FV(表格1[[#This Row],[代號]],"Instrument type",TRUE)</f>
        <v>Stock</v>
      </c>
      <c r="Q706" s="3" cm="1">
        <f t="array" ref="Q706">_FV(表格1[[#This Row],[代號]],"Last trade time",TRUE)</f>
        <v>44834.399050925924</v>
      </c>
      <c r="R706" s="3" cm="1">
        <f t="array" ref="R706">_FV(表格1[[#This Row],[代號]],"Low")</f>
        <v>88.6</v>
      </c>
      <c r="S706" s="3" cm="1">
        <f t="array" ref="S706">_FV(表格1[[#This Row],[代號]],"Market cap",TRUE)</f>
        <v>17386020000</v>
      </c>
      <c r="T706" s="3" t="str" cm="1">
        <f t="array" ref="T706">_FV(表格1[[#This Row],[代號]],"Name")</f>
        <v>Fitipower Integrated Technology Inc.</v>
      </c>
      <c r="U706" s="3" t="str" cm="1">
        <f t="array" ref="U706">_FV(表格1[[#This Row],[代號]],"Official name",TRUE)</f>
        <v>Fitipower Integrated Technology Inc.</v>
      </c>
    </row>
    <row r="707" spans="1:21" x14ac:dyDescent="0.25">
      <c r="A707" t="s">
        <v>707</v>
      </c>
      <c r="B707" s="2" t="e" vm="719">
        <v>#VALUE!</v>
      </c>
      <c r="C707" s="3" cm="1">
        <f t="array" ref="C707">_FV(表格1[[#This Row],[代號]],"52 week high",TRUE)</f>
        <v>68.13</v>
      </c>
      <c r="D707" s="3" cm="1">
        <f t="array" ref="D707">_FV(表格1[[#This Row],[代號]],"52 week low",TRUE)</f>
        <v>26.05</v>
      </c>
      <c r="E707" s="4" cm="1">
        <f t="array" ref="E707">_FV(表格1[[#This Row],[代號]],"Beta")</f>
        <v>1.5671999999999999</v>
      </c>
      <c r="F707" s="3" cm="1">
        <f t="array" ref="F707">_FV(表格1[[#This Row],[代號]],"Change")</f>
        <v>-0.65</v>
      </c>
      <c r="G707" s="3" cm="1">
        <f t="array" ref="G707">_FV(表格1[[#This Row],[代號]],"Change (%)",TRUE)</f>
        <v>-2.4344999999999999E-2</v>
      </c>
      <c r="H707" s="3" t="e" cm="1" vm="2">
        <f t="array" ref="H707">_FV(表格1[[#This Row],[代號]],"Country/region",TRUE)</f>
        <v>#VALUE!</v>
      </c>
      <c r="I707" s="3" t="str" cm="1">
        <f t="array" ref="I707">_FV(表格1[[#This Row],[代號]],"Currency")</f>
        <v>TWD</v>
      </c>
      <c r="J707" s="3" cm="1">
        <f t="array" ref="J707">_FV(表格1[[#This Row],[代號]],"Employees")</f>
        <v>423</v>
      </c>
      <c r="K707" s="3" t="str" cm="1">
        <f t="array" ref="K707">_FV(表格1[[#This Row],[代號]],"Exchange")</f>
        <v>Taiwan Stock Exchange</v>
      </c>
      <c r="L707" s="3" t="str" cm="1">
        <f t="array" ref="L707">_FV(表格1[[#This Row],[代號]],"Exchange abbreviation",TRUE)</f>
        <v>XTAI</v>
      </c>
      <c r="M707" s="3" t="str" cm="1">
        <f t="array" ref="M707">_FV(表格1[[#This Row],[代號]],"Headquarters")</f>
        <v>3F, No.166, Jian Yi Road, Jhonghe District, NEW TAIPEI, NEW TAIPEI, 235 TW</v>
      </c>
      <c r="N707" s="3" cm="1">
        <f t="array" ref="N707">_FV(表格1[[#This Row],[代號]],"High")</f>
        <v>26.8</v>
      </c>
      <c r="O707" s="3" t="str" cm="1">
        <f t="array" ref="O707">_FV(表格1[[#This Row],[代號]],"Industry")</f>
        <v>Semiconductors &amp; Semiconductor Equipment</v>
      </c>
      <c r="P707" s="3" t="str" cm="1">
        <f t="array" ref="P707">_FV(表格1[[#This Row],[代號]],"Instrument type",TRUE)</f>
        <v>Stock</v>
      </c>
      <c r="Q707" s="3" cm="1">
        <f t="array" ref="Q707">_FV(表格1[[#This Row],[代號]],"Last trade time",TRUE)</f>
        <v>44832.399513888886</v>
      </c>
      <c r="R707" s="3" cm="1">
        <f t="array" ref="R707">_FV(表格1[[#This Row],[代號]],"Low")</f>
        <v>26.05</v>
      </c>
      <c r="S707" s="3" cm="1">
        <f t="array" ref="S707">_FV(表格1[[#This Row],[代號]],"Market cap",TRUE)</f>
        <v>2662633020</v>
      </c>
      <c r="T707" s="3" t="str" cm="1">
        <f t="array" ref="T707">_FV(表格1[[#This Row],[代號]],"Name")</f>
        <v>TEAM GROUP INC.</v>
      </c>
      <c r="U707" s="3" t="str" cm="1">
        <f t="array" ref="U707">_FV(表格1[[#This Row],[代號]],"Official name",TRUE)</f>
        <v>TEAM GROUP INC.</v>
      </c>
    </row>
    <row r="708" spans="1:21" x14ac:dyDescent="0.25">
      <c r="A708" t="s">
        <v>708</v>
      </c>
      <c r="B708" s="2" t="e" vm="720">
        <v>#VALUE!</v>
      </c>
      <c r="C708" s="3" cm="1">
        <f t="array" ref="C708">_FV(表格1[[#This Row],[代號]],"52 week high",TRUE)</f>
        <v>348.32</v>
      </c>
      <c r="D708" s="3" cm="1">
        <f t="array" ref="D708">_FV(表格1[[#This Row],[代號]],"52 week low",TRUE)</f>
        <v>89.1</v>
      </c>
      <c r="E708" s="4" cm="1">
        <f t="array" ref="E708">_FV(表格1[[#This Row],[代號]],"Beta")</f>
        <v>2.3896000000000002</v>
      </c>
      <c r="F708" s="3" cm="1">
        <f t="array" ref="F708">_FV(表格1[[#This Row],[代號]],"Change")</f>
        <v>3.6</v>
      </c>
      <c r="G708" s="3" cm="1">
        <f t="array" ref="G708">_FV(表格1[[#This Row],[代號]],"Change (%)",TRUE)</f>
        <v>3.8338999999999998E-2</v>
      </c>
      <c r="H708" s="3" t="e" cm="1" vm="2">
        <f t="array" ref="H708">_FV(表格1[[#This Row],[代號]],"Country/region",TRUE)</f>
        <v>#VALUE!</v>
      </c>
      <c r="I708" s="3" t="str" cm="1">
        <f t="array" ref="I708">_FV(表格1[[#This Row],[代號]],"Currency")</f>
        <v>TWD</v>
      </c>
      <c r="J708" s="3" cm="1">
        <f t="array" ref="J708">_FV(表格1[[#This Row],[代號]],"Employees")</f>
        <v>112</v>
      </c>
      <c r="K708" s="3" t="str" cm="1">
        <f t="array" ref="K708">_FV(表格1[[#This Row],[代號]],"Exchange")</f>
        <v>Taiwan Stock Exchange</v>
      </c>
      <c r="L708" s="3" t="str" cm="1">
        <f t="array" ref="L708">_FV(表格1[[#This Row],[代號]],"Exchange abbreviation",TRUE)</f>
        <v>XTAI</v>
      </c>
      <c r="M708" s="3" t="str" cm="1">
        <f t="array" ref="M708">_FV(表格1[[#This Row],[代號]],"Headquarters")</f>
        <v>3F, No.1, Alley 20, Lane 407, Section 2, Tiding Boulevard, Neihu District, TAIPEI, TAIPEI, 114 TW</v>
      </c>
      <c r="N708" s="3" cm="1">
        <f t="array" ref="N708">_FV(表格1[[#This Row],[代號]],"High")</f>
        <v>99</v>
      </c>
      <c r="O708" s="3" t="str" cm="1">
        <f t="array" ref="O708">_FV(表格1[[#This Row],[代號]],"Industry")</f>
        <v>Semiconductors &amp; Semiconductor Equipment</v>
      </c>
      <c r="P708" s="3" t="str" cm="1">
        <f t="array" ref="P708">_FV(表格1[[#This Row],[代號]],"Instrument type",TRUE)</f>
        <v>Stock</v>
      </c>
      <c r="Q708" s="3" cm="1">
        <f t="array" ref="Q708">_FV(表格1[[#This Row],[代號]],"Last trade time",TRUE)</f>
        <v>44834.399050925924</v>
      </c>
      <c r="R708" s="3" cm="1">
        <f t="array" ref="R708">_FV(表格1[[#This Row],[代號]],"Low")</f>
        <v>89.1</v>
      </c>
      <c r="S708" s="3" cm="1">
        <f t="array" ref="S708">_FV(表格1[[#This Row],[代號]],"Market cap",TRUE)</f>
        <v>8791469000</v>
      </c>
      <c r="T708" s="3" t="str" cm="1">
        <f t="array" ref="T708">_FV(表格1[[#This Row],[代號]],"Name")</f>
        <v>RICHWAVE TECHNOLOGY CORP.</v>
      </c>
      <c r="U708" s="3" t="str" cm="1">
        <f t="array" ref="U708">_FV(表格1[[#This Row],[代號]],"Official name",TRUE)</f>
        <v>RICHWAVE TECHNOLOGY CORP.</v>
      </c>
    </row>
    <row r="709" spans="1:21" x14ac:dyDescent="0.25">
      <c r="A709" t="s">
        <v>709</v>
      </c>
      <c r="B709" s="2" t="e" vm="721">
        <v>#VALUE!</v>
      </c>
      <c r="C709" s="3" cm="1">
        <f t="array" ref="C709">_FV(表格1[[#This Row],[代號]],"52 week high",TRUE)</f>
        <v>83.4</v>
      </c>
      <c r="D709" s="3" cm="1">
        <f t="array" ref="D709">_FV(表格1[[#This Row],[代號]],"52 week low",TRUE)</f>
        <v>35.700000000000003</v>
      </c>
      <c r="E709" s="4" cm="1">
        <f t="array" ref="E709">_FV(表格1[[#This Row],[代號]],"Beta")</f>
        <v>1.8412999999999999</v>
      </c>
      <c r="F709" s="3" cm="1">
        <f t="array" ref="F709">_FV(表格1[[#This Row],[代號]],"Change")</f>
        <v>0.05</v>
      </c>
      <c r="G709" s="3" cm="1">
        <f t="array" ref="G709">_FV(表格1[[#This Row],[代號]],"Change (%)",TRUE)</f>
        <v>1.348E-3</v>
      </c>
      <c r="H709" s="3" t="e" cm="1" vm="2">
        <f t="array" ref="H709">_FV(表格1[[#This Row],[代號]],"Country/region",TRUE)</f>
        <v>#VALUE!</v>
      </c>
      <c r="I709" s="3" t="str" cm="1">
        <f t="array" ref="I709">_FV(表格1[[#This Row],[代號]],"Currency")</f>
        <v>TWD</v>
      </c>
      <c r="J709" s="3" cm="1">
        <f t="array" ref="J709">_FV(表格1[[#This Row],[代號]],"Employees")</f>
        <v>893</v>
      </c>
      <c r="K709" s="3" t="str" cm="1">
        <f t="array" ref="K709">_FV(表格1[[#This Row],[代號]],"Exchange")</f>
        <v>Taiwan Stock Exchange</v>
      </c>
      <c r="L709" s="3" t="str" cm="1">
        <f t="array" ref="L709">_FV(表格1[[#This Row],[代號]],"Exchange abbreviation",TRUE)</f>
        <v>XTAI</v>
      </c>
      <c r="M709" s="3" t="str" cm="1">
        <f t="array" ref="M709">_FV(表格1[[#This Row],[代號]],"Headquarters")</f>
        <v>No.24, Chien Kuo Road, Taichung Export Process Zone, Tan Tzu District, TAICHUNG, TAICHUNG, 427 TW</v>
      </c>
      <c r="N709" s="3" cm="1">
        <f t="array" ref="N709">_FV(表格1[[#This Row],[代號]],"High")</f>
        <v>37.4</v>
      </c>
      <c r="O709" s="3" t="str" cm="1">
        <f t="array" ref="O709">_FV(表格1[[#This Row],[代號]],"Industry")</f>
        <v>Computers, Phones &amp; Household Electronics</v>
      </c>
      <c r="P709" s="3" t="str" cm="1">
        <f t="array" ref="P709">_FV(表格1[[#This Row],[代號]],"Instrument type",TRUE)</f>
        <v>Stock</v>
      </c>
      <c r="Q709" s="3" cm="1">
        <f t="array" ref="Q709">_FV(表格1[[#This Row],[代號]],"Last trade time",TRUE)</f>
        <v>44834.399050925924</v>
      </c>
      <c r="R709" s="3" cm="1">
        <f t="array" ref="R709">_FV(表格1[[#This Row],[代號]],"Low")</f>
        <v>35.700000000000003</v>
      </c>
      <c r="S709" s="3" cm="1">
        <f t="array" ref="S709">_FV(表格1[[#This Row],[代號]],"Market cap",TRUE)</f>
        <v>5154228000</v>
      </c>
      <c r="T709" s="3" t="str" cm="1">
        <f t="array" ref="T709">_FV(表格1[[#This Row],[代號]],"Name")</f>
        <v>Calin Technology Co., Ltd.</v>
      </c>
      <c r="U709" s="3" t="str" cm="1">
        <f t="array" ref="U709">_FV(表格1[[#This Row],[代號]],"Official name",TRUE)</f>
        <v>Calin Technology Co., Ltd.</v>
      </c>
    </row>
    <row r="710" spans="1:21" x14ac:dyDescent="0.25">
      <c r="A710" t="s">
        <v>710</v>
      </c>
      <c r="B710" s="2" t="e" vm="722">
        <v>#VALUE!</v>
      </c>
      <c r="C710" s="3" cm="1">
        <f t="array" ref="C710">_FV(表格1[[#This Row],[代號]],"52 week high",TRUE)</f>
        <v>126.5</v>
      </c>
      <c r="D710" s="3" cm="1">
        <f t="array" ref="D710">_FV(表格1[[#This Row],[代號]],"52 week low",TRUE)</f>
        <v>73.7</v>
      </c>
      <c r="E710" s="4" cm="1">
        <f t="array" ref="E710">_FV(表格1[[#This Row],[代號]],"Beta")</f>
        <v>0.81899999999999995</v>
      </c>
      <c r="F710" s="3" cm="1">
        <f t="array" ref="F710">_FV(表格1[[#This Row],[代號]],"Change")</f>
        <v>-0.5</v>
      </c>
      <c r="G710" s="3" cm="1">
        <f t="array" ref="G710">_FV(表格1[[#This Row],[代號]],"Change (%)",TRUE)</f>
        <v>-4.2920000000000007E-3</v>
      </c>
      <c r="H710" s="3" t="e" cm="1" vm="2">
        <f t="array" ref="H710">_FV(表格1[[#This Row],[代號]],"Country/region",TRUE)</f>
        <v>#VALUE!</v>
      </c>
      <c r="I710" s="3" t="str" cm="1">
        <f t="array" ref="I710">_FV(表格1[[#This Row],[代號]],"Currency")</f>
        <v>TWD</v>
      </c>
      <c r="J710" s="3" cm="1">
        <f t="array" ref="J710">_FV(表格1[[#This Row],[代號]],"Employees")</f>
        <v>659</v>
      </c>
      <c r="K710" s="3" t="str" cm="1">
        <f t="array" ref="K710">_FV(表格1[[#This Row],[代號]],"Exchange")</f>
        <v>Taiwan Stock Exchange</v>
      </c>
      <c r="L710" s="3" t="str" cm="1">
        <f t="array" ref="L710">_FV(表格1[[#This Row],[代號]],"Exchange abbreviation",TRUE)</f>
        <v>XTAI</v>
      </c>
      <c r="M710" s="3" t="str" cm="1">
        <f t="array" ref="M710">_FV(表格1[[#This Row],[代號]],"Headquarters")</f>
        <v>26F, No.105, Section 2, Dunhua South Road, Da'an District, TAIPEI, TAIPEI, 106 TW</v>
      </c>
      <c r="N710" s="3" cm="1">
        <f t="array" ref="N710">_FV(表格1[[#This Row],[代號]],"High")</f>
        <v>119</v>
      </c>
      <c r="O710" s="3" t="str" cm="1">
        <f t="array" ref="O710">_FV(表格1[[#This Row],[代號]],"Industry")</f>
        <v>Communications &amp; Networking</v>
      </c>
      <c r="P710" s="3" t="str" cm="1">
        <f t="array" ref="P710">_FV(表格1[[#This Row],[代號]],"Instrument type",TRUE)</f>
        <v>Stock</v>
      </c>
      <c r="Q710" s="3" cm="1">
        <f t="array" ref="Q710">_FV(表格1[[#This Row],[代號]],"Last trade time",TRUE)</f>
        <v>44834.399050925924</v>
      </c>
      <c r="R710" s="3" cm="1">
        <f t="array" ref="R710">_FV(表格1[[#This Row],[代號]],"Low")</f>
        <v>113</v>
      </c>
      <c r="S710" s="3" cm="1">
        <f t="array" ref="S710">_FV(表格1[[#This Row],[代號]],"Market cap",TRUE)</f>
        <v>7968021000</v>
      </c>
      <c r="T710" s="3" t="str" cm="1">
        <f t="array" ref="T710">_FV(表格1[[#This Row],[代號]],"Name")</f>
        <v>PCL TECHNOLOGIES, INC.</v>
      </c>
      <c r="U710" s="3" t="str" cm="1">
        <f t="array" ref="U710">_FV(表格1[[#This Row],[代號]],"Official name",TRUE)</f>
        <v>PCL TECHNOLOGIES, INC.</v>
      </c>
    </row>
    <row r="711" spans="1:21" x14ac:dyDescent="0.25">
      <c r="A711" t="s">
        <v>711</v>
      </c>
      <c r="B711" s="2" t="e" vm="723">
        <v>#VALUE!</v>
      </c>
      <c r="C711" s="3" cm="1">
        <f t="array" ref="C711">_FV(表格1[[#This Row],[代號]],"52 week high",TRUE)</f>
        <v>55.34</v>
      </c>
      <c r="D711" s="3" cm="1">
        <f t="array" ref="D711">_FV(表格1[[#This Row],[代號]],"52 week low",TRUE)</f>
        <v>22.2</v>
      </c>
      <c r="E711" s="4" cm="1">
        <f t="array" ref="E711">_FV(表格1[[#This Row],[代號]],"Beta")</f>
        <v>1.7814000000000001</v>
      </c>
      <c r="F711" s="3" cm="1">
        <f t="array" ref="F711">_FV(表格1[[#This Row],[代號]],"Change")</f>
        <v>0.6</v>
      </c>
      <c r="G711" s="3" cm="1">
        <f t="array" ref="G711">_FV(表格1[[#This Row],[代號]],"Change (%)",TRUE)</f>
        <v>2.5531999999999999E-2</v>
      </c>
      <c r="H711" s="3" t="e" cm="1" vm="2">
        <f t="array" ref="H711">_FV(表格1[[#This Row],[代號]],"Country/region",TRUE)</f>
        <v>#VALUE!</v>
      </c>
      <c r="I711" s="3" t="str" cm="1">
        <f t="array" ref="I711">_FV(表格1[[#This Row],[代號]],"Currency")</f>
        <v>TWD</v>
      </c>
      <c r="J711" s="3" cm="1">
        <f t="array" ref="J711">_FV(表格1[[#This Row],[代號]],"Employees")</f>
        <v>196</v>
      </c>
      <c r="K711" s="3" t="str" cm="1">
        <f t="array" ref="K711">_FV(表格1[[#This Row],[代號]],"Exchange")</f>
        <v>Taiwan Stock Exchange</v>
      </c>
      <c r="L711" s="3" t="str" cm="1">
        <f t="array" ref="L711">_FV(表格1[[#This Row],[代號]],"Exchange abbreviation",TRUE)</f>
        <v>XTAI</v>
      </c>
      <c r="M711" s="3" t="str" cm="1">
        <f t="array" ref="M711">_FV(表格1[[#This Row],[代號]],"Headquarters")</f>
        <v>5F, No.83, Section 4, Bade Road, Songshan District, TAIPEI, TAIPEI, 105 TW</v>
      </c>
      <c r="N711" s="3" cm="1">
        <f t="array" ref="N711">_FV(表格1[[#This Row],[代號]],"High")</f>
        <v>24.15</v>
      </c>
      <c r="O711" s="3" t="str" cm="1">
        <f t="array" ref="O711">_FV(表格1[[#This Row],[代號]],"Industry")</f>
        <v>Electronic Equipment &amp; Parts</v>
      </c>
      <c r="P711" s="3" t="str" cm="1">
        <f t="array" ref="P711">_FV(表格1[[#This Row],[代號]],"Instrument type",TRUE)</f>
        <v>Stock</v>
      </c>
      <c r="Q711" s="3" cm="1">
        <f t="array" ref="Q711">_FV(表格1[[#This Row],[代號]],"Last trade time",TRUE)</f>
        <v>44834.399050925924</v>
      </c>
      <c r="R711" s="3" cm="1">
        <f t="array" ref="R711">_FV(表格1[[#This Row],[代號]],"Low")</f>
        <v>22.85</v>
      </c>
      <c r="S711" s="3" cm="1">
        <f t="array" ref="S711">_FV(表格1[[#This Row],[代號]],"Market cap",TRUE)</f>
        <v>3320414000</v>
      </c>
      <c r="T711" s="3" t="str" cm="1">
        <f t="array" ref="T711">_FV(表格1[[#This Row],[代號]],"Name")</f>
        <v>LCY Technology Corp.</v>
      </c>
      <c r="U711" s="3" t="str" cm="1">
        <f t="array" ref="U711">_FV(表格1[[#This Row],[代號]],"Official name",TRUE)</f>
        <v>LCY Technology Corp.</v>
      </c>
    </row>
    <row r="712" spans="1:21" x14ac:dyDescent="0.25">
      <c r="A712" t="s">
        <v>712</v>
      </c>
      <c r="B712" s="2" t="e" vm="724">
        <v>#VALUE!</v>
      </c>
      <c r="C712" s="3" cm="1">
        <f t="array" ref="C712">_FV(表格1[[#This Row],[代號]],"52 week high",TRUE)</f>
        <v>74</v>
      </c>
      <c r="D712" s="3" cm="1">
        <f t="array" ref="D712">_FV(表格1[[#This Row],[代號]],"52 week low",TRUE)</f>
        <v>36.6</v>
      </c>
      <c r="E712" s="4" cm="1">
        <f t="array" ref="E712">_FV(表格1[[#This Row],[代號]],"Beta")</f>
        <v>1.2917000000000001</v>
      </c>
      <c r="F712" s="3" cm="1">
        <f t="array" ref="F712">_FV(表格1[[#This Row],[代號]],"Change")</f>
        <v>0.25</v>
      </c>
      <c r="G712" s="3" cm="1">
        <f t="array" ref="G712">_FV(表格1[[#This Row],[代號]],"Change (%)",TRUE)</f>
        <v>6.5269999999999998E-3</v>
      </c>
      <c r="H712" s="3" t="e" cm="1" vm="2">
        <f t="array" ref="H712">_FV(表格1[[#This Row],[代號]],"Country/region",TRUE)</f>
        <v>#VALUE!</v>
      </c>
      <c r="I712" s="3" t="str" cm="1">
        <f t="array" ref="I712">_FV(表格1[[#This Row],[代號]],"Currency")</f>
        <v>TWD</v>
      </c>
      <c r="J712" s="3" cm="1">
        <f t="array" ref="J712">_FV(表格1[[#This Row],[代號]],"Employees")</f>
        <v>570</v>
      </c>
      <c r="K712" s="3" t="str" cm="1">
        <f t="array" ref="K712">_FV(表格1[[#This Row],[代號]],"Exchange")</f>
        <v>Taiwan Stock Exchange</v>
      </c>
      <c r="L712" s="3" t="str" cm="1">
        <f t="array" ref="L712">_FV(表格1[[#This Row],[代號]],"Exchange abbreviation",TRUE)</f>
        <v>XTAI</v>
      </c>
      <c r="M712" s="3" t="str" cm="1">
        <f t="array" ref="M712">_FV(表格1[[#This Row],[代號]],"Headquarters")</f>
        <v>7F, No.288, Section 6, Civic Boulevard, Xinyi District, TAIPEI, TAIPEI, 110 TW</v>
      </c>
      <c r="N712" s="3" cm="1">
        <f t="array" ref="N712">_FV(表格1[[#This Row],[代號]],"High")</f>
        <v>38.6</v>
      </c>
      <c r="O712" s="3" t="str" cm="1">
        <f t="array" ref="O712">_FV(表格1[[#This Row],[代號]],"Industry")</f>
        <v>Software &amp; IT Services</v>
      </c>
      <c r="P712" s="3" t="str" cm="1">
        <f t="array" ref="P712">_FV(表格1[[#This Row],[代號]],"Instrument type",TRUE)</f>
        <v>Stock</v>
      </c>
      <c r="Q712" s="3" cm="1">
        <f t="array" ref="Q712">_FV(表格1[[#This Row],[代號]],"Last trade time",TRUE)</f>
        <v>44834.399050925924</v>
      </c>
      <c r="R712" s="3" cm="1">
        <f t="array" ref="R712">_FV(表格1[[#This Row],[代號]],"Low")</f>
        <v>37.799999999999997</v>
      </c>
      <c r="S712" s="3" cm="1">
        <f t="array" ref="S712">_FV(表格1[[#This Row],[代號]],"Market cap",TRUE)</f>
        <v>4265133000</v>
      </c>
      <c r="T712" s="3" t="str" cm="1">
        <f t="array" ref="T712">_FV(表格1[[#This Row],[代號]],"Name")</f>
        <v>X-LEGEND ENTERTAINMENT CO., LTD</v>
      </c>
      <c r="U712" s="3" t="str" cm="1">
        <f t="array" ref="U712">_FV(表格1[[#This Row],[代號]],"Official name",TRUE)</f>
        <v>X-LEGEND ENTERTAINMENT CO., LTD</v>
      </c>
    </row>
    <row r="713" spans="1:21" x14ac:dyDescent="0.25">
      <c r="A713" t="s">
        <v>713</v>
      </c>
      <c r="B713" s="2" t="e" vm="725">
        <v>#VALUE!</v>
      </c>
      <c r="C713" s="3" cm="1">
        <f t="array" ref="C713">_FV(表格1[[#This Row],[代號]],"52 week high",TRUE)</f>
        <v>44.55</v>
      </c>
      <c r="D713" s="3" cm="1">
        <f t="array" ref="D713">_FV(表格1[[#This Row],[代號]],"52 week low",TRUE)</f>
        <v>32.799999999999997</v>
      </c>
      <c r="E713" s="4" cm="1">
        <f t="array" ref="E713">_FV(表格1[[#This Row],[代號]],"Beta")</f>
        <v>0.80130000000000001</v>
      </c>
      <c r="F713" s="3" cm="1">
        <f t="array" ref="F713">_FV(表格1[[#This Row],[代號]],"Change")</f>
        <v>-0.05</v>
      </c>
      <c r="G713" s="3" cm="1">
        <f t="array" ref="G713">_FV(表格1[[#This Row],[代號]],"Change (%)",TRUE)</f>
        <v>-1.364E-3</v>
      </c>
      <c r="H713" s="3" t="e" cm="1" vm="2">
        <f t="array" ref="H713">_FV(表格1[[#This Row],[代號]],"Country/region",TRUE)</f>
        <v>#VALUE!</v>
      </c>
      <c r="I713" s="3" t="str" cm="1">
        <f t="array" ref="I713">_FV(表格1[[#This Row],[代號]],"Currency")</f>
        <v>TWD</v>
      </c>
      <c r="J713" s="3" cm="1">
        <f t="array" ref="J713">_FV(表格1[[#This Row],[代號]],"Employees")</f>
        <v>1958</v>
      </c>
      <c r="K713" s="3" t="str" cm="1">
        <f t="array" ref="K713">_FV(表格1[[#This Row],[代號]],"Exchange")</f>
        <v>Taiwan Stock Exchange</v>
      </c>
      <c r="L713" s="3" t="str" cm="1">
        <f t="array" ref="L713">_FV(表格1[[#This Row],[代號]],"Exchange abbreviation",TRUE)</f>
        <v>XTAI</v>
      </c>
      <c r="M713" s="3" t="str" cm="1">
        <f t="array" ref="M713">_FV(表格1[[#This Row],[代號]],"Headquarters")</f>
        <v>No.27-1, Lane 169, Kangning Street, Xizhi District, NEW TAIPEI, NEW TAIPEI, 221 TW</v>
      </c>
      <c r="N713" s="3" cm="1">
        <f t="array" ref="N713">_FV(表格1[[#This Row],[代號]],"High")</f>
        <v>36.65</v>
      </c>
      <c r="O713" s="3" t="str" cm="1">
        <f t="array" ref="O713">_FV(表格1[[#This Row],[代號]],"Industry")</f>
        <v>Computers, Phones &amp; Household Electronics</v>
      </c>
      <c r="P713" s="3" t="str" cm="1">
        <f t="array" ref="P713">_FV(表格1[[#This Row],[代號]],"Instrument type",TRUE)</f>
        <v>Stock</v>
      </c>
      <c r="Q713" s="3" cm="1">
        <f t="array" ref="Q713">_FV(表格1[[#This Row],[代號]],"Last trade time",TRUE)</f>
        <v>44834.399050925924</v>
      </c>
      <c r="R713" s="3" cm="1">
        <f t="array" ref="R713">_FV(表格1[[#This Row],[代號]],"Low")</f>
        <v>35.799999999999997</v>
      </c>
      <c r="S713" s="3" cm="1">
        <f t="array" ref="S713">_FV(表格1[[#This Row],[代號]],"Market cap",TRUE)</f>
        <v>2723669000</v>
      </c>
      <c r="T713" s="3" t="str" cm="1">
        <f t="array" ref="T713">_FV(表格1[[#This Row],[代號]],"Name")</f>
        <v>Sinher Technology Inc.</v>
      </c>
      <c r="U713" s="3" t="str" cm="1">
        <f t="array" ref="U713">_FV(表格1[[#This Row],[代號]],"Official name",TRUE)</f>
        <v>Sinher Technology Inc.</v>
      </c>
    </row>
    <row r="714" spans="1:21" x14ac:dyDescent="0.25">
      <c r="A714" t="s">
        <v>714</v>
      </c>
      <c r="B714" s="2" t="e" vm="726">
        <v>#VALUE!</v>
      </c>
      <c r="C714" s="3" cm="1">
        <f t="array" ref="C714">_FV(表格1[[#This Row],[代號]],"52 week high",TRUE)</f>
        <v>59.6</v>
      </c>
      <c r="D714" s="3" cm="1">
        <f t="array" ref="D714">_FV(表格1[[#This Row],[代號]],"52 week low",TRUE)</f>
        <v>51</v>
      </c>
      <c r="E714" s="4" cm="1">
        <f t="array" ref="E714">_FV(表格1[[#This Row],[代號]],"Beta")</f>
        <v>0.39579999999999999</v>
      </c>
      <c r="F714" s="3" cm="1">
        <f t="array" ref="F714">_FV(表格1[[#This Row],[代號]],"Change")</f>
        <v>1.4</v>
      </c>
      <c r="G714" s="3" cm="1">
        <f t="array" ref="G714">_FV(表格1[[#This Row],[代號]],"Change (%)",TRUE)</f>
        <v>2.6922999999999999E-2</v>
      </c>
      <c r="H714" s="3" t="e" cm="1" vm="2">
        <f t="array" ref="H714">_FV(表格1[[#This Row],[代號]],"Country/region",TRUE)</f>
        <v>#VALUE!</v>
      </c>
      <c r="I714" s="3" t="str" cm="1">
        <f t="array" ref="I714">_FV(表格1[[#This Row],[代號]],"Currency")</f>
        <v>TWD</v>
      </c>
      <c r="J714" s="3" cm="1">
        <f t="array" ref="J714">_FV(表格1[[#This Row],[代號]],"Employees")</f>
        <v>1310</v>
      </c>
      <c r="K714" s="3" t="str" cm="1">
        <f t="array" ref="K714">_FV(表格1[[#This Row],[代號]],"Exchange")</f>
        <v>Taiwan Stock Exchange</v>
      </c>
      <c r="L714" s="3" t="str" cm="1">
        <f t="array" ref="L714">_FV(表格1[[#This Row],[代號]],"Exchange abbreviation",TRUE)</f>
        <v>XTAI</v>
      </c>
      <c r="M714" s="3" t="str" cm="1">
        <f t="array" ref="M714">_FV(表格1[[#This Row],[代號]],"Headquarters")</f>
        <v>1F, No. 355-6, Section 3, Chung Shan Road, Nan Hsing Li, Kuei-Jen District, TAINAN, TAINAN, 711 TW</v>
      </c>
      <c r="N714" s="3" cm="1">
        <f t="array" ref="N714">_FV(表格1[[#This Row],[代號]],"High")</f>
        <v>53.5</v>
      </c>
      <c r="O714" s="3" t="str" cm="1">
        <f t="array" ref="O714">_FV(表格1[[#This Row],[代號]],"Industry")</f>
        <v>Machinery, Equipment &amp; Components</v>
      </c>
      <c r="P714" s="3" t="str" cm="1">
        <f t="array" ref="P714">_FV(表格1[[#This Row],[代號]],"Instrument type",TRUE)</f>
        <v>Stock</v>
      </c>
      <c r="Q714" s="3" cm="1">
        <f t="array" ref="Q714">_FV(表格1[[#This Row],[代號]],"Last trade time",TRUE)</f>
        <v>44834.399050925924</v>
      </c>
      <c r="R714" s="3" cm="1">
        <f t="array" ref="R714">_FV(表格1[[#This Row],[代號]],"Low")</f>
        <v>51.6</v>
      </c>
      <c r="S714" s="3" cm="1">
        <f t="array" ref="S714">_FV(表格1[[#This Row],[代號]],"Market cap",TRUE)</f>
        <v>15749800000</v>
      </c>
      <c r="T714" s="3" t="str" cm="1">
        <f t="array" ref="T714">_FV(表格1[[#This Row],[代號]],"Name")</f>
        <v>SAN SHING FASTECH CORP.</v>
      </c>
      <c r="U714" s="3" t="str" cm="1">
        <f t="array" ref="U714">_FV(表格1[[#This Row],[代號]],"Official name",TRUE)</f>
        <v>SAN SHING FASTECH CORP.</v>
      </c>
    </row>
    <row r="715" spans="1:21" x14ac:dyDescent="0.25">
      <c r="A715" t="s">
        <v>715</v>
      </c>
      <c r="B715" s="2" t="e" vm="727">
        <v>#VALUE!</v>
      </c>
      <c r="C715" s="3" cm="1">
        <f t="array" ref="C715">_FV(表格1[[#This Row],[代號]],"52 week high",TRUE)</f>
        <v>115.5</v>
      </c>
      <c r="D715" s="3" cm="1">
        <f t="array" ref="D715">_FV(表格1[[#This Row],[代號]],"52 week low",TRUE)</f>
        <v>80</v>
      </c>
      <c r="E715" s="4" cm="1">
        <f t="array" ref="E715">_FV(表格1[[#This Row],[代號]],"Beta")</f>
        <v>0.63070000000000004</v>
      </c>
      <c r="F715" s="3" cm="1">
        <f t="array" ref="F715">_FV(表格1[[#This Row],[代號]],"Change")</f>
        <v>-1.1000000000000001</v>
      </c>
      <c r="G715" s="3" cm="1">
        <f t="array" ref="G715">_FV(表格1[[#This Row],[代號]],"Change (%)",TRUE)</f>
        <v>-1.2359999999999999E-2</v>
      </c>
      <c r="H715" s="3" t="e" cm="1" vm="2">
        <f t="array" ref="H715">_FV(表格1[[#This Row],[代號]],"Country/region",TRUE)</f>
        <v>#VALUE!</v>
      </c>
      <c r="I715" s="3" t="str" cm="1">
        <f t="array" ref="I715">_FV(表格1[[#This Row],[代號]],"Currency")</f>
        <v>TWD</v>
      </c>
      <c r="J715" s="3" cm="1">
        <f t="array" ref="J715">_FV(表格1[[#This Row],[代號]],"Employees")</f>
        <v>590</v>
      </c>
      <c r="K715" s="3" t="str" cm="1">
        <f t="array" ref="K715">_FV(表格1[[#This Row],[代號]],"Exchange")</f>
        <v>Taiwan Stock Exchange</v>
      </c>
      <c r="L715" s="3" t="str" cm="1">
        <f t="array" ref="L715">_FV(表格1[[#This Row],[代號]],"Exchange abbreviation",TRUE)</f>
        <v>XTAI</v>
      </c>
      <c r="M715" s="3" t="str" cm="1">
        <f t="array" ref="M715">_FV(表格1[[#This Row],[代號]],"Headquarters")</f>
        <v>15F, No. 100, Minchiuan Road, Xindian District, NEW TAIPEI, NEW TAIPEI, 231 TW</v>
      </c>
      <c r="N715" s="3" cm="1">
        <f t="array" ref="N715">_FV(表格1[[#This Row],[代號]],"High")</f>
        <v>88.6</v>
      </c>
      <c r="O715" s="3" t="str" cm="1">
        <f t="array" ref="O715">_FV(表格1[[#This Row],[代號]],"Industry")</f>
        <v>Software &amp; IT Services</v>
      </c>
      <c r="P715" s="3" t="str" cm="1">
        <f t="array" ref="P715">_FV(表格1[[#This Row],[代號]],"Instrument type",TRUE)</f>
        <v>Stock</v>
      </c>
      <c r="Q715" s="3" cm="1">
        <f t="array" ref="Q715">_FV(表格1[[#This Row],[代號]],"Last trade time",TRUE)</f>
        <v>44834.399050925924</v>
      </c>
      <c r="R715" s="3" cm="1">
        <f t="array" ref="R715">_FV(表格1[[#This Row],[代號]],"Low")</f>
        <v>86.8</v>
      </c>
      <c r="S715" s="3" cm="1">
        <f t="array" ref="S715">_FV(表格1[[#This Row],[代號]],"Market cap",TRUE)</f>
        <v>6938984000</v>
      </c>
      <c r="T715" s="3" t="str" cm="1">
        <f t="array" ref="T715">_FV(表格1[[#This Row],[代號]],"Name")</f>
        <v>Cyberlink Corp.</v>
      </c>
      <c r="U715" s="3" t="str" cm="1">
        <f t="array" ref="U715">_FV(表格1[[#This Row],[代號]],"Official name",TRUE)</f>
        <v>Cyberlink Corp.</v>
      </c>
    </row>
    <row r="716" spans="1:21" x14ac:dyDescent="0.25">
      <c r="A716" t="s">
        <v>716</v>
      </c>
      <c r="B716" s="2" t="e" vm="728">
        <v>#VALUE!</v>
      </c>
      <c r="C716" s="3" cm="1">
        <f t="array" ref="C716">_FV(表格1[[#This Row],[代號]],"52 week high",TRUE)</f>
        <v>92</v>
      </c>
      <c r="D716" s="3" cm="1">
        <f t="array" ref="D716">_FV(表格1[[#This Row],[代號]],"52 week low",TRUE)</f>
        <v>35.25</v>
      </c>
      <c r="E716" s="4" cm="1">
        <f t="array" ref="E716">_FV(表格1[[#This Row],[代號]],"Beta")</f>
        <v>0.98440000000000005</v>
      </c>
      <c r="F716" s="3" cm="1">
        <f t="array" ref="F716">_FV(表格1[[#This Row],[代號]],"Change")</f>
        <v>0</v>
      </c>
      <c r="G716" s="3" cm="1">
        <f t="array" ref="G716">_FV(表格1[[#This Row],[代號]],"Change (%)",TRUE)</f>
        <v>0</v>
      </c>
      <c r="H716" s="3" t="e" cm="1" vm="2">
        <f t="array" ref="H716">_FV(表格1[[#This Row],[代號]],"Country/region",TRUE)</f>
        <v>#VALUE!</v>
      </c>
      <c r="I716" s="3" t="str" cm="1">
        <f t="array" ref="I716">_FV(表格1[[#This Row],[代號]],"Currency")</f>
        <v>TWD</v>
      </c>
      <c r="J716" s="3" cm="1">
        <f t="array" ref="J716">_FV(表格1[[#This Row],[代號]],"Employees")</f>
        <v>2977</v>
      </c>
      <c r="K716" s="3" t="str" cm="1">
        <f t="array" ref="K716">_FV(表格1[[#This Row],[代號]],"Exchange")</f>
        <v>Taiwan Stock Exchange</v>
      </c>
      <c r="L716" s="3" t="str" cm="1">
        <f t="array" ref="L716">_FV(表格1[[#This Row],[代號]],"Exchange abbreviation",TRUE)</f>
        <v>XTAI</v>
      </c>
      <c r="M716" s="3" t="str" cm="1">
        <f t="array" ref="M716">_FV(表格1[[#This Row],[代號]],"Headquarters")</f>
        <v>8F, No.168, Liancheng Road, Zhonghe District, NEW TAIPEI, NEW TAIPEI, 235 TW</v>
      </c>
      <c r="N716" s="3" cm="1">
        <f t="array" ref="N716">_FV(表格1[[#This Row],[代號]],"High")</f>
        <v>36</v>
      </c>
      <c r="O716" s="3" t="str" cm="1">
        <f t="array" ref="O716">_FV(表格1[[#This Row],[代號]],"Industry")</f>
        <v>Computers, Phones &amp; Household Electronics</v>
      </c>
      <c r="P716" s="3" t="str" cm="1">
        <f t="array" ref="P716">_FV(表格1[[#This Row],[代號]],"Instrument type",TRUE)</f>
        <v>Stock</v>
      </c>
      <c r="Q716" s="3" cm="1">
        <f t="array" ref="Q716">_FV(表格1[[#This Row],[代號]],"Last trade time",TRUE)</f>
        <v>44834.399050925924</v>
      </c>
      <c r="R716" s="3" cm="1">
        <f t="array" ref="R716">_FV(表格1[[#This Row],[代號]],"Low")</f>
        <v>35.25</v>
      </c>
      <c r="S716" s="3" cm="1">
        <f t="array" ref="S716">_FV(表格1[[#This Row],[代號]],"Market cap",TRUE)</f>
        <v>2303282500</v>
      </c>
      <c r="T716" s="3" t="str" cm="1">
        <f t="array" ref="T716">_FV(表格1[[#This Row],[代號]],"Name")</f>
        <v>KO JA (CAYMAN) CO., LTD.</v>
      </c>
      <c r="U716" s="3" t="str" cm="1">
        <f t="array" ref="U716">_FV(表格1[[#This Row],[代號]],"Official name",TRUE)</f>
        <v>KO JA (CAYMAN) CO., LTD.</v>
      </c>
    </row>
    <row r="717" spans="1:21" x14ac:dyDescent="0.25">
      <c r="A717" t="s">
        <v>717</v>
      </c>
      <c r="B717" s="2" t="e" vm="729">
        <v>#VALUE!</v>
      </c>
      <c r="C717" s="3" cm="1">
        <f t="array" ref="C717">_FV(表格1[[#This Row],[代號]],"52 week high",TRUE)</f>
        <v>234</v>
      </c>
      <c r="D717" s="3" cm="1">
        <f t="array" ref="D717">_FV(表格1[[#This Row],[代號]],"52 week low",TRUE)</f>
        <v>116.5</v>
      </c>
      <c r="E717" s="4" cm="1">
        <f t="array" ref="E717">_FV(表格1[[#This Row],[代號]],"Beta")</f>
        <v>1.0881000000000001</v>
      </c>
      <c r="F717" s="3" cm="1">
        <f t="array" ref="F717">_FV(表格1[[#This Row],[代號]],"Change")</f>
        <v>2.5</v>
      </c>
      <c r="G717" s="3" cm="1">
        <f t="array" ref="G717">_FV(表格1[[#This Row],[代號]],"Change (%)",TRUE)</f>
        <v>1.8938999999999998E-2</v>
      </c>
      <c r="H717" s="3" t="e" cm="1" vm="2">
        <f t="array" ref="H717">_FV(表格1[[#This Row],[代號]],"Country/region",TRUE)</f>
        <v>#VALUE!</v>
      </c>
      <c r="I717" s="3" t="str" cm="1">
        <f t="array" ref="I717">_FV(表格1[[#This Row],[代號]],"Currency")</f>
        <v>TWD</v>
      </c>
      <c r="J717" s="3" cm="1">
        <f t="array" ref="J717">_FV(表格1[[#This Row],[代號]],"Employees")</f>
        <v>85</v>
      </c>
      <c r="K717" s="3" t="str" cm="1">
        <f t="array" ref="K717">_FV(表格1[[#This Row],[代號]],"Exchange")</f>
        <v>Taiwan Stock Exchange</v>
      </c>
      <c r="L717" s="3" t="str" cm="1">
        <f t="array" ref="L717">_FV(表格1[[#This Row],[代號]],"Exchange abbreviation",TRUE)</f>
        <v>XTAI</v>
      </c>
      <c r="M717" s="3" t="str" cm="1">
        <f t="array" ref="M717">_FV(表格1[[#This Row],[代號]],"Headquarters")</f>
        <v>No.90, Da-Shuen 7th Road, Tainan Science-based Industrial Park, Sinshih District, TAINAN, TAINAN, 741 TW</v>
      </c>
      <c r="N717" s="3" cm="1">
        <f t="array" ref="N717">_FV(表格1[[#This Row],[代號]],"High")</f>
        <v>135</v>
      </c>
      <c r="O717" s="3" t="str" cm="1">
        <f t="array" ref="O717">_FV(表格1[[#This Row],[代號]],"Industry")</f>
        <v>Electronic Equipment &amp; Parts</v>
      </c>
      <c r="P717" s="3" t="str" cm="1">
        <f t="array" ref="P717">_FV(表格1[[#This Row],[代號]],"Instrument type",TRUE)</f>
        <v>Stock</v>
      </c>
      <c r="Q717" s="3" cm="1">
        <f t="array" ref="Q717">_FV(表格1[[#This Row],[代號]],"Last trade time",TRUE)</f>
        <v>44834.399050925924</v>
      </c>
      <c r="R717" s="3" cm="1">
        <f t="array" ref="R717">_FV(表格1[[#This Row],[代號]],"Low")</f>
        <v>127.5</v>
      </c>
      <c r="S717" s="3" cm="1">
        <f t="array" ref="S717">_FV(表格1[[#This Row],[代號]],"Market cap",TRUE)</f>
        <v>9122971000</v>
      </c>
      <c r="T717" s="3" t="str" cm="1">
        <f t="array" ref="T717">_FV(表格1[[#This Row],[代號]],"Name")</f>
        <v>TRANSCOM, INC.</v>
      </c>
      <c r="U717" s="3" t="str" cm="1">
        <f t="array" ref="U717">_FV(表格1[[#This Row],[代號]],"Official name",TRUE)</f>
        <v>TRANSCOM, INC.</v>
      </c>
    </row>
    <row r="718" spans="1:21" x14ac:dyDescent="0.25">
      <c r="A718" t="s">
        <v>718</v>
      </c>
      <c r="B718" s="2" t="e" vm="730">
        <v>#VALUE!</v>
      </c>
      <c r="C718" s="3" cm="1">
        <f t="array" ref="C718">_FV(表格1[[#This Row],[代號]],"52 week high",TRUE)</f>
        <v>33.6</v>
      </c>
      <c r="D718" s="3" cm="1">
        <f t="array" ref="D718">_FV(表格1[[#This Row],[代號]],"52 week low",TRUE)</f>
        <v>18.100000000000001</v>
      </c>
      <c r="E718" s="4" cm="1">
        <f t="array" ref="E718">_FV(表格1[[#This Row],[代號]],"Beta")</f>
        <v>0.85109999999999997</v>
      </c>
      <c r="F718" s="3" cm="1">
        <f t="array" ref="F718">_FV(表格1[[#This Row],[代號]],"Change")</f>
        <v>0.45</v>
      </c>
      <c r="G718" s="3" cm="1">
        <f t="array" ref="G718">_FV(表格1[[#This Row],[代號]],"Change (%)",TRUE)</f>
        <v>1.4331E-2</v>
      </c>
      <c r="H718" s="3" t="e" cm="1" vm="2">
        <f t="array" ref="H718">_FV(表格1[[#This Row],[代號]],"Country/region",TRUE)</f>
        <v>#VALUE!</v>
      </c>
      <c r="I718" s="3" t="str" cm="1">
        <f t="array" ref="I718">_FV(表格1[[#This Row],[代號]],"Currency")</f>
        <v>TWD</v>
      </c>
      <c r="J718" s="3" cm="1">
        <f t="array" ref="J718">_FV(表格1[[#This Row],[代號]],"Employees")</f>
        <v>3225</v>
      </c>
      <c r="K718" s="3" t="str" cm="1">
        <f t="array" ref="K718">_FV(表格1[[#This Row],[代號]],"Exchange")</f>
        <v>Taiwan Stock Exchange</v>
      </c>
      <c r="L718" s="3" t="str" cm="1">
        <f t="array" ref="L718">_FV(表格1[[#This Row],[代號]],"Exchange abbreviation",TRUE)</f>
        <v>XTAI</v>
      </c>
      <c r="M718" s="3" t="str" cm="1">
        <f t="array" ref="M718">_FV(表格1[[#This Row],[代號]],"Headquarters")</f>
        <v>8F-1, No. 188, Baoqiao Road, Xindian District, NEW TAIPEI, NEW TAIPEI, 231 TW</v>
      </c>
      <c r="N718" s="3" cm="1">
        <f t="array" ref="N718">_FV(表格1[[#This Row],[代號]],"High")</f>
        <v>31.9</v>
      </c>
      <c r="O718" s="3" t="str" cm="1">
        <f t="array" ref="O718">_FV(表格1[[#This Row],[代號]],"Industry")</f>
        <v>Computers, Phones &amp; Household Electronics</v>
      </c>
      <c r="P718" s="3" t="str" cm="1">
        <f t="array" ref="P718">_FV(表格1[[#This Row],[代號]],"Instrument type",TRUE)</f>
        <v>Stock</v>
      </c>
      <c r="Q718" s="3" cm="1">
        <f t="array" ref="Q718">_FV(表格1[[#This Row],[代號]],"Last trade time",TRUE)</f>
        <v>44834.399050925924</v>
      </c>
      <c r="R718" s="3" cm="1">
        <f t="array" ref="R718">_FV(表格1[[#This Row],[代號]],"Low")</f>
        <v>29.95</v>
      </c>
      <c r="S718" s="3" cm="1">
        <f t="array" ref="S718">_FV(表格1[[#This Row],[代號]],"Market cap",TRUE)</f>
        <v>1955781000</v>
      </c>
      <c r="T718" s="3" t="str" cm="1">
        <f t="array" ref="T718">_FV(表格1[[#This Row],[代號]],"Name")</f>
        <v>Eastech Holding Limited</v>
      </c>
      <c r="U718" s="3" t="str" cm="1">
        <f t="array" ref="U718">_FV(表格1[[#This Row],[代號]],"Official name",TRUE)</f>
        <v>Eastech Holding Limited</v>
      </c>
    </row>
    <row r="719" spans="1:21" x14ac:dyDescent="0.25">
      <c r="A719" t="s">
        <v>719</v>
      </c>
      <c r="B719" s="2" t="e" vm="731">
        <v>#VALUE!</v>
      </c>
      <c r="C719" s="3" cm="1">
        <f t="array" ref="C719">_FV(表格1[[#This Row],[代號]],"52 week high",TRUE)</f>
        <v>163</v>
      </c>
      <c r="D719" s="3" cm="1">
        <f t="array" ref="D719">_FV(表格1[[#This Row],[代號]],"52 week low",TRUE)</f>
        <v>61.7</v>
      </c>
      <c r="E719" s="4" cm="1">
        <f t="array" ref="E719">_FV(表格1[[#This Row],[代號]],"Beta")</f>
        <v>1.1053999999999999</v>
      </c>
      <c r="F719" s="3" cm="1">
        <f t="array" ref="F719">_FV(表格1[[#This Row],[代號]],"Change")</f>
        <v>-0.1</v>
      </c>
      <c r="G719" s="3" cm="1">
        <f t="array" ref="G719">_FV(表格1[[#This Row],[代號]],"Change (%)",TRUE)</f>
        <v>-1.57E-3</v>
      </c>
      <c r="H719" s="3" t="e" cm="1" vm="2">
        <f t="array" ref="H719">_FV(表格1[[#This Row],[代號]],"Country/region",TRUE)</f>
        <v>#VALUE!</v>
      </c>
      <c r="I719" s="3" t="str" cm="1">
        <f t="array" ref="I719">_FV(表格1[[#This Row],[代號]],"Currency")</f>
        <v>TWD</v>
      </c>
      <c r="J719" s="3" cm="1">
        <f t="array" ref="J719">_FV(表格1[[#This Row],[代號]],"Employees")</f>
        <v>301</v>
      </c>
      <c r="K719" s="3" t="str" cm="1">
        <f t="array" ref="K719">_FV(表格1[[#This Row],[代號]],"Exchange")</f>
        <v>Taiwan Stock Exchange</v>
      </c>
      <c r="L719" s="3" t="str" cm="1">
        <f t="array" ref="L719">_FV(表格1[[#This Row],[代號]],"Exchange abbreviation",TRUE)</f>
        <v>XTAI</v>
      </c>
      <c r="M719" s="3" t="str" cm="1">
        <f t="array" ref="M719">_FV(表格1[[#This Row],[代號]],"Headquarters")</f>
        <v>No.15, Keyuan 1st Road, Xitun District, TAICHUNG, TAICHUNG, 407 TW</v>
      </c>
      <c r="N719" s="3" cm="1">
        <f t="array" ref="N719">_FV(表格1[[#This Row],[代號]],"High")</f>
        <v>63.6</v>
      </c>
      <c r="O719" s="3" t="str" cm="1">
        <f t="array" ref="O719">_FV(表格1[[#This Row],[代號]],"Industry")</f>
        <v>Chemicals</v>
      </c>
      <c r="P719" s="3" t="str" cm="1">
        <f t="array" ref="P719">_FV(表格1[[#This Row],[代號]],"Instrument type",TRUE)</f>
        <v>Stock</v>
      </c>
      <c r="Q719" s="3" cm="1">
        <f t="array" ref="Q719">_FV(表格1[[#This Row],[代號]],"Last trade time",TRUE)</f>
        <v>44834.399050925924</v>
      </c>
      <c r="R719" s="3" cm="1">
        <f t="array" ref="R719">_FV(表格1[[#This Row],[代號]],"Low")</f>
        <v>61.7</v>
      </c>
      <c r="S719" s="3" cm="1">
        <f t="array" ref="S719">_FV(表格1[[#This Row],[代號]],"Market cap",TRUE)</f>
        <v>6532732000</v>
      </c>
      <c r="T719" s="3" t="str" cm="1">
        <f t="array" ref="T719">_FV(表格1[[#This Row],[代號]],"Name")</f>
        <v>Daxin Materials Corporation</v>
      </c>
      <c r="U719" s="3" t="str" cm="1">
        <f t="array" ref="U719">_FV(表格1[[#This Row],[代號]],"Official name",TRUE)</f>
        <v>Daxin Materials Corporation</v>
      </c>
    </row>
    <row r="720" spans="1:21" x14ac:dyDescent="0.25">
      <c r="A720" t="s">
        <v>720</v>
      </c>
      <c r="B720" s="2" t="e" vm="732">
        <v>#VALUE!</v>
      </c>
      <c r="C720" s="3" cm="1">
        <f t="array" ref="C720">_FV(表格1[[#This Row],[代號]],"52 week high",TRUE)</f>
        <v>76.099999999999994</v>
      </c>
      <c r="D720" s="3" cm="1">
        <f t="array" ref="D720">_FV(表格1[[#This Row],[代號]],"52 week low",TRUE)</f>
        <v>55.2</v>
      </c>
      <c r="E720" s="4" cm="1">
        <f t="array" ref="E720">_FV(表格1[[#This Row],[代號]],"Beta")</f>
        <v>1.2284999999999999</v>
      </c>
      <c r="F720" s="3" cm="1">
        <f t="array" ref="F720">_FV(表格1[[#This Row],[代號]],"Change")</f>
        <v>0.6</v>
      </c>
      <c r="G720" s="3" cm="1">
        <f t="array" ref="G720">_FV(表格1[[#This Row],[代號]],"Change (%)",TRUE)</f>
        <v>1.0067E-2</v>
      </c>
      <c r="H720" s="3" t="e" cm="1" vm="2">
        <f t="array" ref="H720">_FV(表格1[[#This Row],[代號]],"Country/region",TRUE)</f>
        <v>#VALUE!</v>
      </c>
      <c r="I720" s="3" t="str" cm="1">
        <f t="array" ref="I720">_FV(表格1[[#This Row],[代號]],"Currency")</f>
        <v>TWD</v>
      </c>
      <c r="J720" s="3" cm="1">
        <f t="array" ref="J720">_FV(表格1[[#This Row],[代號]],"Employees")</f>
        <v>5817</v>
      </c>
      <c r="K720" s="3" t="str" cm="1">
        <f t="array" ref="K720">_FV(表格1[[#This Row],[代號]],"Exchange")</f>
        <v>Taiwan Stock Exchange</v>
      </c>
      <c r="L720" s="3" t="str" cm="1">
        <f t="array" ref="L720">_FV(表格1[[#This Row],[代號]],"Exchange abbreviation",TRUE)</f>
        <v>XTAI</v>
      </c>
      <c r="M720" s="3" t="str" cm="1">
        <f t="array" ref="M720">_FV(表格1[[#This Row],[代號]],"Headquarters")</f>
        <v>Scotia Centre, 4th Floor, P.O. Box 2804, GEORGE TOWN, GRAND CAYMAN, KY1-1112 KY</v>
      </c>
      <c r="N720" s="3" cm="1">
        <f t="array" ref="N720">_FV(表格1[[#This Row],[代號]],"High")</f>
        <v>60.2</v>
      </c>
      <c r="O720" s="3" t="str" cm="1">
        <f t="array" ref="O720">_FV(表格1[[#This Row],[代號]],"Industry")</f>
        <v>Electronic Equipment &amp; Parts</v>
      </c>
      <c r="P720" s="3" t="str" cm="1">
        <f t="array" ref="P720">_FV(表格1[[#This Row],[代號]],"Instrument type",TRUE)</f>
        <v>Stock</v>
      </c>
      <c r="Q720" s="3" cm="1">
        <f t="array" ref="Q720">_FV(表格1[[#This Row],[代號]],"Last trade time",TRUE)</f>
        <v>44834.399050925924</v>
      </c>
      <c r="R720" s="3" cm="1">
        <f t="array" ref="R720">_FV(表格1[[#This Row],[代號]],"Low")</f>
        <v>57.5</v>
      </c>
      <c r="S720" s="3" cm="1">
        <f t="array" ref="S720">_FV(表格1[[#This Row],[代號]],"Market cap",TRUE)</f>
        <v>10145440000</v>
      </c>
      <c r="T720" s="3" t="str" cm="1">
        <f t="array" ref="T720">_FV(表格1[[#This Row],[代號]],"Name")</f>
        <v>ESON PRECISION IND. CO., LTD.</v>
      </c>
      <c r="U720" s="3" t="str" cm="1">
        <f t="array" ref="U720">_FV(表格1[[#This Row],[代號]],"Official name",TRUE)</f>
        <v>ESON PRECISION IND. CO., LTD.</v>
      </c>
    </row>
    <row r="721" spans="1:21" x14ac:dyDescent="0.25">
      <c r="A721" t="s">
        <v>721</v>
      </c>
      <c r="B721" s="2" t="e" vm="733">
        <v>#VALUE!</v>
      </c>
      <c r="C721" s="3" cm="1">
        <f t="array" ref="C721">_FV(表格1[[#This Row],[代號]],"52 week high",TRUE)</f>
        <v>61.8</v>
      </c>
      <c r="D721" s="3" cm="1">
        <f t="array" ref="D721">_FV(表格1[[#This Row],[代號]],"52 week low",TRUE)</f>
        <v>23.5</v>
      </c>
      <c r="E721" s="4" cm="1">
        <f t="array" ref="E721">_FV(表格1[[#This Row],[代號]],"Beta")</f>
        <v>0.95020000000000004</v>
      </c>
      <c r="F721" s="3" cm="1">
        <f t="array" ref="F721">_FV(表格1[[#This Row],[代號]],"Change")</f>
        <v>0.2</v>
      </c>
      <c r="G721" s="3" cm="1">
        <f t="array" ref="G721">_FV(表格1[[#This Row],[代號]],"Change (%)",TRUE)</f>
        <v>8.2469999999999991E-3</v>
      </c>
      <c r="H721" s="3" t="e" cm="1" vm="2">
        <f t="array" ref="H721">_FV(表格1[[#This Row],[代號]],"Country/region",TRUE)</f>
        <v>#VALUE!</v>
      </c>
      <c r="I721" s="3" t="str" cm="1">
        <f t="array" ref="I721">_FV(表格1[[#This Row],[代號]],"Currency")</f>
        <v>TWD</v>
      </c>
      <c r="J721" s="3" cm="1">
        <f t="array" ref="J721">_FV(表格1[[#This Row],[代號]],"Employees")</f>
        <v>503</v>
      </c>
      <c r="K721" s="3" t="str" cm="1">
        <f t="array" ref="K721">_FV(表格1[[#This Row],[代號]],"Exchange")</f>
        <v>Taiwan Stock Exchange</v>
      </c>
      <c r="L721" s="3" t="str" cm="1">
        <f t="array" ref="L721">_FV(表格1[[#This Row],[代號]],"Exchange abbreviation",TRUE)</f>
        <v>XTAI</v>
      </c>
      <c r="M721" s="3" t="str" cm="1">
        <f t="array" ref="M721">_FV(表格1[[#This Row],[代號]],"Headquarters")</f>
        <v>7F, No.1492, Chunri Road, Taoyuan District, TAOYUAN, TAOYUAN, 330 TW</v>
      </c>
      <c r="N721" s="3" cm="1">
        <f t="array" ref="N721">_FV(表格1[[#This Row],[代號]],"High")</f>
        <v>24.45</v>
      </c>
      <c r="O721" s="3" t="str" cm="1">
        <f t="array" ref="O721">_FV(表格1[[#This Row],[代號]],"Industry")</f>
        <v>Machinery, Equipment &amp; Components</v>
      </c>
      <c r="P721" s="3" t="str" cm="1">
        <f t="array" ref="P721">_FV(表格1[[#This Row],[代號]],"Instrument type",TRUE)</f>
        <v>Stock</v>
      </c>
      <c r="Q721" s="3" cm="1">
        <f t="array" ref="Q721">_FV(表格1[[#This Row],[代號]],"Last trade time",TRUE)</f>
        <v>44834.399050925924</v>
      </c>
      <c r="R721" s="3" cm="1">
        <f t="array" ref="R721">_FV(表格1[[#This Row],[代號]],"Low")</f>
        <v>23.5</v>
      </c>
      <c r="S721" s="3" cm="1">
        <f t="array" ref="S721">_FV(表格1[[#This Row],[代號]],"Market cap",TRUE)</f>
        <v>1661233000</v>
      </c>
      <c r="T721" s="3" t="str" cm="1">
        <f t="array" ref="T721">_FV(表格1[[#This Row],[代號]],"Name")</f>
        <v>BRIGHTEK OPTOELECTRONIC CO., LTD.</v>
      </c>
      <c r="U721" s="3" t="str" cm="1">
        <f t="array" ref="U721">_FV(表格1[[#This Row],[代號]],"Official name",TRUE)</f>
        <v>BRIGHTEK OPTOELECTRONIC CO., LTD.</v>
      </c>
    </row>
    <row r="722" spans="1:21" x14ac:dyDescent="0.25">
      <c r="A722" t="s">
        <v>722</v>
      </c>
      <c r="B722" s="2" t="e" vm="734">
        <v>#VALUE!</v>
      </c>
      <c r="C722" s="3" cm="1">
        <f t="array" ref="C722">_FV(表格1[[#This Row],[代號]],"52 week high",TRUE)</f>
        <v>86.1</v>
      </c>
      <c r="D722" s="3" cm="1">
        <f t="array" ref="D722">_FV(表格1[[#This Row],[代號]],"52 week low",TRUE)</f>
        <v>23.86</v>
      </c>
      <c r="E722" s="4" cm="1">
        <f t="array" ref="E722">_FV(表格1[[#This Row],[代號]],"Beta")</f>
        <v>1.1673</v>
      </c>
      <c r="F722" s="3" cm="1">
        <f t="array" ref="F722">_FV(表格1[[#This Row],[代號]],"Change")</f>
        <v>0.8</v>
      </c>
      <c r="G722" s="3" cm="1">
        <f t="array" ref="G722">_FV(表格1[[#This Row],[代號]],"Change (%)",TRUE)</f>
        <v>1.4109E-2</v>
      </c>
      <c r="H722" s="3" t="e" cm="1" vm="2">
        <f t="array" ref="H722">_FV(表格1[[#This Row],[代號]],"Country/region",TRUE)</f>
        <v>#VALUE!</v>
      </c>
      <c r="I722" s="3" t="str" cm="1">
        <f t="array" ref="I722">_FV(表格1[[#This Row],[代號]],"Currency")</f>
        <v>TWD</v>
      </c>
      <c r="J722" s="3" cm="1">
        <f t="array" ref="J722">_FV(表格1[[#This Row],[代號]],"Employees")</f>
        <v>115</v>
      </c>
      <c r="K722" s="3" t="str" cm="1">
        <f t="array" ref="K722">_FV(表格1[[#This Row],[代號]],"Exchange")</f>
        <v>Taiwan Stock Exchange</v>
      </c>
      <c r="L722" s="3" t="str" cm="1">
        <f t="array" ref="L722">_FV(表格1[[#This Row],[代號]],"Exchange abbreviation",TRUE)</f>
        <v>XTAI</v>
      </c>
      <c r="M722" s="3" t="str" cm="1">
        <f t="array" ref="M722">_FV(表格1[[#This Row],[代號]],"Headquarters")</f>
        <v>6F, No.207-5, Section 3, Beixin Road, Xindian District, NEW TAIPEI, NEW TAIPEI, 231 TW</v>
      </c>
      <c r="N722" s="3" cm="1">
        <f t="array" ref="N722">_FV(表格1[[#This Row],[代號]],"High")</f>
        <v>58</v>
      </c>
      <c r="O722" s="3" t="str" cm="1">
        <f t="array" ref="O722">_FV(表格1[[#This Row],[代號]],"Industry")</f>
        <v>Office Equipment</v>
      </c>
      <c r="P722" s="3" t="str" cm="1">
        <f t="array" ref="P722">_FV(表格1[[#This Row],[代號]],"Instrument type",TRUE)</f>
        <v>Stock</v>
      </c>
      <c r="Q722" s="3" cm="1">
        <f t="array" ref="Q722">_FV(表格1[[#This Row],[代號]],"Last trade time",TRUE)</f>
        <v>44834.399050925924</v>
      </c>
      <c r="R722" s="3" cm="1">
        <f t="array" ref="R722">_FV(表格1[[#This Row],[代號]],"Low")</f>
        <v>54.1</v>
      </c>
      <c r="S722" s="3" cm="1">
        <f t="array" ref="S722">_FV(表格1[[#This Row],[代號]],"Market cap",TRUE)</f>
        <v>5723698000</v>
      </c>
      <c r="T722" s="3" t="str" cm="1">
        <f t="array" ref="T722">_FV(表格1[[#This Row],[代號]],"Name")</f>
        <v>Castles Technology Co., Ltd.</v>
      </c>
      <c r="U722" s="3" t="str" cm="1">
        <f t="array" ref="U722">_FV(表格1[[#This Row],[代號]],"Official name",TRUE)</f>
        <v>Castles Technology Co., Ltd.</v>
      </c>
    </row>
    <row r="723" spans="1:21" x14ac:dyDescent="0.25">
      <c r="A723" t="s">
        <v>723</v>
      </c>
      <c r="B723" s="2" t="e" vm="735">
        <v>#VALUE!</v>
      </c>
      <c r="C723" s="3" cm="1">
        <f t="array" ref="C723">_FV(表格1[[#This Row],[代號]],"52 week high",TRUE)</f>
        <v>2070</v>
      </c>
      <c r="D723" s="3" cm="1">
        <f t="array" ref="D723">_FV(表格1[[#This Row],[代號]],"52 week low",TRUE)</f>
        <v>621</v>
      </c>
      <c r="E723" s="4" cm="1">
        <f t="array" ref="E723">_FV(表格1[[#This Row],[代號]],"Beta")</f>
        <v>0.84519999999999995</v>
      </c>
      <c r="F723" s="3" cm="1">
        <f t="array" ref="F723">_FV(表格1[[#This Row],[代號]],"Change")</f>
        <v>18</v>
      </c>
      <c r="G723" s="3" cm="1">
        <f t="array" ref="G723">_FV(表格1[[#This Row],[代號]],"Change (%)",TRUE)</f>
        <v>2.7864E-2</v>
      </c>
      <c r="H723" s="3" t="e" cm="1" vm="2">
        <f t="array" ref="H723">_FV(表格1[[#This Row],[代號]],"Country/region",TRUE)</f>
        <v>#VALUE!</v>
      </c>
      <c r="I723" s="3" t="str" cm="1">
        <f t="array" ref="I723">_FV(表格1[[#This Row],[代號]],"Currency")</f>
        <v>TWD</v>
      </c>
      <c r="J723" s="3" cm="1">
        <f t="array" ref="J723">_FV(表格1[[#This Row],[代號]],"Employees")</f>
        <v>246</v>
      </c>
      <c r="K723" s="3" t="str" cm="1">
        <f t="array" ref="K723">_FV(表格1[[#This Row],[代號]],"Exchange")</f>
        <v>Taiwan Stock Exchange</v>
      </c>
      <c r="L723" s="3" t="str" cm="1">
        <f t="array" ref="L723">_FV(表格1[[#This Row],[代號]],"Exchange abbreviation",TRUE)</f>
        <v>XTAI</v>
      </c>
      <c r="M723" s="3" t="str" cm="1">
        <f t="array" ref="M723">_FV(表格1[[#This Row],[代號]],"Headquarters")</f>
        <v>6F, No.115, Minquan Road, Xindian District, NEW TAIPEI, NEW TAIPEI, 231 TW</v>
      </c>
      <c r="N723" s="3" cm="1">
        <f t="array" ref="N723">_FV(表格1[[#This Row],[代號]],"High")</f>
        <v>667</v>
      </c>
      <c r="O723" s="3" t="str" cm="1">
        <f t="array" ref="O723">_FV(表格1[[#This Row],[代號]],"Industry")</f>
        <v>Semiconductors &amp; Semiconductor Equipment</v>
      </c>
      <c r="P723" s="3" t="str" cm="1">
        <f t="array" ref="P723">_FV(表格1[[#This Row],[代號]],"Instrument type",TRUE)</f>
        <v>Stock</v>
      </c>
      <c r="Q723" s="3" cm="1">
        <f t="array" ref="Q723">_FV(表格1[[#This Row],[代號]],"Last trade time",TRUE)</f>
        <v>44834.399050925924</v>
      </c>
      <c r="R723" s="3" cm="1">
        <f t="array" ref="R723">_FV(表格1[[#This Row],[代號]],"Low")</f>
        <v>621</v>
      </c>
      <c r="S723" s="3" cm="1">
        <f t="array" ref="S723">_FV(表格1[[#This Row],[代號]],"Market cap",TRUE)</f>
        <v>45959110000</v>
      </c>
      <c r="T723" s="3" t="str" cm="1">
        <f t="array" ref="T723">_FV(表格1[[#This Row],[代號]],"Name")</f>
        <v>ASMEDIA TECHNOLOGY INC.</v>
      </c>
      <c r="U723" s="3" t="str" cm="1">
        <f t="array" ref="U723">_FV(表格1[[#This Row],[代號]],"Official name",TRUE)</f>
        <v>ASMEDIA TECHNOLOGY INC.</v>
      </c>
    </row>
    <row r="724" spans="1:21" x14ac:dyDescent="0.25">
      <c r="A724" t="s">
        <v>724</v>
      </c>
      <c r="B724" s="2" t="e" vm="736">
        <v>#VALUE!</v>
      </c>
      <c r="C724" s="3" cm="1">
        <f t="array" ref="C724">_FV(表格1[[#This Row],[代號]],"52 week high",TRUE)</f>
        <v>126</v>
      </c>
      <c r="D724" s="3" cm="1">
        <f t="array" ref="D724">_FV(表格1[[#This Row],[代號]],"52 week low",TRUE)</f>
        <v>98</v>
      </c>
      <c r="E724" s="4" cm="1">
        <f t="array" ref="E724">_FV(表格1[[#This Row],[代號]],"Beta")</f>
        <v>0.87429999999999997</v>
      </c>
      <c r="F724" s="3" cm="1">
        <f t="array" ref="F724">_FV(表格1[[#This Row],[代號]],"Change")</f>
        <v>-0.5</v>
      </c>
      <c r="G724" s="3" cm="1">
        <f t="array" ref="G724">_FV(表格1[[#This Row],[代號]],"Change (%)",TRUE)</f>
        <v>-4.8309999999999994E-3</v>
      </c>
      <c r="H724" s="3" t="e" cm="1" vm="2">
        <f t="array" ref="H724">_FV(表格1[[#This Row],[代號]],"Country/region",TRUE)</f>
        <v>#VALUE!</v>
      </c>
      <c r="I724" s="3" t="str" cm="1">
        <f t="array" ref="I724">_FV(表格1[[#This Row],[代號]],"Currency")</f>
        <v>TWD</v>
      </c>
      <c r="J724" s="3" cm="1">
        <f t="array" ref="J724">_FV(表格1[[#This Row],[代號]],"Employees")</f>
        <v>532</v>
      </c>
      <c r="K724" s="3" t="str" cm="1">
        <f t="array" ref="K724">_FV(表格1[[#This Row],[代號]],"Exchange")</f>
        <v>Taiwan Stock Exchange</v>
      </c>
      <c r="L724" s="3" t="str" cm="1">
        <f t="array" ref="L724">_FV(表格1[[#This Row],[代號]],"Exchange abbreviation",TRUE)</f>
        <v>XTAI</v>
      </c>
      <c r="M724" s="3" t="str" cm="1">
        <f t="array" ref="M724">_FV(表格1[[#This Row],[代號]],"Headquarters")</f>
        <v>3F, No.88, Keji 3rd Road, Wunhua Village, Guishan District, TAOYUAN, TAOYUAN, 333 TW</v>
      </c>
      <c r="N724" s="3" cm="1">
        <f t="array" ref="N724">_FV(表格1[[#This Row],[代號]],"High")</f>
        <v>103</v>
      </c>
      <c r="O724" s="3" t="str" cm="1">
        <f t="array" ref="O724">_FV(表格1[[#This Row],[代號]],"Industry")</f>
        <v>Machinery, Equipment &amp; Components</v>
      </c>
      <c r="P724" s="3" t="str" cm="1">
        <f t="array" ref="P724">_FV(表格1[[#This Row],[代號]],"Instrument type",TRUE)</f>
        <v>Stock</v>
      </c>
      <c r="Q724" s="3" cm="1">
        <f t="array" ref="Q724">_FV(表格1[[#This Row],[代號]],"Last trade time",TRUE)</f>
        <v>44834.399050925924</v>
      </c>
      <c r="R724" s="3" cm="1">
        <f t="array" ref="R724">_FV(表格1[[#This Row],[代號]],"Low")</f>
        <v>101.5</v>
      </c>
      <c r="S724" s="3" cm="1">
        <f t="array" ref="S724">_FV(表格1[[#This Row],[代號]],"Market cap",TRUE)</f>
        <v>7519044000</v>
      </c>
      <c r="T724" s="3" t="str" cm="1">
        <f t="array" ref="T724">_FV(表格1[[#This Row],[代號]],"Name")</f>
        <v>Heran Co., Ltd.</v>
      </c>
      <c r="U724" s="3" t="str" cm="1">
        <f t="array" ref="U724">_FV(表格1[[#This Row],[代號]],"Official name",TRUE)</f>
        <v>Heran Co., Ltd.</v>
      </c>
    </row>
    <row r="725" spans="1:21" x14ac:dyDescent="0.25">
      <c r="A725" t="s">
        <v>725</v>
      </c>
      <c r="B725" s="2" t="e" vm="737">
        <v>#VALUE!</v>
      </c>
      <c r="C725" s="3" cm="1">
        <f t="array" ref="C725">_FV(表格1[[#This Row],[代號]],"52 week high",TRUE)</f>
        <v>60.6</v>
      </c>
      <c r="D725" s="3" cm="1">
        <f t="array" ref="D725">_FV(表格1[[#This Row],[代號]],"52 week low",TRUE)</f>
        <v>41.05</v>
      </c>
      <c r="E725" s="4" cm="1">
        <f t="array" ref="E725">_FV(表格1[[#This Row],[代號]],"Beta")</f>
        <v>0.65980000000000005</v>
      </c>
      <c r="F725" s="3" cm="1">
        <f t="array" ref="F725">_FV(表格1[[#This Row],[代號]],"Change")</f>
        <v>0.4</v>
      </c>
      <c r="G725" s="3" cm="1">
        <f t="array" ref="G725">_FV(表格1[[#This Row],[代號]],"Change (%)",TRUE)</f>
        <v>8.2050000000000005E-3</v>
      </c>
      <c r="H725" s="3" t="e" cm="1" vm="2">
        <f t="array" ref="H725">_FV(表格1[[#This Row],[代號]],"Country/region",TRUE)</f>
        <v>#VALUE!</v>
      </c>
      <c r="I725" s="3" t="str" cm="1">
        <f t="array" ref="I725">_FV(表格1[[#This Row],[代號]],"Currency")</f>
        <v>TWD</v>
      </c>
      <c r="J725" s="3" cm="1">
        <f t="array" ref="J725">_FV(表格1[[#This Row],[代號]],"Employees")</f>
        <v>1026</v>
      </c>
      <c r="K725" s="3" t="str" cm="1">
        <f t="array" ref="K725">_FV(表格1[[#This Row],[代號]],"Exchange")</f>
        <v>Taiwan Stock Exchange</v>
      </c>
      <c r="L725" s="3" t="str" cm="1">
        <f t="array" ref="L725">_FV(表格1[[#This Row],[代號]],"Exchange abbreviation",TRUE)</f>
        <v>XTAI</v>
      </c>
      <c r="M725" s="3" t="str" cm="1">
        <f t="array" ref="M725">_FV(表格1[[#This Row],[代號]],"Headquarters")</f>
        <v>Room 1112, 11F, No.152, Songjiang Road, Zhongshan District, TAIPEI, TAIPEI, 104 TW</v>
      </c>
      <c r="N725" s="3" cm="1">
        <f t="array" ref="N725">_FV(表格1[[#This Row],[代號]],"High")</f>
        <v>49.15</v>
      </c>
      <c r="O725" s="3" t="str" cm="1">
        <f t="array" ref="O725">_FV(表格1[[#This Row],[代號]],"Industry")</f>
        <v>Electronic Equipment &amp; Parts</v>
      </c>
      <c r="P725" s="3" t="str" cm="1">
        <f t="array" ref="P725">_FV(表格1[[#This Row],[代號]],"Instrument type",TRUE)</f>
        <v>Stock</v>
      </c>
      <c r="Q725" s="3" cm="1">
        <f t="array" ref="Q725">_FV(表格1[[#This Row],[代號]],"Last trade time",TRUE)</f>
        <v>44834.399050925924</v>
      </c>
      <c r="R725" s="3" cm="1">
        <f t="array" ref="R725">_FV(表格1[[#This Row],[代號]],"Low")</f>
        <v>46.8</v>
      </c>
      <c r="S725" s="3" cm="1">
        <f t="array" ref="S725">_FV(表格1[[#This Row],[代號]],"Market cap",TRUE)</f>
        <v>2146115000</v>
      </c>
      <c r="T725" s="3" t="str" cm="1">
        <f t="array" ref="T725">_FV(表格1[[#This Row],[代號]],"Name")</f>
        <v>JPP Holding Company Limited</v>
      </c>
      <c r="U725" s="3" t="str" cm="1">
        <f t="array" ref="U725">_FV(表格1[[#This Row],[代號]],"Official name",TRUE)</f>
        <v>JPP Holding Company Limited</v>
      </c>
    </row>
    <row r="726" spans="1:21" x14ac:dyDescent="0.25">
      <c r="A726" t="s">
        <v>726</v>
      </c>
      <c r="B726" s="2" t="e" vm="738">
        <v>#VALUE!</v>
      </c>
      <c r="C726" s="3" cm="1">
        <f t="array" ref="C726">_FV(表格1[[#This Row],[代號]],"52 week high",TRUE)</f>
        <v>141</v>
      </c>
      <c r="D726" s="3" cm="1">
        <f t="array" ref="D726">_FV(表格1[[#This Row],[代號]],"52 week low",TRUE)</f>
        <v>61.3</v>
      </c>
      <c r="E726" s="4" cm="1">
        <f t="array" ref="E726">_FV(表格1[[#This Row],[代號]],"Beta")</f>
        <v>1.4692000000000001</v>
      </c>
      <c r="F726" s="3" cm="1">
        <f t="array" ref="F726">_FV(表格1[[#This Row],[代號]],"Change")</f>
        <v>0.9</v>
      </c>
      <c r="G726" s="3" cm="1">
        <f t="array" ref="G726">_FV(表格1[[#This Row],[代號]],"Change (%)",TRUE)</f>
        <v>1.4085E-2</v>
      </c>
      <c r="H726" s="3" t="e" cm="1" vm="2">
        <f t="array" ref="H726">_FV(表格1[[#This Row],[代號]],"Country/region",TRUE)</f>
        <v>#VALUE!</v>
      </c>
      <c r="I726" s="3" t="str" cm="1">
        <f t="array" ref="I726">_FV(表格1[[#This Row],[代號]],"Currency")</f>
        <v>TWD</v>
      </c>
      <c r="J726" s="3" cm="1">
        <f t="array" ref="J726">_FV(表格1[[#This Row],[代號]],"Employees")</f>
        <v>546</v>
      </c>
      <c r="K726" s="3" t="str" cm="1">
        <f t="array" ref="K726">_FV(表格1[[#This Row],[代號]],"Exchange")</f>
        <v>Taiwan Stock Exchange</v>
      </c>
      <c r="L726" s="3" t="str" cm="1">
        <f t="array" ref="L726">_FV(表格1[[#This Row],[代號]],"Exchange abbreviation",TRUE)</f>
        <v>XTAI</v>
      </c>
      <c r="M726" s="3" t="str" cm="1">
        <f t="array" ref="M726">_FV(表格1[[#This Row],[代號]],"Headquarters")</f>
        <v>No.58, Jhong Yang Road, Nanzih Export Processing Zone, Nanzih District, KAOHSIUNG, KAOHSIUNG, 811 TW</v>
      </c>
      <c r="N726" s="3" cm="1">
        <f t="array" ref="N726">_FV(表格1[[#This Row],[代號]],"High")</f>
        <v>65.099999999999994</v>
      </c>
      <c r="O726" s="3" t="str" cm="1">
        <f t="array" ref="O726">_FV(表格1[[#This Row],[代號]],"Industry")</f>
        <v>Semiconductors &amp; Semiconductor Equipment</v>
      </c>
      <c r="P726" s="3" t="str" cm="1">
        <f t="array" ref="P726">_FV(表格1[[#This Row],[代號]],"Instrument type",TRUE)</f>
        <v>Stock</v>
      </c>
      <c r="Q726" s="3" cm="1">
        <f t="array" ref="Q726">_FV(表格1[[#This Row],[代號]],"Last trade time",TRUE)</f>
        <v>44834.399050925924</v>
      </c>
      <c r="R726" s="3" cm="1">
        <f t="array" ref="R726">_FV(表格1[[#This Row],[代號]],"Low")</f>
        <v>61.3</v>
      </c>
      <c r="S726" s="3" cm="1">
        <f t="array" ref="S726">_FV(表格1[[#This Row],[代號]],"Market cap",TRUE)</f>
        <v>6612252000</v>
      </c>
      <c r="T726" s="3" t="str" cm="1">
        <f t="array" ref="T726">_FV(表格1[[#This Row],[代號]],"Name")</f>
        <v>Jih Lin Technology Co., Ltd.</v>
      </c>
      <c r="U726" s="3" t="str" cm="1">
        <f t="array" ref="U726">_FV(表格1[[#This Row],[代號]],"Official name",TRUE)</f>
        <v>Jih Lin Technology Co., Ltd.</v>
      </c>
    </row>
    <row r="727" spans="1:21" x14ac:dyDescent="0.25">
      <c r="A727" t="s">
        <v>727</v>
      </c>
      <c r="B727" s="2" t="e" vm="739">
        <v>#VALUE!</v>
      </c>
      <c r="C727" s="3" cm="1">
        <f t="array" ref="C727">_FV(表格1[[#This Row],[代號]],"52 week high",TRUE)</f>
        <v>179</v>
      </c>
      <c r="D727" s="3" cm="1">
        <f t="array" ref="D727">_FV(表格1[[#This Row],[代號]],"52 week low",TRUE)</f>
        <v>129</v>
      </c>
      <c r="E727" s="4" cm="1">
        <f t="array" ref="E727">_FV(表格1[[#This Row],[代號]],"Beta")</f>
        <v>0.80279999999999996</v>
      </c>
      <c r="F727" s="3" cm="1">
        <f t="array" ref="F727">_FV(表格1[[#This Row],[代號]],"Change")</f>
        <v>3</v>
      </c>
      <c r="G727" s="3" cm="1">
        <f t="array" ref="G727">_FV(表格1[[#This Row],[代號]],"Change (%)",TRUE)</f>
        <v>1.7544000000000001E-2</v>
      </c>
      <c r="H727" s="3" t="e" cm="1" vm="2">
        <f t="array" ref="H727">_FV(表格1[[#This Row],[代號]],"Country/region",TRUE)</f>
        <v>#VALUE!</v>
      </c>
      <c r="I727" s="3" t="str" cm="1">
        <f t="array" ref="I727">_FV(表格1[[#This Row],[代號]],"Currency")</f>
        <v>TWD</v>
      </c>
      <c r="J727" s="3" t="e" cm="1" vm="53">
        <f t="array" ref="J727">_FV(表格1[[#This Row],[代號]],"Employees")</f>
        <v>#VALUE!</v>
      </c>
      <c r="K727" s="3" t="str" cm="1">
        <f t="array" ref="K727">_FV(表格1[[#This Row],[代號]],"Exchange")</f>
        <v>Taiwan Stock Exchange</v>
      </c>
      <c r="L727" s="3" t="str" cm="1">
        <f t="array" ref="L727">_FV(表格1[[#This Row],[代號]],"Exchange abbreviation",TRUE)</f>
        <v>XTAI</v>
      </c>
      <c r="M727" s="3" t="str" cm="1">
        <f t="array" ref="M727">_FV(表格1[[#This Row],[代號]],"Headquarters")</f>
        <v>No.15, Lane. 315, Xinshu Road, Xinzhuang District, NEW TAIPEI, NEW TAIPEI, 242 TW</v>
      </c>
      <c r="N727" s="3" cm="1">
        <f t="array" ref="N727">_FV(表格1[[#This Row],[代號]],"High")</f>
        <v>177.5</v>
      </c>
      <c r="O727" s="3" t="str" cm="1">
        <f t="array" ref="O727">_FV(表格1[[#This Row],[代號]],"Industry")</f>
        <v>Automobiles &amp; Auto Parts</v>
      </c>
      <c r="P727" s="3" t="str" cm="1">
        <f t="array" ref="P727">_FV(表格1[[#This Row],[代號]],"Instrument type",TRUE)</f>
        <v>Stock</v>
      </c>
      <c r="Q727" s="3" cm="1">
        <f t="array" ref="Q727">_FV(表格1[[#This Row],[代號]],"Last trade time",TRUE)</f>
        <v>44834.399050925924</v>
      </c>
      <c r="R727" s="3" cm="1">
        <f t="array" ref="R727">_FV(表格1[[#This Row],[代號]],"Low")</f>
        <v>167.5</v>
      </c>
      <c r="S727" s="3" cm="1">
        <f t="array" ref="S727">_FV(表格1[[#This Row],[代號]],"Market cap",TRUE)</f>
        <v>11453750000</v>
      </c>
      <c r="T727" s="3" t="str" cm="1">
        <f t="array" ref="T727">_FV(表格1[[#This Row],[代號]],"Name")</f>
        <v>EUROCHARM HOLDINGS CO., LTD.</v>
      </c>
      <c r="U727" s="3" t="str" cm="1">
        <f t="array" ref="U727">_FV(表格1[[#This Row],[代號]],"Official name",TRUE)</f>
        <v>EUROCHARM HOLDINGS CO., LTD.</v>
      </c>
    </row>
    <row r="728" spans="1:21" x14ac:dyDescent="0.25">
      <c r="A728" t="s">
        <v>728</v>
      </c>
      <c r="B728" s="2" t="e" vm="740">
        <v>#VALUE!</v>
      </c>
      <c r="C728" s="3" cm="1">
        <f t="array" ref="C728">_FV(表格1[[#This Row],[代號]],"52 week high",TRUE)</f>
        <v>212</v>
      </c>
      <c r="D728" s="3" cm="1">
        <f t="array" ref="D728">_FV(表格1[[#This Row],[代號]],"52 week low",TRUE)</f>
        <v>135.5</v>
      </c>
      <c r="E728" s="4" cm="1">
        <f t="array" ref="E728">_FV(表格1[[#This Row],[代號]],"Beta")</f>
        <v>0.95809999999999995</v>
      </c>
      <c r="F728" s="3" cm="1">
        <f t="array" ref="F728">_FV(表格1[[#This Row],[代號]],"Change")</f>
        <v>-1.5</v>
      </c>
      <c r="G728" s="3" cm="1">
        <f t="array" ref="G728">_FV(表格1[[#This Row],[代號]],"Change (%)",TRUE)</f>
        <v>-1.0601000000000001E-2</v>
      </c>
      <c r="H728" s="3" t="e" cm="1" vm="2">
        <f t="array" ref="H728">_FV(表格1[[#This Row],[代號]],"Country/region",TRUE)</f>
        <v>#VALUE!</v>
      </c>
      <c r="I728" s="3" t="str" cm="1">
        <f t="array" ref="I728">_FV(表格1[[#This Row],[代號]],"Currency")</f>
        <v>TWD</v>
      </c>
      <c r="J728" s="3" cm="1">
        <f t="array" ref="J728">_FV(表格1[[#This Row],[代號]],"Employees")</f>
        <v>880</v>
      </c>
      <c r="K728" s="3" t="str" cm="1">
        <f t="array" ref="K728">_FV(表格1[[#This Row],[代號]],"Exchange")</f>
        <v>Taiwan Stock Exchange</v>
      </c>
      <c r="L728" s="3" t="str" cm="1">
        <f t="array" ref="L728">_FV(表格1[[#This Row],[代號]],"Exchange abbreviation",TRUE)</f>
        <v>XTAI</v>
      </c>
      <c r="M728" s="3" t="str" cm="1">
        <f t="array" ref="M728">_FV(表格1[[#This Row],[代號]],"Headquarters")</f>
        <v>8F-5, No.425, Jhonghua Road, Yongkang District, TAINAN, TAINAN, 710 TW</v>
      </c>
      <c r="N728" s="3" cm="1">
        <f t="array" ref="N728">_FV(表格1[[#This Row],[代號]],"High")</f>
        <v>140</v>
      </c>
      <c r="O728" s="3" t="str" cm="1">
        <f t="array" ref="O728">_FV(表格1[[#This Row],[代號]],"Industry")</f>
        <v>Automobiles &amp; Auto Parts</v>
      </c>
      <c r="P728" s="3" t="str" cm="1">
        <f t="array" ref="P728">_FV(表格1[[#This Row],[代號]],"Instrument type",TRUE)</f>
        <v>Stock</v>
      </c>
      <c r="Q728" s="3" cm="1">
        <f t="array" ref="Q728">_FV(表格1[[#This Row],[代號]],"Last trade time",TRUE)</f>
        <v>44834.399050925924</v>
      </c>
      <c r="R728" s="3" cm="1">
        <f t="array" ref="R728">_FV(表格1[[#This Row],[代號]],"Low")</f>
        <v>135.5</v>
      </c>
      <c r="S728" s="3" cm="1">
        <f t="array" ref="S728">_FV(表格1[[#This Row],[代號]],"Market cap",TRUE)</f>
        <v>17640000000</v>
      </c>
      <c r="T728" s="3" t="str" cm="1">
        <f t="array" ref="T728">_FV(表格1[[#This Row],[代號]],"Name")</f>
        <v>KMC (KUEI MENG) INTERNATIONAL INC.</v>
      </c>
      <c r="U728" s="3" t="str" cm="1">
        <f t="array" ref="U728">_FV(表格1[[#This Row],[代號]],"Official name",TRUE)</f>
        <v>KMC (KUEI MENG) INTERNATIONAL INC.</v>
      </c>
    </row>
    <row r="729" spans="1:21" x14ac:dyDescent="0.25">
      <c r="A729" t="s">
        <v>729</v>
      </c>
      <c r="B729" s="2" t="e" vm="741">
        <v>#VALUE!</v>
      </c>
      <c r="C729" s="3" cm="1">
        <f t="array" ref="C729">_FV(表格1[[#This Row],[代號]],"52 week high",TRUE)</f>
        <v>107.5</v>
      </c>
      <c r="D729" s="3" cm="1">
        <f t="array" ref="D729">_FV(表格1[[#This Row],[代號]],"52 week low",TRUE)</f>
        <v>59.7</v>
      </c>
      <c r="E729" s="4" cm="1">
        <f t="array" ref="E729">_FV(表格1[[#This Row],[代號]],"Beta")</f>
        <v>0.68759999999999999</v>
      </c>
      <c r="F729" s="3" cm="1">
        <f t="array" ref="F729">_FV(表格1[[#This Row],[代號]],"Change")</f>
        <v>0.1</v>
      </c>
      <c r="G729" s="3" cm="1">
        <f t="array" ref="G729">_FV(表格1[[#This Row],[代號]],"Change (%)",TRUE)</f>
        <v>1.271E-3</v>
      </c>
      <c r="H729" s="3" t="e" cm="1" vm="2">
        <f t="array" ref="H729">_FV(表格1[[#This Row],[代號]],"Country/region",TRUE)</f>
        <v>#VALUE!</v>
      </c>
      <c r="I729" s="3" t="str" cm="1">
        <f t="array" ref="I729">_FV(表格1[[#This Row],[代號]],"Currency")</f>
        <v>TWD</v>
      </c>
      <c r="J729" s="3" cm="1">
        <f t="array" ref="J729">_FV(表格1[[#This Row],[代號]],"Employees")</f>
        <v>4172</v>
      </c>
      <c r="K729" s="3" t="str" cm="1">
        <f t="array" ref="K729">_FV(表格1[[#This Row],[代號]],"Exchange")</f>
        <v>Taiwan Stock Exchange</v>
      </c>
      <c r="L729" s="3" t="str" cm="1">
        <f t="array" ref="L729">_FV(表格1[[#This Row],[代號]],"Exchange abbreviation",TRUE)</f>
        <v>XTAI</v>
      </c>
      <c r="M729" s="3" t="str" cm="1">
        <f t="array" ref="M729">_FV(表格1[[#This Row],[代號]],"Headquarters")</f>
        <v>8F, No.3-1, Yuan Qu Street, San Chong Li, Nangang District, TAIPEI, TAIPEI, 115 TW</v>
      </c>
      <c r="N729" s="3" cm="1">
        <f t="array" ref="N729">_FV(表格1[[#This Row],[代號]],"High")</f>
        <v>79.400000000000006</v>
      </c>
      <c r="O729" s="3" t="str" cm="1">
        <f t="array" ref="O729">_FV(表格1[[#This Row],[代號]],"Industry")</f>
        <v>Communications &amp; Networking</v>
      </c>
      <c r="P729" s="3" t="str" cm="1">
        <f t="array" ref="P729">_FV(表格1[[#This Row],[代號]],"Instrument type",TRUE)</f>
        <v>Stock</v>
      </c>
      <c r="Q729" s="3" cm="1">
        <f t="array" ref="Q729">_FV(表格1[[#This Row],[代號]],"Last trade time",TRUE)</f>
        <v>44834.399050925924</v>
      </c>
      <c r="R729" s="3" cm="1">
        <f t="array" ref="R729">_FV(表格1[[#This Row],[代號]],"Low")</f>
        <v>76.3</v>
      </c>
      <c r="S729" s="3" cm="1">
        <f t="array" ref="S729">_FV(表格1[[#This Row],[代號]],"Market cap",TRUE)</f>
        <v>19888310000</v>
      </c>
      <c r="T729" s="3" t="str" cm="1">
        <f t="array" ref="T729">_FV(表格1[[#This Row],[代號]],"Name")</f>
        <v>SERCOMM CORP.</v>
      </c>
      <c r="U729" s="3" t="str" cm="1">
        <f t="array" ref="U729">_FV(表格1[[#This Row],[代號]],"Official name",TRUE)</f>
        <v>SERCOMM CORP.</v>
      </c>
    </row>
    <row r="730" spans="1:21" x14ac:dyDescent="0.25">
      <c r="A730" t="s">
        <v>730</v>
      </c>
      <c r="B730" s="2" t="e" vm="742">
        <v>#VALUE!</v>
      </c>
      <c r="C730" s="3" cm="1">
        <f t="array" ref="C730">_FV(表格1[[#This Row],[代號]],"52 week high",TRUE)</f>
        <v>185.5</v>
      </c>
      <c r="D730" s="3" cm="1">
        <f t="array" ref="D730">_FV(表格1[[#This Row],[代號]],"52 week low",TRUE)</f>
        <v>129.5</v>
      </c>
      <c r="E730" s="4" cm="1">
        <f t="array" ref="E730">_FV(表格1[[#This Row],[代號]],"Beta")</f>
        <v>0.81440000000000001</v>
      </c>
      <c r="F730" s="3" cm="1">
        <f t="array" ref="F730">_FV(表格1[[#This Row],[代號]],"Change")</f>
        <v>-3</v>
      </c>
      <c r="G730" s="3" cm="1">
        <f t="array" ref="G730">_FV(表格1[[#This Row],[代號]],"Change (%)",TRUE)</f>
        <v>-1.9047999999999999E-2</v>
      </c>
      <c r="H730" s="3" t="e" cm="1" vm="2">
        <f t="array" ref="H730">_FV(表格1[[#This Row],[代號]],"Country/region",TRUE)</f>
        <v>#VALUE!</v>
      </c>
      <c r="I730" s="3" t="str" cm="1">
        <f t="array" ref="I730">_FV(表格1[[#This Row],[代號]],"Currency")</f>
        <v>TWD</v>
      </c>
      <c r="J730" s="3" cm="1">
        <f t="array" ref="J730">_FV(表格1[[#This Row],[代號]],"Employees")</f>
        <v>646</v>
      </c>
      <c r="K730" s="3" t="str" cm="1">
        <f t="array" ref="K730">_FV(表格1[[#This Row],[代號]],"Exchange")</f>
        <v>Taiwan Stock Exchange</v>
      </c>
      <c r="L730" s="3" t="str" cm="1">
        <f t="array" ref="L730">_FV(表格1[[#This Row],[代號]],"Exchange abbreviation",TRUE)</f>
        <v>XTAI</v>
      </c>
      <c r="M730" s="3" t="str" cm="1">
        <f t="array" ref="M730">_FV(表格1[[#This Row],[代號]],"Headquarters")</f>
        <v>6F, No.483, Section 2, Tiding Blvd., Neihu District, TAIPEI, TAIPEI, 114 TW</v>
      </c>
      <c r="N730" s="3" cm="1">
        <f t="array" ref="N730">_FV(表格1[[#This Row],[代號]],"High")</f>
        <v>156</v>
      </c>
      <c r="O730" s="3" t="str" cm="1">
        <f t="array" ref="O730">_FV(表格1[[#This Row],[代號]],"Industry")</f>
        <v>Semiconductors &amp; Semiconductor Equipment</v>
      </c>
      <c r="P730" s="3" t="str" cm="1">
        <f t="array" ref="P730">_FV(表格1[[#This Row],[代號]],"Instrument type",TRUE)</f>
        <v>Stock</v>
      </c>
      <c r="Q730" s="3" cm="1">
        <f t="array" ref="Q730">_FV(表格1[[#This Row],[代號]],"Last trade time",TRUE)</f>
        <v>44834.399050925924</v>
      </c>
      <c r="R730" s="3" cm="1">
        <f t="array" ref="R730">_FV(表格1[[#This Row],[代號]],"Low")</f>
        <v>153.5</v>
      </c>
      <c r="S730" s="3" cm="1">
        <f t="array" ref="S730">_FV(表格1[[#This Row],[代號]],"Market cap",TRUE)</f>
        <v>28072580000</v>
      </c>
      <c r="T730" s="3" t="str" cm="1">
        <f t="array" ref="T730">_FV(表格1[[#This Row],[代號]],"Name")</f>
        <v>TOPCO SCIENTIFIC CO., LTD.</v>
      </c>
      <c r="U730" s="3" t="str" cm="1">
        <f t="array" ref="U730">_FV(表格1[[#This Row],[代號]],"Official name",TRUE)</f>
        <v>TOPCO SCIENTIFIC CO., LTD.</v>
      </c>
    </row>
    <row r="731" spans="1:21" x14ac:dyDescent="0.25">
      <c r="A731" t="s">
        <v>731</v>
      </c>
      <c r="B731" s="2" t="e" vm="743">
        <v>#VALUE!</v>
      </c>
      <c r="C731" s="3" cm="1">
        <f t="array" ref="C731">_FV(表格1[[#This Row],[代號]],"52 week high",TRUE)</f>
        <v>47.95</v>
      </c>
      <c r="D731" s="3" cm="1">
        <f t="array" ref="D731">_FV(表格1[[#This Row],[代號]],"52 week low",TRUE)</f>
        <v>28.25</v>
      </c>
      <c r="E731" s="4" cm="1">
        <f t="array" ref="E731">_FV(表格1[[#This Row],[代號]],"Beta")</f>
        <v>1.2842</v>
      </c>
      <c r="F731" s="3" cm="1">
        <f t="array" ref="F731">_FV(表格1[[#This Row],[代號]],"Change")</f>
        <v>0.35</v>
      </c>
      <c r="G731" s="3" cm="1">
        <f t="array" ref="G731">_FV(表格1[[#This Row],[代號]],"Change (%)",TRUE)</f>
        <v>1.2174000000000001E-2</v>
      </c>
      <c r="H731" s="3" t="e" cm="1" vm="2">
        <f t="array" ref="H731">_FV(表格1[[#This Row],[代號]],"Country/region",TRUE)</f>
        <v>#VALUE!</v>
      </c>
      <c r="I731" s="3" t="str" cm="1">
        <f t="array" ref="I731">_FV(表格1[[#This Row],[代號]],"Currency")</f>
        <v>TWD</v>
      </c>
      <c r="J731" s="3" cm="1">
        <f t="array" ref="J731">_FV(表格1[[#This Row],[代號]],"Employees")</f>
        <v>24339</v>
      </c>
      <c r="K731" s="3" t="str" cm="1">
        <f t="array" ref="K731">_FV(表格1[[#This Row],[代號]],"Exchange")</f>
        <v>Taiwan Stock Exchange</v>
      </c>
      <c r="L731" s="3" t="str" cm="1">
        <f t="array" ref="L731">_FV(表格1[[#This Row],[代號]],"Exchange abbreviation",TRUE)</f>
        <v>XTAI</v>
      </c>
      <c r="M731" s="3" t="str" cm="1">
        <f t="array" ref="M731">_FV(表格1[[#This Row],[代號]],"Headquarters")</f>
        <v>No.9, Gongye 4th Road, Shu Lin Village, Guanyin District, TAOYUAN, TAOYUAN, 328 TW</v>
      </c>
      <c r="N731" s="3" cm="1">
        <f t="array" ref="N731">_FV(表格1[[#This Row],[代號]],"High")</f>
        <v>29.15</v>
      </c>
      <c r="O731" s="3" t="str" cm="1">
        <f t="array" ref="O731">_FV(表格1[[#This Row],[代號]],"Industry")</f>
        <v>Semiconductors &amp; Semiconductor Equipment</v>
      </c>
      <c r="P731" s="3" t="str" cm="1">
        <f t="array" ref="P731">_FV(表格1[[#This Row],[代號]],"Instrument type",TRUE)</f>
        <v>Stock</v>
      </c>
      <c r="Q731" s="3" cm="1">
        <f t="array" ref="Q731">_FV(表格1[[#This Row],[代號]],"Last trade time",TRUE)</f>
        <v>44834.399050925924</v>
      </c>
      <c r="R731" s="3" cm="1">
        <f t="array" ref="R731">_FV(表格1[[#This Row],[代號]],"Low")</f>
        <v>28.25</v>
      </c>
      <c r="S731" s="3" cm="1">
        <f t="array" ref="S731">_FV(表格1[[#This Row],[代號]],"Market cap",TRUE)</f>
        <v>15377640000</v>
      </c>
      <c r="T731" s="3" t="str" cm="1">
        <f t="array" ref="T731">_FV(表格1[[#This Row],[代號]],"Name")</f>
        <v>HannStar Board Corp.</v>
      </c>
      <c r="U731" s="3" t="str" cm="1">
        <f t="array" ref="U731">_FV(表格1[[#This Row],[代號]],"Official name",TRUE)</f>
        <v>HannStar Board Corp.</v>
      </c>
    </row>
    <row r="732" spans="1:21" x14ac:dyDescent="0.25">
      <c r="A732" t="s">
        <v>732</v>
      </c>
      <c r="B732" s="2" t="e" vm="744">
        <v>#VALUE!</v>
      </c>
      <c r="C732" s="3" cm="1">
        <f t="array" ref="C732">_FV(表格1[[#This Row],[代號]],"52 week high",TRUE)</f>
        <v>99.2</v>
      </c>
      <c r="D732" s="3" cm="1">
        <f t="array" ref="D732">_FV(表格1[[#This Row],[代號]],"52 week low",TRUE)</f>
        <v>46.45</v>
      </c>
      <c r="E732" s="4" cm="1">
        <f t="array" ref="E732">_FV(表格1[[#This Row],[代號]],"Beta")</f>
        <v>0.73229999999999995</v>
      </c>
      <c r="F732" s="3" cm="1">
        <f t="array" ref="F732">_FV(表格1[[#This Row],[代號]],"Change")</f>
        <v>-0.55000000000000004</v>
      </c>
      <c r="G732" s="3" cm="1">
        <f t="array" ref="G732">_FV(表格1[[#This Row],[代號]],"Change (%)",TRUE)</f>
        <v>-1.1179E-2</v>
      </c>
      <c r="H732" s="3" t="e" cm="1" vm="2">
        <f t="array" ref="H732">_FV(表格1[[#This Row],[代號]],"Country/region",TRUE)</f>
        <v>#VALUE!</v>
      </c>
      <c r="I732" s="3" t="str" cm="1">
        <f t="array" ref="I732">_FV(表格1[[#This Row],[代號]],"Currency")</f>
        <v>TWD</v>
      </c>
      <c r="J732" s="3" cm="1">
        <f t="array" ref="J732">_FV(表格1[[#This Row],[代號]],"Employees")</f>
        <v>528</v>
      </c>
      <c r="K732" s="3" t="str" cm="1">
        <f t="array" ref="K732">_FV(表格1[[#This Row],[代號]],"Exchange")</f>
        <v>Taiwan Stock Exchange</v>
      </c>
      <c r="L732" s="3" t="str" cm="1">
        <f t="array" ref="L732">_FV(表格1[[#This Row],[代號]],"Exchange abbreviation",TRUE)</f>
        <v>XTAI</v>
      </c>
      <c r="M732" s="3" t="str" cm="1">
        <f t="array" ref="M732">_FV(表格1[[#This Row],[代號]],"Headquarters")</f>
        <v>10F-1, No.36, Taiyuan Street, ZHUBEI, HSINCHU, 302 TW</v>
      </c>
      <c r="N732" s="3" cm="1">
        <f t="array" ref="N732">_FV(表格1[[#This Row],[代號]],"High")</f>
        <v>48.9</v>
      </c>
      <c r="O732" s="3" t="str" cm="1">
        <f t="array" ref="O732">_FV(表格1[[#This Row],[代號]],"Industry")</f>
        <v>Semiconductors &amp; Semiconductor Equipment</v>
      </c>
      <c r="P732" s="3" t="str" cm="1">
        <f t="array" ref="P732">_FV(表格1[[#This Row],[代號]],"Instrument type",TRUE)</f>
        <v>Stock</v>
      </c>
      <c r="Q732" s="3" cm="1">
        <f t="array" ref="Q732">_FV(表格1[[#This Row],[代號]],"Last trade time",TRUE)</f>
        <v>44834.399050925924</v>
      </c>
      <c r="R732" s="3" cm="1">
        <f t="array" ref="R732">_FV(表格1[[#This Row],[代號]],"Low")</f>
        <v>47.65</v>
      </c>
      <c r="S732" s="3" cm="1">
        <f t="array" ref="S732">_FV(表格1[[#This Row],[代號]],"Market cap",TRUE)</f>
        <v>8167219000</v>
      </c>
      <c r="T732" s="3" t="str" cm="1">
        <f t="array" ref="T732">_FV(表格1[[#This Row],[代號]],"Name")</f>
        <v>SONIX TECHNOLOGY CO., LTD.</v>
      </c>
      <c r="U732" s="3" t="str" cm="1">
        <f t="array" ref="U732">_FV(表格1[[#This Row],[代號]],"Official name",TRUE)</f>
        <v>SONIX TECHNOLOGY CO., LTD.</v>
      </c>
    </row>
    <row r="733" spans="1:21" x14ac:dyDescent="0.25">
      <c r="A733" t="s">
        <v>733</v>
      </c>
      <c r="B733" s="2" t="e" vm="745">
        <v>#VALUE!</v>
      </c>
      <c r="C733" s="3" cm="1">
        <f t="array" ref="C733">_FV(表格1[[#This Row],[代號]],"52 week high",TRUE)</f>
        <v>18.66</v>
      </c>
      <c r="D733" s="3" cm="1">
        <f t="array" ref="D733">_FV(表格1[[#This Row],[代號]],"52 week low",TRUE)</f>
        <v>11.45</v>
      </c>
      <c r="E733" s="4" cm="1">
        <f t="array" ref="E733">_FV(表格1[[#This Row],[代號]],"Beta")</f>
        <v>1.0668</v>
      </c>
      <c r="F733" s="3" cm="1">
        <f t="array" ref="F733">_FV(表格1[[#This Row],[代號]],"Change")</f>
        <v>0</v>
      </c>
      <c r="G733" s="3" cm="1">
        <f t="array" ref="G733">_FV(表格1[[#This Row],[代號]],"Change (%)",TRUE)</f>
        <v>0</v>
      </c>
      <c r="H733" s="3" t="e" cm="1" vm="2">
        <f t="array" ref="H733">_FV(表格1[[#This Row],[代號]],"Country/region",TRUE)</f>
        <v>#VALUE!</v>
      </c>
      <c r="I733" s="3" t="str" cm="1">
        <f t="array" ref="I733">_FV(表格1[[#This Row],[代號]],"Currency")</f>
        <v>TWD</v>
      </c>
      <c r="J733" s="3" cm="1">
        <f t="array" ref="J733">_FV(表格1[[#This Row],[代號]],"Employees")</f>
        <v>154</v>
      </c>
      <c r="K733" s="3" t="str" cm="1">
        <f t="array" ref="K733">_FV(表格1[[#This Row],[代號]],"Exchange")</f>
        <v>Taiwan Stock Exchange</v>
      </c>
      <c r="L733" s="3" t="str" cm="1">
        <f t="array" ref="L733">_FV(表格1[[#This Row],[代號]],"Exchange abbreviation",TRUE)</f>
        <v>XTAI</v>
      </c>
      <c r="M733" s="3" t="str" cm="1">
        <f t="array" ref="M733">_FV(表格1[[#This Row],[代號]],"Headquarters")</f>
        <v>2F, No.8, Lane 270, Section 3, Beishen Road, Shenkeng District, NEW TAIPEI, NEW TAIPEI, 222 TW</v>
      </c>
      <c r="N733" s="3" cm="1">
        <f t="array" ref="N733">_FV(表格1[[#This Row],[代號]],"High")</f>
        <v>13.45</v>
      </c>
      <c r="O733" s="3" t="str" cm="1">
        <f t="array" ref="O733">_FV(表格1[[#This Row],[代號]],"Industry")</f>
        <v>Communications &amp; Networking</v>
      </c>
      <c r="P733" s="3" t="str" cm="1">
        <f t="array" ref="P733">_FV(表格1[[#This Row],[代號]],"Instrument type",TRUE)</f>
        <v>Stock</v>
      </c>
      <c r="Q733" s="3" cm="1">
        <f t="array" ref="Q733">_FV(表格1[[#This Row],[代號]],"Last trade time",TRUE)</f>
        <v>44834.399050925924</v>
      </c>
      <c r="R733" s="3" cm="1">
        <f t="array" ref="R733">_FV(表格1[[#This Row],[代號]],"Low")</f>
        <v>13.3</v>
      </c>
      <c r="S733" s="3" cm="1">
        <f t="array" ref="S733">_FV(表格1[[#This Row],[代號]],"Market cap",TRUE)</f>
        <v>898473450</v>
      </c>
      <c r="T733" s="3" t="str" cm="1">
        <f t="array" ref="T733">_FV(表格1[[#This Row],[代號]],"Name")</f>
        <v>EverFocus Electronics Corp.</v>
      </c>
      <c r="U733" s="3" t="str" cm="1">
        <f t="array" ref="U733">_FV(表格1[[#This Row],[代號]],"Official name",TRUE)</f>
        <v>EverFocus Electronics Corp.</v>
      </c>
    </row>
    <row r="734" spans="1:21" x14ac:dyDescent="0.25">
      <c r="A734" t="s">
        <v>734</v>
      </c>
      <c r="B734" s="2" t="e" vm="746">
        <v>#VALUE!</v>
      </c>
      <c r="C734" s="3" cm="1">
        <f t="array" ref="C734">_FV(表格1[[#This Row],[代號]],"52 week high",TRUE)</f>
        <v>14.4</v>
      </c>
      <c r="D734" s="3" cm="1">
        <f t="array" ref="D734">_FV(表格1[[#This Row],[代號]],"52 week low",TRUE)</f>
        <v>11.45</v>
      </c>
      <c r="E734" s="4" cm="1">
        <f t="array" ref="E734">_FV(表格1[[#This Row],[代號]],"Beta")</f>
        <v>0.80959999999999999</v>
      </c>
      <c r="F734" s="3" cm="1">
        <f t="array" ref="F734">_FV(表格1[[#This Row],[代號]],"Change")</f>
        <v>0</v>
      </c>
      <c r="G734" s="3" cm="1">
        <f t="array" ref="G734">_FV(表格1[[#This Row],[代號]],"Change (%)",TRUE)</f>
        <v>0</v>
      </c>
      <c r="H734" s="3" t="e" cm="1" vm="2">
        <f t="array" ref="H734">_FV(表格1[[#This Row],[代號]],"Country/region",TRUE)</f>
        <v>#VALUE!</v>
      </c>
      <c r="I734" s="3" t="str" cm="1">
        <f t="array" ref="I734">_FV(表格1[[#This Row],[代號]],"Currency")</f>
        <v>TWD</v>
      </c>
      <c r="J734" s="3" cm="1">
        <f t="array" ref="J734">_FV(表格1[[#This Row],[代號]],"Employees")</f>
        <v>1180</v>
      </c>
      <c r="K734" s="3" t="str" cm="1">
        <f t="array" ref="K734">_FV(表格1[[#This Row],[代號]],"Exchange")</f>
        <v>Taiwan Stock Exchange</v>
      </c>
      <c r="L734" s="3" t="str" cm="1">
        <f t="array" ref="L734">_FV(表格1[[#This Row],[代號]],"Exchange abbreviation",TRUE)</f>
        <v>XTAI</v>
      </c>
      <c r="M734" s="3" t="str" cm="1">
        <f t="array" ref="M734">_FV(表格1[[#This Row],[代號]],"Headquarters")</f>
        <v>20F, No.67, Section 2, Tun Hua South Road, Da'an District, TAIPEI, TAIPEI, 106 TW</v>
      </c>
      <c r="N734" s="3" cm="1">
        <f t="array" ref="N734">_FV(表格1[[#This Row],[代號]],"High")</f>
        <v>11.55</v>
      </c>
      <c r="O734" s="3" t="str" cm="1">
        <f t="array" ref="O734">_FV(表格1[[#This Row],[代號]],"Industry")</f>
        <v>Construction &amp; Engineering</v>
      </c>
      <c r="P734" s="3" t="str" cm="1">
        <f t="array" ref="P734">_FV(表格1[[#This Row],[代號]],"Instrument type",TRUE)</f>
        <v>Stock</v>
      </c>
      <c r="Q734" s="3" cm="1">
        <f t="array" ref="Q734">_FV(表格1[[#This Row],[代號]],"Last trade time",TRUE)</f>
        <v>44834.399050925924</v>
      </c>
      <c r="R734" s="3" cm="1">
        <f t="array" ref="R734">_FV(表格1[[#This Row],[代號]],"Low")</f>
        <v>11.45</v>
      </c>
      <c r="S734" s="3" cm="1">
        <f t="array" ref="S734">_FV(表格1[[#This Row],[代號]],"Market cap",TRUE)</f>
        <v>2898001150</v>
      </c>
      <c r="T734" s="3" t="str" cm="1">
        <f t="array" ref="T734">_FV(表格1[[#This Row],[代號]],"Name")</f>
        <v>CHIEN KUO CONSTRUCTION CO., LTD</v>
      </c>
      <c r="U734" s="3" t="str" cm="1">
        <f t="array" ref="U734">_FV(表格1[[#This Row],[代號]],"Official name",TRUE)</f>
        <v>CHIEN KUO CONSTRUCTION CO., LTD</v>
      </c>
    </row>
    <row r="735" spans="1:21" x14ac:dyDescent="0.25">
      <c r="A735" t="s">
        <v>735</v>
      </c>
      <c r="B735" s="2" t="e" vm="747">
        <v>#VALUE!</v>
      </c>
      <c r="C735" s="3" cm="1">
        <f t="array" ref="C735">_FV(表格1[[#This Row],[代號]],"52 week high",TRUE)</f>
        <v>25.35</v>
      </c>
      <c r="D735" s="3" cm="1">
        <f t="array" ref="D735">_FV(表格1[[#This Row],[代號]],"52 week low",TRUE)</f>
        <v>20.100000000000001</v>
      </c>
      <c r="E735" s="4" cm="1">
        <f t="array" ref="E735">_FV(表格1[[#This Row],[代號]],"Beta")</f>
        <v>0.71560000000000001</v>
      </c>
      <c r="F735" s="3" cm="1">
        <f t="array" ref="F735">_FV(表格1[[#This Row],[代號]],"Change")</f>
        <v>-0.05</v>
      </c>
      <c r="G735" s="3" cm="1">
        <f t="array" ref="G735">_FV(表格1[[#This Row],[代號]],"Change (%)",TRUE)</f>
        <v>-2.294E-3</v>
      </c>
      <c r="H735" s="3" t="e" cm="1" vm="2">
        <f t="array" ref="H735">_FV(表格1[[#This Row],[代號]],"Country/region",TRUE)</f>
        <v>#VALUE!</v>
      </c>
      <c r="I735" s="3" t="str" cm="1">
        <f t="array" ref="I735">_FV(表格1[[#This Row],[代號]],"Currency")</f>
        <v>TWD</v>
      </c>
      <c r="J735" s="3" cm="1">
        <f t="array" ref="J735">_FV(表格1[[#This Row],[代號]],"Employees")</f>
        <v>95</v>
      </c>
      <c r="K735" s="3" t="str" cm="1">
        <f t="array" ref="K735">_FV(表格1[[#This Row],[代號]],"Exchange")</f>
        <v>Taiwan Stock Exchange</v>
      </c>
      <c r="L735" s="3" t="str" cm="1">
        <f t="array" ref="L735">_FV(表格1[[#This Row],[代號]],"Exchange abbreviation",TRUE)</f>
        <v>XTAI</v>
      </c>
      <c r="M735" s="3" t="str" cm="1">
        <f t="array" ref="M735">_FV(表格1[[#This Row],[代號]],"Headquarters")</f>
        <v>18F-1, No.380, Minchuuan 2nd Road, Cianjhen District, KAOHSIUNG, KAOHSIUNG, 806 TW</v>
      </c>
      <c r="N735" s="3" cm="1">
        <f t="array" ref="N735">_FV(表格1[[#This Row],[代號]],"High")</f>
        <v>21.8</v>
      </c>
      <c r="O735" s="3" t="str" cm="1">
        <f t="array" ref="O735">_FV(表格1[[#This Row],[代號]],"Industry")</f>
        <v>Construction &amp; Engineering</v>
      </c>
      <c r="P735" s="3" t="str" cm="1">
        <f t="array" ref="P735">_FV(表格1[[#This Row],[代號]],"Instrument type",TRUE)</f>
        <v>Stock</v>
      </c>
      <c r="Q735" s="3" cm="1">
        <f t="array" ref="Q735">_FV(表格1[[#This Row],[代號]],"Last trade time",TRUE)</f>
        <v>44834.399050925924</v>
      </c>
      <c r="R735" s="3" cm="1">
        <f t="array" ref="R735">_FV(表格1[[#This Row],[代號]],"Low")</f>
        <v>21.5</v>
      </c>
      <c r="S735" s="3" cm="1">
        <f t="array" ref="S735">_FV(表格1[[#This Row],[代號]],"Market cap",TRUE)</f>
        <v>4767539000</v>
      </c>
      <c r="T735" s="3" t="str" cm="1">
        <f t="array" ref="T735">_FV(表格1[[#This Row],[代號]],"Name")</f>
        <v>LongDa Construction &amp; Development Corporation</v>
      </c>
      <c r="U735" s="3" t="str" cm="1">
        <f t="array" ref="U735">_FV(表格1[[#This Row],[代號]],"Official name",TRUE)</f>
        <v>LongDa Construction &amp; Development Corporation</v>
      </c>
    </row>
    <row r="736" spans="1:21" x14ac:dyDescent="0.25">
      <c r="A736" t="s">
        <v>736</v>
      </c>
      <c r="B736" s="2" t="e" vm="748">
        <v>#VALUE!</v>
      </c>
      <c r="C736" s="3" cm="1">
        <f t="array" ref="C736">_FV(表格1[[#This Row],[代號]],"52 week high",TRUE)</f>
        <v>8.9700000000000006</v>
      </c>
      <c r="D736" s="3" cm="1">
        <f t="array" ref="D736">_FV(表格1[[#This Row],[代號]],"52 week low",TRUE)</f>
        <v>6.47</v>
      </c>
      <c r="E736" s="4" cm="1">
        <f t="array" ref="E736">_FV(表格1[[#This Row],[代號]],"Beta")</f>
        <v>0.77600000000000002</v>
      </c>
      <c r="F736" s="3" cm="1">
        <f t="array" ref="F736">_FV(表格1[[#This Row],[代號]],"Change")</f>
        <v>0.06</v>
      </c>
      <c r="G736" s="3" cm="1">
        <f t="array" ref="G736">_FV(表格1[[#This Row],[代號]],"Change (%)",TRUE)</f>
        <v>8.9959999999999988E-3</v>
      </c>
      <c r="H736" s="3" t="e" cm="1" vm="2">
        <f t="array" ref="H736">_FV(表格1[[#This Row],[代號]],"Country/region",TRUE)</f>
        <v>#VALUE!</v>
      </c>
      <c r="I736" s="3" t="str" cm="1">
        <f t="array" ref="I736">_FV(表格1[[#This Row],[代號]],"Currency")</f>
        <v>TWD</v>
      </c>
      <c r="J736" s="3" cm="1">
        <f t="array" ref="J736">_FV(表格1[[#This Row],[代號]],"Employees")</f>
        <v>369</v>
      </c>
      <c r="K736" s="3" t="str" cm="1">
        <f t="array" ref="K736">_FV(表格1[[#This Row],[代號]],"Exchange")</f>
        <v>Taiwan Stock Exchange</v>
      </c>
      <c r="L736" s="3" t="str" cm="1">
        <f t="array" ref="L736">_FV(表格1[[#This Row],[代號]],"Exchange abbreviation",TRUE)</f>
        <v>XTAI</v>
      </c>
      <c r="M736" s="3" t="str" cm="1">
        <f t="array" ref="M736">_FV(表格1[[#This Row],[代號]],"Headquarters")</f>
        <v>8F, No.102, Section 4, Civil Boulevard, Da'an District, TAIPEI, TAIPEI, 106 TW</v>
      </c>
      <c r="N736" s="3" cm="1">
        <f t="array" ref="N736">_FV(表格1[[#This Row],[代號]],"High")</f>
        <v>6.78</v>
      </c>
      <c r="O736" s="3" t="str" cm="1">
        <f t="array" ref="O736">_FV(表格1[[#This Row],[代號]],"Industry")</f>
        <v>Construction &amp; Engineering</v>
      </c>
      <c r="P736" s="3" t="str" cm="1">
        <f t="array" ref="P736">_FV(表格1[[#This Row],[代號]],"Instrument type",TRUE)</f>
        <v>Stock</v>
      </c>
      <c r="Q736" s="3" cm="1">
        <f t="array" ref="Q736">_FV(表格1[[#This Row],[代號]],"Last trade time",TRUE)</f>
        <v>44834.399062500001</v>
      </c>
      <c r="R736" s="3" cm="1">
        <f t="array" ref="R736">_FV(表格1[[#This Row],[代號]],"Low")</f>
        <v>6.56</v>
      </c>
      <c r="S736" s="3" cm="1">
        <f t="array" ref="S736">_FV(表格1[[#This Row],[代號]],"Market cap",TRUE)</f>
        <v>3313045000</v>
      </c>
      <c r="T736" s="3" t="str" cm="1">
        <f t="array" ref="T736">_FV(表格1[[#This Row],[代號]],"Name")</f>
        <v>KUNG SING ENGINEERING CORPORATION</v>
      </c>
      <c r="U736" s="3" t="str" cm="1">
        <f t="array" ref="U736">_FV(表格1[[#This Row],[代號]],"Official name",TRUE)</f>
        <v>KUNG SING ENGINEERING CORPORATION</v>
      </c>
    </row>
    <row r="737" spans="1:21" x14ac:dyDescent="0.25">
      <c r="A737" t="s">
        <v>737</v>
      </c>
      <c r="B737" s="2" t="e" vm="749">
        <v>#VALUE!</v>
      </c>
      <c r="C737" s="3" cm="1">
        <f t="array" ref="C737">_FV(表格1[[#This Row],[代號]],"52 week high",TRUE)</f>
        <v>69.8</v>
      </c>
      <c r="D737" s="3" cm="1">
        <f t="array" ref="D737">_FV(表格1[[#This Row],[代號]],"52 week low",TRUE)</f>
        <v>55.8</v>
      </c>
      <c r="E737" s="4" cm="1">
        <f t="array" ref="E737">_FV(表格1[[#This Row],[代號]],"Beta")</f>
        <v>0.34820000000000001</v>
      </c>
      <c r="F737" s="3" cm="1">
        <f t="array" ref="F737">_FV(表格1[[#This Row],[代號]],"Change")</f>
        <v>-0.2</v>
      </c>
      <c r="G737" s="3" cm="1">
        <f t="array" ref="G737">_FV(表格1[[#This Row],[代號]],"Change (%)",TRUE)</f>
        <v>-3.4660000000000003E-3</v>
      </c>
      <c r="H737" s="3" t="e" cm="1" vm="2">
        <f t="array" ref="H737">_FV(表格1[[#This Row],[代號]],"Country/region",TRUE)</f>
        <v>#VALUE!</v>
      </c>
      <c r="I737" s="3" t="str" cm="1">
        <f t="array" ref="I737">_FV(表格1[[#This Row],[代號]],"Currency")</f>
        <v>TWD</v>
      </c>
      <c r="J737" s="3" cm="1">
        <f t="array" ref="J737">_FV(表格1[[#This Row],[代號]],"Employees")</f>
        <v>330</v>
      </c>
      <c r="K737" s="3" t="str" cm="1">
        <f t="array" ref="K737">_FV(表格1[[#This Row],[代號]],"Exchange")</f>
        <v>Taiwan Stock Exchange</v>
      </c>
      <c r="L737" s="3" t="str" cm="1">
        <f t="array" ref="L737">_FV(表格1[[#This Row],[代號]],"Exchange abbreviation",TRUE)</f>
        <v>XTAI</v>
      </c>
      <c r="M737" s="3" t="str" cm="1">
        <f t="array" ref="M737">_FV(表格1[[#This Row],[代號]],"Headquarters")</f>
        <v>16F, No.200, Section 1, Keelung Road, Xinyi District, TAIPEI, TAIPEI, 110 TW</v>
      </c>
      <c r="N737" s="3" cm="1">
        <f t="array" ref="N737">_FV(表格1[[#This Row],[代號]],"High")</f>
        <v>58</v>
      </c>
      <c r="O737" s="3" t="str" cm="1">
        <f t="array" ref="O737">_FV(表格1[[#This Row],[代號]],"Industry")</f>
        <v>Real Estate Operations</v>
      </c>
      <c r="P737" s="3" t="str" cm="1">
        <f t="array" ref="P737">_FV(表格1[[#This Row],[代號]],"Instrument type",TRUE)</f>
        <v>Stock</v>
      </c>
      <c r="Q737" s="3" cm="1">
        <f t="array" ref="Q737">_FV(表格1[[#This Row],[代號]],"Last trade time",TRUE)</f>
        <v>44834.399062500001</v>
      </c>
      <c r="R737" s="3" cm="1">
        <f t="array" ref="R737">_FV(表格1[[#This Row],[代號]],"Low")</f>
        <v>56.6</v>
      </c>
      <c r="S737" s="3" cm="1">
        <f t="array" ref="S737">_FV(表格1[[#This Row],[代號]],"Market cap",TRUE)</f>
        <v>44941790000</v>
      </c>
      <c r="T737" s="3" t="str" cm="1">
        <f t="array" ref="T737">_FV(表格1[[#This Row],[代號]],"Name")</f>
        <v>Farglory Land Development Co., Ltd</v>
      </c>
      <c r="U737" s="3" t="str" cm="1">
        <f t="array" ref="U737">_FV(表格1[[#This Row],[代號]],"Official name",TRUE)</f>
        <v>Farglory Land Development Co., Ltd</v>
      </c>
    </row>
    <row r="738" spans="1:21" x14ac:dyDescent="0.25">
      <c r="A738" t="s">
        <v>738</v>
      </c>
      <c r="B738" s="2" t="e" vm="750">
        <v>#VALUE!</v>
      </c>
      <c r="C738" s="3" cm="1">
        <f t="array" ref="C738">_FV(表格1[[#This Row],[代號]],"52 week high",TRUE)</f>
        <v>29.45</v>
      </c>
      <c r="D738" s="3" cm="1">
        <f t="array" ref="D738">_FV(表格1[[#This Row],[代號]],"52 week low",TRUE)</f>
        <v>22.3</v>
      </c>
      <c r="E738" s="4" cm="1">
        <f t="array" ref="E738">_FV(表格1[[#This Row],[代號]],"Beta")</f>
        <v>0.53259999999999996</v>
      </c>
      <c r="F738" s="3" cm="1">
        <f t="array" ref="F738">_FV(表格1[[#This Row],[代號]],"Change")</f>
        <v>0.1</v>
      </c>
      <c r="G738" s="3" cm="1">
        <f t="array" ref="G738">_FV(表格1[[#This Row],[代號]],"Change (%)",TRUE)</f>
        <v>4.0160000000000005E-3</v>
      </c>
      <c r="H738" s="3" t="e" cm="1" vm="2">
        <f t="array" ref="H738">_FV(表格1[[#This Row],[代號]],"Country/region",TRUE)</f>
        <v>#VALUE!</v>
      </c>
      <c r="I738" s="3" t="str" cm="1">
        <f t="array" ref="I738">_FV(表格1[[#This Row],[代號]],"Currency")</f>
        <v>TWD</v>
      </c>
      <c r="J738" s="3" cm="1">
        <f t="array" ref="J738">_FV(表格1[[#This Row],[代號]],"Employees")</f>
        <v>167</v>
      </c>
      <c r="K738" s="3" t="str" cm="1">
        <f t="array" ref="K738">_FV(表格1[[#This Row],[代號]],"Exchange")</f>
        <v>Taiwan Stock Exchange</v>
      </c>
      <c r="L738" s="3" t="str" cm="1">
        <f t="array" ref="L738">_FV(表格1[[#This Row],[代號]],"Exchange abbreviation",TRUE)</f>
        <v>XTAI</v>
      </c>
      <c r="M738" s="3" t="str" cm="1">
        <f t="array" ref="M738">_FV(表格1[[#This Row],[代號]],"Headquarters")</f>
        <v>3F, No.201, Section 2, Wen Hsin Road, TAICHUNG, TAICHUNG, 407 TW</v>
      </c>
      <c r="N738" s="3" cm="1">
        <f t="array" ref="N738">_FV(表格1[[#This Row],[代號]],"High")</f>
        <v>25.1</v>
      </c>
      <c r="O738" s="3" t="str" cm="1">
        <f t="array" ref="O738">_FV(表格1[[#This Row],[代號]],"Industry")</f>
        <v>Real Estate Operations</v>
      </c>
      <c r="P738" s="3" t="str" cm="1">
        <f t="array" ref="P738">_FV(表格1[[#This Row],[代號]],"Instrument type",TRUE)</f>
        <v>Stock</v>
      </c>
      <c r="Q738" s="3" cm="1">
        <f t="array" ref="Q738">_FV(表格1[[#This Row],[代號]],"Last trade time",TRUE)</f>
        <v>44834.399062500001</v>
      </c>
      <c r="R738" s="3" cm="1">
        <f t="array" ref="R738">_FV(表格1[[#This Row],[代號]],"Low")</f>
        <v>24.7</v>
      </c>
      <c r="S738" s="3" cm="1">
        <f t="array" ref="S738">_FV(表格1[[#This Row],[代號]],"Market cap",TRUE)</f>
        <v>6614782000</v>
      </c>
      <c r="T738" s="3" t="str" cm="1">
        <f t="array" ref="T738">_FV(表格1[[#This Row],[代號]],"Name")</f>
        <v>SWEETEN REAL ESTATE DEVELOPMENT CO.,LTD.</v>
      </c>
      <c r="U738" s="3" t="str" cm="1">
        <f t="array" ref="U738">_FV(表格1[[#This Row],[代號]],"Official name",TRUE)</f>
        <v>SWEETEN REAL ESTATE DEVELOPMENT CO.,LTD.</v>
      </c>
    </row>
    <row r="739" spans="1:21" x14ac:dyDescent="0.25">
      <c r="A739" t="s">
        <v>739</v>
      </c>
      <c r="B739" s="2" t="e" vm="751">
        <v>#VALUE!</v>
      </c>
      <c r="C739" s="3" cm="1">
        <f t="array" ref="C739">_FV(表格1[[#This Row],[代號]],"52 week high",TRUE)</f>
        <v>12.5</v>
      </c>
      <c r="D739" s="3" cm="1">
        <f t="array" ref="D739">_FV(表格1[[#This Row],[代號]],"52 week low",TRUE)</f>
        <v>8.9</v>
      </c>
      <c r="E739" s="4" cm="1">
        <f t="array" ref="E739">_FV(表格1[[#This Row],[代號]],"Beta")</f>
        <v>1.0971</v>
      </c>
      <c r="F739" s="3" cm="1">
        <f t="array" ref="F739">_FV(表格1[[#This Row],[代號]],"Change")</f>
        <v>0.63</v>
      </c>
      <c r="G739" s="3" cm="1">
        <f t="array" ref="G739">_FV(表格1[[#This Row],[代號]],"Change (%)",TRUE)</f>
        <v>6.9921999999999998E-2</v>
      </c>
      <c r="H739" s="3" t="e" cm="1" vm="2">
        <f t="array" ref="H739">_FV(表格1[[#This Row],[代號]],"Country/region",TRUE)</f>
        <v>#VALUE!</v>
      </c>
      <c r="I739" s="3" t="str" cm="1">
        <f t="array" ref="I739">_FV(表格1[[#This Row],[代號]],"Currency")</f>
        <v>TWD</v>
      </c>
      <c r="J739" s="3" cm="1">
        <f t="array" ref="J739">_FV(表格1[[#This Row],[代號]],"Employees")</f>
        <v>156</v>
      </c>
      <c r="K739" s="3" t="str" cm="1">
        <f t="array" ref="K739">_FV(表格1[[#This Row],[代號]],"Exchange")</f>
        <v>Taiwan Stock Exchange</v>
      </c>
      <c r="L739" s="3" t="str" cm="1">
        <f t="array" ref="L739">_FV(表格1[[#This Row],[代號]],"Exchange abbreviation",TRUE)</f>
        <v>XTAI</v>
      </c>
      <c r="M739" s="3" t="str" cm="1">
        <f t="array" ref="M739">_FV(表格1[[#This Row],[代號]],"Headquarters")</f>
        <v>No.408, Section 2, Taiwan Boulevard, West District, TAICHUNG, TAICHUNG, 403 TW</v>
      </c>
      <c r="N739" s="3" cm="1">
        <f t="array" ref="N739">_FV(表格1[[#This Row],[代號]],"High")</f>
        <v>9.74</v>
      </c>
      <c r="O739" s="3" t="str" cm="1">
        <f t="array" ref="O739">_FV(表格1[[#This Row],[代號]],"Industry")</f>
        <v>Real Estate Operations</v>
      </c>
      <c r="P739" s="3" t="str" cm="1">
        <f t="array" ref="P739">_FV(表格1[[#This Row],[代號]],"Instrument type",TRUE)</f>
        <v>Stock</v>
      </c>
      <c r="Q739" s="3" cm="1">
        <f t="array" ref="Q739">_FV(表格1[[#This Row],[代號]],"Last trade time",TRUE)</f>
        <v>44834.399062500001</v>
      </c>
      <c r="R739" s="3" cm="1">
        <f t="array" ref="R739">_FV(表格1[[#This Row],[代號]],"Low")</f>
        <v>9.01</v>
      </c>
      <c r="S739" s="3" cm="1">
        <f t="array" ref="S739">_FV(表格1[[#This Row],[代號]],"Market cap",TRUE)</f>
        <v>9423960000</v>
      </c>
      <c r="T739" s="3" t="str" cm="1">
        <f t="array" ref="T739">_FV(表格1[[#This Row],[代號]],"Name")</f>
        <v>Shining Building Business Co.,Ltd.</v>
      </c>
      <c r="U739" s="3" t="str" cm="1">
        <f t="array" ref="U739">_FV(表格1[[#This Row],[代號]],"Official name",TRUE)</f>
        <v>Shining Building Business Co.,Ltd.</v>
      </c>
    </row>
    <row r="740" spans="1:21" x14ac:dyDescent="0.25">
      <c r="A740" t="s">
        <v>740</v>
      </c>
      <c r="B740" s="2" t="e" vm="752">
        <v>#VALUE!</v>
      </c>
      <c r="C740" s="3" cm="1">
        <f t="array" ref="C740">_FV(表格1[[#This Row],[代號]],"52 week high",TRUE)</f>
        <v>21.9</v>
      </c>
      <c r="D740" s="3" cm="1">
        <f t="array" ref="D740">_FV(表格1[[#This Row],[代號]],"52 week low",TRUE)</f>
        <v>16.600000000000001</v>
      </c>
      <c r="E740" s="4" cm="1">
        <f t="array" ref="E740">_FV(表格1[[#This Row],[代號]],"Beta")</f>
        <v>0.29420000000000002</v>
      </c>
      <c r="F740" s="3" cm="1">
        <f t="array" ref="F740">_FV(表格1[[#This Row],[代號]],"Change")</f>
        <v>0</v>
      </c>
      <c r="G740" s="3" cm="1">
        <f t="array" ref="G740">_FV(表格1[[#This Row],[代號]],"Change (%)",TRUE)</f>
        <v>0</v>
      </c>
      <c r="H740" s="3" t="e" cm="1" vm="2">
        <f t="array" ref="H740">_FV(表格1[[#This Row],[代號]],"Country/region",TRUE)</f>
        <v>#VALUE!</v>
      </c>
      <c r="I740" s="3" t="str" cm="1">
        <f t="array" ref="I740">_FV(表格1[[#This Row],[代號]],"Currency")</f>
        <v>TWD</v>
      </c>
      <c r="J740" s="3" cm="1">
        <f t="array" ref="J740">_FV(表格1[[#This Row],[代號]],"Employees")</f>
        <v>475</v>
      </c>
      <c r="K740" s="3" t="str" cm="1">
        <f t="array" ref="K740">_FV(表格1[[#This Row],[代號]],"Exchange")</f>
        <v>Taiwan Stock Exchange</v>
      </c>
      <c r="L740" s="3" t="str" cm="1">
        <f t="array" ref="L740">_FV(表格1[[#This Row],[代號]],"Exchange abbreviation",TRUE)</f>
        <v>XTAI</v>
      </c>
      <c r="M740" s="3" t="str" cm="1">
        <f t="array" ref="M740">_FV(表格1[[#This Row],[代號]],"Headquarters")</f>
        <v>3F, No.294, Section 1, TunTua South Road, Da'an District, TAIPEI, TAIPEI, 106 TW</v>
      </c>
      <c r="N740" s="3" cm="1">
        <f t="array" ref="N740">_FV(表格1[[#This Row],[代號]],"High")</f>
        <v>17.45</v>
      </c>
      <c r="O740" s="3" t="str" cm="1">
        <f t="array" ref="O740">_FV(表格1[[#This Row],[代號]],"Industry")</f>
        <v>Real Estate Operations</v>
      </c>
      <c r="P740" s="3" t="str" cm="1">
        <f t="array" ref="P740">_FV(表格1[[#This Row],[代號]],"Instrument type",TRUE)</f>
        <v>Stock</v>
      </c>
      <c r="Q740" s="3" cm="1">
        <f t="array" ref="Q740">_FV(表格1[[#This Row],[代號]],"Last trade time",TRUE)</f>
        <v>44834.399062500001</v>
      </c>
      <c r="R740" s="3" cm="1">
        <f t="array" ref="R740">_FV(表格1[[#This Row],[代號]],"Low")</f>
        <v>17.2</v>
      </c>
      <c r="S740" s="3" cm="1">
        <f t="array" ref="S740">_FV(表格1[[#This Row],[代號]],"Market cap",TRUE)</f>
        <v>4963261260</v>
      </c>
      <c r="T740" s="3" t="str" cm="1">
        <f t="array" ref="T740">_FV(表格1[[#This Row],[代號]],"Name")</f>
        <v>FOUNDING CONSTRUCTION DEVELOPMENT CORP.</v>
      </c>
      <c r="U740" s="3" t="str" cm="1">
        <f t="array" ref="U740">_FV(表格1[[#This Row],[代號]],"Official name",TRUE)</f>
        <v>FOUNDING CONSTRUCTION DEVELOPMENT CORP.</v>
      </c>
    </row>
    <row r="741" spans="1:21" x14ac:dyDescent="0.25">
      <c r="A741" t="s">
        <v>741</v>
      </c>
      <c r="B741" s="2" t="e" vm="753">
        <v>#VALUE!</v>
      </c>
      <c r="C741" s="3" cm="1">
        <f t="array" ref="C741">_FV(表格1[[#This Row],[代號]],"52 week high",TRUE)</f>
        <v>80.599999999999994</v>
      </c>
      <c r="D741" s="3" cm="1">
        <f t="array" ref="D741">_FV(表格1[[#This Row],[代號]],"52 week low",TRUE)</f>
        <v>69.2</v>
      </c>
      <c r="E741" s="4" cm="1">
        <f t="array" ref="E741">_FV(表格1[[#This Row],[代號]],"Beta")</f>
        <v>0.45839999999999997</v>
      </c>
      <c r="F741" s="3" cm="1">
        <f t="array" ref="F741">_FV(表格1[[#This Row],[代號]],"Change")</f>
        <v>0.7</v>
      </c>
      <c r="G741" s="3" cm="1">
        <f t="array" ref="G741">_FV(表格1[[#This Row],[代號]],"Change (%)",TRUE)</f>
        <v>9.6550000000000004E-3</v>
      </c>
      <c r="H741" s="3" t="e" cm="1" vm="2">
        <f t="array" ref="H741">_FV(表格1[[#This Row],[代號]],"Country/region",TRUE)</f>
        <v>#VALUE!</v>
      </c>
      <c r="I741" s="3" t="str" cm="1">
        <f t="array" ref="I741">_FV(表格1[[#This Row],[代號]],"Currency")</f>
        <v>TWD</v>
      </c>
      <c r="J741" s="3" cm="1">
        <f t="array" ref="J741">_FV(表格1[[#This Row],[代號]],"Employees")</f>
        <v>113</v>
      </c>
      <c r="K741" s="3" t="str" cm="1">
        <f t="array" ref="K741">_FV(表格1[[#This Row],[代號]],"Exchange")</f>
        <v>Taiwan Stock Exchange</v>
      </c>
      <c r="L741" s="3" t="str" cm="1">
        <f t="array" ref="L741">_FV(表格1[[#This Row],[代號]],"Exchange abbreviation",TRUE)</f>
        <v>XTAI</v>
      </c>
      <c r="M741" s="3" t="str" cm="1">
        <f t="array" ref="M741">_FV(表格1[[#This Row],[代號]],"Headquarters")</f>
        <v>11F, No.30, Beiping East Road, Zhongzheng District, TAIPEI, TAIPEI, 100 TW</v>
      </c>
      <c r="N741" s="3" cm="1">
        <f t="array" ref="N741">_FV(表格1[[#This Row],[代號]],"High")</f>
        <v>73.2</v>
      </c>
      <c r="O741" s="3" t="str" cm="1">
        <f t="array" ref="O741">_FV(表格1[[#This Row],[代號]],"Industry")</f>
        <v>Real Estate Operations</v>
      </c>
      <c r="P741" s="3" t="str" cm="1">
        <f t="array" ref="P741">_FV(表格1[[#This Row],[代號]],"Instrument type",TRUE)</f>
        <v>Stock</v>
      </c>
      <c r="Q741" s="3" cm="1">
        <f t="array" ref="Q741">_FV(表格1[[#This Row],[代號]],"Last trade time",TRUE)</f>
        <v>44834.399062500001</v>
      </c>
      <c r="R741" s="3" cm="1">
        <f t="array" ref="R741">_FV(表格1[[#This Row],[代號]],"Low")</f>
        <v>71.5</v>
      </c>
      <c r="S741" s="3" cm="1">
        <f t="array" ref="S741">_FV(表格1[[#This Row],[代號]],"Market cap",TRUE)</f>
        <v>21251860000</v>
      </c>
      <c r="T741" s="3" t="str" cm="1">
        <f t="array" ref="T741">_FV(表格1[[#This Row],[代號]],"Name")</f>
        <v>CHONG HONG CONSTRUCTION CO., LTD.</v>
      </c>
      <c r="U741" s="3" t="str" cm="1">
        <f t="array" ref="U741">_FV(表格1[[#This Row],[代號]],"Official name",TRUE)</f>
        <v>CHONG HONG CONSTRUCTION CO., LTD.</v>
      </c>
    </row>
    <row r="742" spans="1:21" x14ac:dyDescent="0.25">
      <c r="A742" t="s">
        <v>742</v>
      </c>
      <c r="B742" s="2" t="e" vm="754">
        <v>#VALUE!</v>
      </c>
      <c r="C742" s="3" cm="1">
        <f t="array" ref="C742">_FV(表格1[[#This Row],[代號]],"52 week high",TRUE)</f>
        <v>67.900000000000006</v>
      </c>
      <c r="D742" s="3" cm="1">
        <f t="array" ref="D742">_FV(表格1[[#This Row],[代號]],"52 week low",TRUE)</f>
        <v>39</v>
      </c>
      <c r="E742" s="4" cm="1">
        <f t="array" ref="E742">_FV(表格1[[#This Row],[代號]],"Beta")</f>
        <v>0.88639999999999997</v>
      </c>
      <c r="F742" s="3" cm="1">
        <f t="array" ref="F742">_FV(表格1[[#This Row],[代號]],"Change")</f>
        <v>-0.35</v>
      </c>
      <c r="G742" s="3" cm="1">
        <f t="array" ref="G742">_FV(表格1[[#This Row],[代號]],"Change (%)",TRUE)</f>
        <v>-8.0649999999999993E-3</v>
      </c>
      <c r="H742" s="3" t="e" cm="1" vm="2">
        <f t="array" ref="H742">_FV(表格1[[#This Row],[代號]],"Country/region",TRUE)</f>
        <v>#VALUE!</v>
      </c>
      <c r="I742" s="3" t="str" cm="1">
        <f t="array" ref="I742">_FV(表格1[[#This Row],[代號]],"Currency")</f>
        <v>TWD</v>
      </c>
      <c r="J742" s="3" cm="1">
        <f t="array" ref="J742">_FV(表格1[[#This Row],[代號]],"Employees")</f>
        <v>939</v>
      </c>
      <c r="K742" s="3" t="str" cm="1">
        <f t="array" ref="K742">_FV(表格1[[#This Row],[代號]],"Exchange")</f>
        <v>Taiwan Stock Exchange</v>
      </c>
      <c r="L742" s="3" t="str" cm="1">
        <f t="array" ref="L742">_FV(表格1[[#This Row],[代號]],"Exchange abbreviation",TRUE)</f>
        <v>XTAI</v>
      </c>
      <c r="M742" s="3" t="str" cm="1">
        <f t="array" ref="M742">_FV(表格1[[#This Row],[代號]],"Headquarters")</f>
        <v>Windward 1, Regatta Office Park, P.O. Box 10338, GRAND CAYMAN, CAYMAN ISLANDS-NA, KY1-1003 KY</v>
      </c>
      <c r="N742" s="3" cm="1">
        <f t="array" ref="N742">_FV(表格1[[#This Row],[代號]],"High")</f>
        <v>43.7</v>
      </c>
      <c r="O742" s="3" t="str" cm="1">
        <f t="array" ref="O742">_FV(表格1[[#This Row],[代號]],"Industry")</f>
        <v>Machinery, Equipment &amp; Components</v>
      </c>
      <c r="P742" s="3" t="str" cm="1">
        <f t="array" ref="P742">_FV(表格1[[#This Row],[代號]],"Instrument type",TRUE)</f>
        <v>Stock</v>
      </c>
      <c r="Q742" s="3" cm="1">
        <f t="array" ref="Q742">_FV(表格1[[#This Row],[代號]],"Last trade time",TRUE)</f>
        <v>44834.399062500001</v>
      </c>
      <c r="R742" s="3" cm="1">
        <f t="array" ref="R742">_FV(表格1[[#This Row],[代號]],"Low")</f>
        <v>42.5</v>
      </c>
      <c r="S742" s="3" cm="1">
        <f t="array" ref="S742">_FV(表格1[[#This Row],[代號]],"Market cap",TRUE)</f>
        <v>8661804000</v>
      </c>
      <c r="T742" s="3" t="str" cm="1">
        <f t="array" ref="T742">_FV(表格1[[#This Row],[代號]],"Name")</f>
        <v>TONG MING ENTERPRISE CO., LTD.</v>
      </c>
      <c r="U742" s="3" t="str" cm="1">
        <f t="array" ref="U742">_FV(表格1[[#This Row],[代號]],"Official name",TRUE)</f>
        <v>TONG MING ENTERPRISE CO., LTD.</v>
      </c>
    </row>
    <row r="743" spans="1:21" x14ac:dyDescent="0.25">
      <c r="A743" t="s">
        <v>743</v>
      </c>
      <c r="B743" s="2" t="e" vm="755">
        <v>#VALUE!</v>
      </c>
      <c r="C743" s="3" cm="1">
        <f t="array" ref="C743">_FV(表格1[[#This Row],[代號]],"52 week high",TRUE)</f>
        <v>70.5</v>
      </c>
      <c r="D743" s="3" cm="1">
        <f t="array" ref="D743">_FV(表格1[[#This Row],[代號]],"52 week low",TRUE)</f>
        <v>49.5</v>
      </c>
      <c r="E743" t="e" cm="1" vm="55">
        <f t="array" ref="E743">_FV(表格1[[#This Row],[代號]],"Beta")</f>
        <v>#VALUE!</v>
      </c>
      <c r="F743" s="3" cm="1">
        <f t="array" ref="F743">_FV(表格1[[#This Row],[代號]],"Change")</f>
        <v>0</v>
      </c>
      <c r="G743" s="3" cm="1">
        <f t="array" ref="G743">_FV(表格1[[#This Row],[代號]],"Change (%)",TRUE)</f>
        <v>0</v>
      </c>
      <c r="H743" s="3" t="e" cm="1" vm="2">
        <f t="array" ref="H743">_FV(表格1[[#This Row],[代號]],"Country/region",TRUE)</f>
        <v>#VALUE!</v>
      </c>
      <c r="I743" s="3" t="str" cm="1">
        <f t="array" ref="I743">_FV(表格1[[#This Row],[代號]],"Currency")</f>
        <v>TWD</v>
      </c>
      <c r="J743" s="3" t="e" cm="1" vm="53">
        <f t="array" ref="J743">_FV(表格1[[#This Row],[代號]],"Employees")</f>
        <v>#VALUE!</v>
      </c>
      <c r="K743" s="3" t="str" cm="1">
        <f t="array" ref="K743">_FV(表格1[[#This Row],[代號]],"Exchange")</f>
        <v>Taiwan Stock Exchange</v>
      </c>
      <c r="L743" s="3" t="str" cm="1">
        <f t="array" ref="L743">_FV(表格1[[#This Row],[代號]],"Exchange abbreviation",TRUE)</f>
        <v>XTAI</v>
      </c>
      <c r="M743" s="3" t="str" cm="1">
        <f t="array" ref="M743">_FV(表格1[[#This Row],[代號]],"Headquarters")</f>
        <v>15F, No. 99, Fuxing North Road, Songshan District, TAIPEI, TAIPEI, 105 TW</v>
      </c>
      <c r="N743" s="3" cm="1">
        <f t="array" ref="N743">_FV(表格1[[#This Row],[代號]],"High")</f>
        <v>51</v>
      </c>
      <c r="O743" s="3" t="str" cm="1">
        <f t="array" ref="O743">_FV(表格1[[#This Row],[代號]],"Industry")</f>
        <v>Construction Materials</v>
      </c>
      <c r="P743" s="3" t="str" cm="1">
        <f t="array" ref="P743">_FV(表格1[[#This Row],[代號]],"Instrument type",TRUE)</f>
        <v>Stock</v>
      </c>
      <c r="Q743" s="3" cm="1">
        <f t="array" ref="Q743">_FV(表格1[[#This Row],[代號]],"Last trade time",TRUE)</f>
        <v>44834.399062500001</v>
      </c>
      <c r="R743" s="3" cm="1">
        <f t="array" ref="R743">_FV(表格1[[#This Row],[代號]],"Low")</f>
        <v>50</v>
      </c>
      <c r="S743" s="3" cm="1">
        <f t="array" ref="S743">_FV(表格1[[#This Row],[代號]],"Market cap",TRUE)</f>
        <v>4200023400</v>
      </c>
      <c r="T743" s="3" t="str" cm="1">
        <f t="array" ref="T743">_FV(表格1[[#This Row],[代號]],"Name")</f>
        <v>YONGGU GROUP INC.</v>
      </c>
      <c r="U743" s="3" t="str" cm="1">
        <f t="array" ref="U743">_FV(表格1[[#This Row],[代號]],"Official name",TRUE)</f>
        <v>YONGGU GROUP INC.</v>
      </c>
    </row>
    <row r="744" spans="1:21" x14ac:dyDescent="0.25">
      <c r="A744" t="s">
        <v>744</v>
      </c>
      <c r="B744" s="2" t="e" vm="756">
        <v>#VALUE!</v>
      </c>
      <c r="C744" s="3" cm="1">
        <f t="array" ref="C744">_FV(表格1[[#This Row],[代號]],"52 week high",TRUE)</f>
        <v>74.7</v>
      </c>
      <c r="D744" s="3" cm="1">
        <f t="array" ref="D744">_FV(表格1[[#This Row],[代號]],"52 week low",TRUE)</f>
        <v>39.15</v>
      </c>
      <c r="E744" s="4" cm="1">
        <f t="array" ref="E744">_FV(表格1[[#This Row],[代號]],"Beta")</f>
        <v>0.36149999999999999</v>
      </c>
      <c r="F744" s="3" cm="1">
        <f t="array" ref="F744">_FV(表格1[[#This Row],[代號]],"Change")</f>
        <v>0.5</v>
      </c>
      <c r="G744" s="3" cm="1">
        <f t="array" ref="G744">_FV(表格1[[#This Row],[代號]],"Change (%)",TRUE)</f>
        <v>9.2940000000000002E-3</v>
      </c>
      <c r="H744" s="3" t="e" cm="1" vm="2">
        <f t="array" ref="H744">_FV(表格1[[#This Row],[代號]],"Country/region",TRUE)</f>
        <v>#VALUE!</v>
      </c>
      <c r="I744" s="3" t="str" cm="1">
        <f t="array" ref="I744">_FV(表格1[[#This Row],[代號]],"Currency")</f>
        <v>TWD</v>
      </c>
      <c r="J744" s="3" cm="1">
        <f t="array" ref="J744">_FV(表格1[[#This Row],[代號]],"Employees")</f>
        <v>616</v>
      </c>
      <c r="K744" s="3" t="str" cm="1">
        <f t="array" ref="K744">_FV(表格1[[#This Row],[代號]],"Exchange")</f>
        <v>Taiwan Stock Exchange</v>
      </c>
      <c r="L744" s="3" t="str" cm="1">
        <f t="array" ref="L744">_FV(表格1[[#This Row],[代號]],"Exchange abbreviation",TRUE)</f>
        <v>XTAI</v>
      </c>
      <c r="M744" s="3" t="str" cm="1">
        <f t="array" ref="M744">_FV(表格1[[#This Row],[代號]],"Headquarters")</f>
        <v>23F-1, No.200, Section 1, Jilong Road, Sinyi Distrcit, TAIPEI, TAIPEI, 110 TW</v>
      </c>
      <c r="N744" s="3" cm="1">
        <f t="array" ref="N744">_FV(表格1[[#This Row],[代號]],"High")</f>
        <v>54.3</v>
      </c>
      <c r="O744" s="3" t="str" cm="1">
        <f t="array" ref="O744">_FV(表格1[[#This Row],[代號]],"Industry")</f>
        <v>Freight &amp; Logistics Services</v>
      </c>
      <c r="P744" s="3" t="str" cm="1">
        <f t="array" ref="P744">_FV(表格1[[#This Row],[代號]],"Instrument type",TRUE)</f>
        <v>Stock</v>
      </c>
      <c r="Q744" s="3" cm="1">
        <f t="array" ref="Q744">_FV(表格1[[#This Row],[代號]],"Last trade time",TRUE)</f>
        <v>44834.399062500001</v>
      </c>
      <c r="R744" s="3" cm="1">
        <f t="array" ref="R744">_FV(表格1[[#This Row],[代號]],"Low")</f>
        <v>52.3</v>
      </c>
      <c r="S744" s="3" cm="1">
        <f t="array" ref="S744">_FV(表格1[[#This Row],[代號]],"Market cap",TRUE)</f>
        <v>13845370000</v>
      </c>
      <c r="T744" s="3" t="str" cm="1">
        <f t="array" ref="T744">_FV(表格1[[#This Row],[代號]],"Name")</f>
        <v>Farglory F T Z Investment Holding Co.,Ltd.</v>
      </c>
      <c r="U744" s="3" t="str" cm="1">
        <f t="array" ref="U744">_FV(表格1[[#This Row],[代號]],"Official name",TRUE)</f>
        <v>Farglory F T Z Investment Holding Co.,Ltd.</v>
      </c>
    </row>
    <row r="745" spans="1:21" x14ac:dyDescent="0.25">
      <c r="A745" t="s">
        <v>745</v>
      </c>
      <c r="B745" s="2" t="e" vm="757">
        <v>#VALUE!</v>
      </c>
      <c r="C745" s="3" cm="1">
        <f t="array" ref="C745">_FV(表格1[[#This Row],[代號]],"52 week high",TRUE)</f>
        <v>56.56</v>
      </c>
      <c r="D745" s="3" cm="1">
        <f t="array" ref="D745">_FV(表格1[[#This Row],[代號]],"52 week low",TRUE)</f>
        <v>23.3</v>
      </c>
      <c r="E745" s="4" cm="1">
        <f t="array" ref="E745">_FV(表格1[[#This Row],[代號]],"Beta")</f>
        <v>2.2820999999999998</v>
      </c>
      <c r="F745" s="3" cm="1">
        <f t="array" ref="F745">_FV(表格1[[#This Row],[代號]],"Change")</f>
        <v>0.05</v>
      </c>
      <c r="G745" s="3" cm="1">
        <f t="array" ref="G745">_FV(表格1[[#This Row],[代號]],"Change (%)",TRUE)</f>
        <v>2.049E-3</v>
      </c>
      <c r="H745" s="3" t="e" cm="1" vm="2">
        <f t="array" ref="H745">_FV(表格1[[#This Row],[代號]],"Country/region",TRUE)</f>
        <v>#VALUE!</v>
      </c>
      <c r="I745" s="3" t="str" cm="1">
        <f t="array" ref="I745">_FV(表格1[[#This Row],[代號]],"Currency")</f>
        <v>TWD</v>
      </c>
      <c r="J745" s="3" cm="1">
        <f t="array" ref="J745">_FV(表格1[[#This Row],[代號]],"Employees")</f>
        <v>1083</v>
      </c>
      <c r="K745" s="3" t="str" cm="1">
        <f t="array" ref="K745">_FV(表格1[[#This Row],[代號]],"Exchange")</f>
        <v>Taiwan Stock Exchange</v>
      </c>
      <c r="L745" s="3" t="str" cm="1">
        <f t="array" ref="L745">_FV(表格1[[#This Row],[代號]],"Exchange abbreviation",TRUE)</f>
        <v>XTAI</v>
      </c>
      <c r="M745" s="3" t="str" cm="1">
        <f t="array" ref="M745">_FV(表格1[[#This Row],[代號]],"Headquarters")</f>
        <v>16F, No. 167, Fusing North Road, Songshan District, TAIPEI, TAIPEI, 105 TW</v>
      </c>
      <c r="N745" s="3" cm="1">
        <f t="array" ref="N745">_FV(表格1[[#This Row],[代號]],"High")</f>
        <v>24.6</v>
      </c>
      <c r="O745" s="3" t="str" cm="1">
        <f t="array" ref="O745">_FV(表格1[[#This Row],[代號]],"Industry")</f>
        <v>Freight &amp; Logistics Services</v>
      </c>
      <c r="P745" s="3" t="str" cm="1">
        <f t="array" ref="P745">_FV(表格1[[#This Row],[代號]],"Instrument type",TRUE)</f>
        <v>Stock</v>
      </c>
      <c r="Q745" s="3" cm="1">
        <f t="array" ref="Q745">_FV(表格1[[#This Row],[代號]],"Last trade time",TRUE)</f>
        <v>44834.399062500001</v>
      </c>
      <c r="R745" s="3" cm="1">
        <f t="array" ref="R745">_FV(表格1[[#This Row],[代號]],"Low")</f>
        <v>23.3</v>
      </c>
      <c r="S745" s="3" cm="1">
        <f t="array" ref="S745">_FV(表格1[[#This Row],[代號]],"Market cap",TRUE)</f>
        <v>8050581000</v>
      </c>
      <c r="T745" s="3" t="str" cm="1">
        <f t="array" ref="T745">_FV(表格1[[#This Row],[代號]],"Name")</f>
        <v>SHIH WEI NAVIGATION CO., LTD</v>
      </c>
      <c r="U745" s="3" t="str" cm="1">
        <f t="array" ref="U745">_FV(表格1[[#This Row],[代號]],"Official name",TRUE)</f>
        <v>SHIH WEI NAVIGATION CO., LTD</v>
      </c>
    </row>
    <row r="746" spans="1:21" x14ac:dyDescent="0.25">
      <c r="A746" t="s">
        <v>746</v>
      </c>
      <c r="B746" s="2" t="e" vm="758">
        <v>#VALUE!</v>
      </c>
      <c r="C746" s="3" cm="1">
        <f t="array" ref="C746">_FV(表格1[[#This Row],[代號]],"52 week high",TRUE)</f>
        <v>73.64</v>
      </c>
      <c r="D746" s="3" cm="1">
        <f t="array" ref="D746">_FV(表格1[[#This Row],[代號]],"52 week low",TRUE)</f>
        <v>35.5</v>
      </c>
      <c r="E746" s="4" cm="1">
        <f t="array" ref="E746">_FV(表格1[[#This Row],[代號]],"Beta")</f>
        <v>0.78190000000000004</v>
      </c>
      <c r="F746" s="3" cm="1">
        <f t="array" ref="F746">_FV(表格1[[#This Row],[代號]],"Change")</f>
        <v>1.6</v>
      </c>
      <c r="G746" s="3" cm="1">
        <f t="array" ref="G746">_FV(表格1[[#This Row],[代號]],"Change (%)",TRUE)</f>
        <v>2.8368999999999998E-2</v>
      </c>
      <c r="H746" s="3" t="e" cm="1" vm="2">
        <f t="array" ref="H746">_FV(表格1[[#This Row],[代號]],"Country/region",TRUE)</f>
        <v>#VALUE!</v>
      </c>
      <c r="I746" s="3" t="str" cm="1">
        <f t="array" ref="I746">_FV(表格1[[#This Row],[代號]],"Currency")</f>
        <v>TWD</v>
      </c>
      <c r="J746" s="3" cm="1">
        <f t="array" ref="J746">_FV(表格1[[#This Row],[代號]],"Employees")</f>
        <v>295</v>
      </c>
      <c r="K746" s="3" t="str" cm="1">
        <f t="array" ref="K746">_FV(表格1[[#This Row],[代號]],"Exchange")</f>
        <v>Taiwan Stock Exchange</v>
      </c>
      <c r="L746" s="3" t="str" cm="1">
        <f t="array" ref="L746">_FV(表格1[[#This Row],[代號]],"Exchange abbreviation",TRUE)</f>
        <v>XTAI</v>
      </c>
      <c r="M746" s="3" t="str" cm="1">
        <f t="array" ref="M746">_FV(表格1[[#This Row],[代號]],"Headquarters")</f>
        <v>4F, No.25, Section 1, Chang-An East Road, Jhongshan District, TAIPEI, TAIPEI, 104 TW</v>
      </c>
      <c r="N746" s="3" cm="1">
        <f t="array" ref="N746">_FV(表格1[[#This Row],[代號]],"High")</f>
        <v>58.4</v>
      </c>
      <c r="O746" s="3" t="str" cm="1">
        <f t="array" ref="O746">_FV(表格1[[#This Row],[代號]],"Industry")</f>
        <v>Hotels &amp; Entertainment Services</v>
      </c>
      <c r="P746" s="3" t="str" cm="1">
        <f t="array" ref="P746">_FV(表格1[[#This Row],[代號]],"Instrument type",TRUE)</f>
        <v>Stock</v>
      </c>
      <c r="Q746" s="3" cm="1">
        <f t="array" ref="Q746">_FV(表格1[[#This Row],[代號]],"Last trade time",TRUE)</f>
        <v>44834.399062500001</v>
      </c>
      <c r="R746" s="3" cm="1">
        <f t="array" ref="R746">_FV(表格1[[#This Row],[代號]],"Low")</f>
        <v>55.1</v>
      </c>
      <c r="S746" s="3" cm="1">
        <f t="array" ref="S746">_FV(表格1[[#This Row],[代號]],"Market cap",TRUE)</f>
        <v>4278483000</v>
      </c>
      <c r="T746" s="3" t="str" cm="1">
        <f t="array" ref="T746">_FV(表格1[[#This Row],[代號]],"Name")</f>
        <v>Phoenix Tours International, Inc.</v>
      </c>
      <c r="U746" s="3" t="str" cm="1">
        <f t="array" ref="U746">_FV(表格1[[#This Row],[代號]],"Official name",TRUE)</f>
        <v>Phoenix Tours International, Inc.</v>
      </c>
    </row>
    <row r="747" spans="1:21" x14ac:dyDescent="0.25">
      <c r="A747" t="s">
        <v>747</v>
      </c>
      <c r="B747" s="2" t="e" vm="759">
        <v>#VALUE!</v>
      </c>
      <c r="C747" s="3" cm="1">
        <f t="array" ref="C747">_FV(表格1[[#This Row],[代號]],"52 week high",TRUE)</f>
        <v>262.86</v>
      </c>
      <c r="D747" s="3" cm="1">
        <f t="array" ref="D747">_FV(表格1[[#This Row],[代號]],"52 week low",TRUE)</f>
        <v>178</v>
      </c>
      <c r="E747" s="4" cm="1">
        <f t="array" ref="E747">_FV(表格1[[#This Row],[代號]],"Beta")</f>
        <v>1.1087</v>
      </c>
      <c r="F747" s="3" cm="1">
        <f t="array" ref="F747">_FV(表格1[[#This Row],[代號]],"Change")</f>
        <v>0</v>
      </c>
      <c r="G747" s="3" cm="1">
        <f t="array" ref="G747">_FV(表格1[[#This Row],[代號]],"Change (%)",TRUE)</f>
        <v>0</v>
      </c>
      <c r="H747" s="3" t="e" cm="1" vm="2">
        <f t="array" ref="H747">_FV(表格1[[#This Row],[代號]],"Country/region",TRUE)</f>
        <v>#VALUE!</v>
      </c>
      <c r="I747" s="3" t="str" cm="1">
        <f t="array" ref="I747">_FV(表格1[[#This Row],[代號]],"Currency")</f>
        <v>TWD</v>
      </c>
      <c r="J747" s="3" cm="1">
        <f t="array" ref="J747">_FV(表格1[[#This Row],[代號]],"Employees")</f>
        <v>3130</v>
      </c>
      <c r="K747" s="3" t="str" cm="1">
        <f t="array" ref="K747">_FV(表格1[[#This Row],[代號]],"Exchange")</f>
        <v>Taiwan Stock Exchange</v>
      </c>
      <c r="L747" s="3" t="str" cm="1">
        <f t="array" ref="L747">_FV(表格1[[#This Row],[代號]],"Exchange abbreviation",TRUE)</f>
        <v>XTAI</v>
      </c>
      <c r="M747" s="3" t="str" cm="1">
        <f t="array" ref="M747">_FV(表格1[[#This Row],[代號]],"Headquarters")</f>
        <v>No.362, Ruiguang Road, Neihu District, TAIPEI, TAIPEI, 114 TW</v>
      </c>
      <c r="N747" s="3" cm="1">
        <f t="array" ref="N747">_FV(表格1[[#This Row],[代號]],"High")</f>
        <v>184</v>
      </c>
      <c r="O747" s="3" t="str" cm="1">
        <f t="array" ref="O747">_FV(表格1[[#This Row],[代號]],"Industry")</f>
        <v>Banking Services</v>
      </c>
      <c r="P747" s="3" t="str" cm="1">
        <f t="array" ref="P747">_FV(表格1[[#This Row],[代號]],"Instrument type",TRUE)</f>
        <v>Stock</v>
      </c>
      <c r="Q747" s="3" cm="1">
        <f t="array" ref="Q747">_FV(表格1[[#This Row],[代號]],"Last trade time",TRUE)</f>
        <v>44834.399062500001</v>
      </c>
      <c r="R747" s="3" cm="1">
        <f t="array" ref="R747">_FV(表格1[[#This Row],[代號]],"Low")</f>
        <v>178</v>
      </c>
      <c r="S747" s="3" cm="1">
        <f t="array" ref="S747">_FV(表格1[[#This Row],[代號]],"Market cap",TRUE)</f>
        <v>303671800000</v>
      </c>
      <c r="T747" s="3" t="str" cm="1">
        <f t="array" ref="T747">_FV(表格1[[#This Row],[代號]],"Name")</f>
        <v>CHAILEASE HOLDING COMPANY LIMITED</v>
      </c>
      <c r="U747" s="3" t="str" cm="1">
        <f t="array" ref="U747">_FV(表格1[[#This Row],[代號]],"Official name",TRUE)</f>
        <v>CHAILEASE HOLDING COMPANY LIMITED</v>
      </c>
    </row>
    <row r="748" spans="1:21" x14ac:dyDescent="0.25">
      <c r="A748" t="s">
        <v>748</v>
      </c>
      <c r="B748" s="2" t="e" vm="760">
        <v>#VALUE!</v>
      </c>
      <c r="C748" s="3" cm="1">
        <f t="array" ref="C748">_FV(表格1[[#This Row],[代號]],"52 week high",TRUE)</f>
        <v>54.8</v>
      </c>
      <c r="D748" s="3" cm="1">
        <f t="array" ref="D748">_FV(表格1[[#This Row],[代號]],"52 week low",TRUE)</f>
        <v>42.6</v>
      </c>
      <c r="E748" s="4" cm="1">
        <f t="array" ref="E748">_FV(表格1[[#This Row],[代號]],"Beta")</f>
        <v>0.35520000000000002</v>
      </c>
      <c r="F748" s="3" cm="1">
        <f t="array" ref="F748">_FV(表格1[[#This Row],[代號]],"Change")</f>
        <v>-0.2</v>
      </c>
      <c r="G748" s="3" cm="1">
        <f t="array" ref="G748">_FV(表格1[[#This Row],[代號]],"Change (%)",TRUE)</f>
        <v>-4.0489999999999996E-3</v>
      </c>
      <c r="H748" s="3" t="e" cm="1" vm="2">
        <f t="array" ref="H748">_FV(表格1[[#This Row],[代號]],"Country/region",TRUE)</f>
        <v>#VALUE!</v>
      </c>
      <c r="I748" s="3" t="str" cm="1">
        <f t="array" ref="I748">_FV(表格1[[#This Row],[代號]],"Currency")</f>
        <v>TWD</v>
      </c>
      <c r="J748" s="3" cm="1">
        <f t="array" ref="J748">_FV(表格1[[#This Row],[代號]],"Employees")</f>
        <v>6948</v>
      </c>
      <c r="K748" s="3" t="str" cm="1">
        <f t="array" ref="K748">_FV(表格1[[#This Row],[代號]],"Exchange")</f>
        <v>Taiwan Stock Exchange</v>
      </c>
      <c r="L748" s="3" t="str" cm="1">
        <f t="array" ref="L748">_FV(表格1[[#This Row],[代號]],"Exchange abbreviation",TRUE)</f>
        <v>XTAI</v>
      </c>
      <c r="M748" s="3" t="str" cm="1">
        <f t="array" ref="M748">_FV(表格1[[#This Row],[代號]],"Headquarters")</f>
        <v>3-12F, No. 149, Section 2, Minsheng East Road, Jhongshan District, TAIPEI, TAIPEI, 104 TW</v>
      </c>
      <c r="N748" s="3" cm="1">
        <f t="array" ref="N748">_FV(表格1[[#This Row],[代號]],"High")</f>
        <v>49.55</v>
      </c>
      <c r="O748" s="3" t="str" cm="1">
        <f t="array" ref="O748">_FV(表格1[[#This Row],[代號]],"Industry")</f>
        <v>Banking Services</v>
      </c>
      <c r="P748" s="3" t="str" cm="1">
        <f t="array" ref="P748">_FV(表格1[[#This Row],[代號]],"Instrument type",TRUE)</f>
        <v>Stock</v>
      </c>
      <c r="Q748" s="3" cm="1">
        <f t="array" ref="Q748">_FV(表格1[[#This Row],[代號]],"Last trade time",TRUE)</f>
        <v>44834.399062500001</v>
      </c>
      <c r="R748" s="3" cm="1">
        <f t="array" ref="R748">_FV(表格1[[#This Row],[代號]],"Low")</f>
        <v>48.75</v>
      </c>
      <c r="S748" s="3" cm="1">
        <f t="array" ref="S748">_FV(表格1[[#This Row],[代號]],"Market cap",TRUE)</f>
        <v>220494900000</v>
      </c>
      <c r="T748" s="3" t="str" cm="1">
        <f t="array" ref="T748">_FV(表格1[[#This Row],[代號]],"Name")</f>
        <v>The Shanghai Commercial &amp; Savings Bank, Ltd.</v>
      </c>
      <c r="U748" s="3" t="str" cm="1">
        <f t="array" ref="U748">_FV(表格1[[#This Row],[代號]],"Official name",TRUE)</f>
        <v>The Shanghai Commercial &amp; Savings Bank, Ltd.</v>
      </c>
    </row>
    <row r="749" spans="1:21" x14ac:dyDescent="0.25">
      <c r="A749" t="s">
        <v>749</v>
      </c>
      <c r="B749" s="2" t="e" vm="761">
        <v>#VALUE!</v>
      </c>
      <c r="C749" s="3" cm="1">
        <f t="array" ref="C749">_FV(表格1[[#This Row],[代號]],"52 week high",TRUE)</f>
        <v>30.58</v>
      </c>
      <c r="D749" s="3" cm="1">
        <f t="array" ref="D749">_FV(表格1[[#This Row],[代號]],"52 week low",TRUE)</f>
        <v>21.12</v>
      </c>
      <c r="E749" s="4" cm="1">
        <f t="array" ref="E749">_FV(表格1[[#This Row],[代號]],"Beta")</f>
        <v>0.53890000000000005</v>
      </c>
      <c r="F749" s="3" cm="1">
        <f t="array" ref="F749">_FV(表格1[[#This Row],[代號]],"Change")</f>
        <v>-0.25</v>
      </c>
      <c r="G749" s="3" cm="1">
        <f t="array" ref="G749">_FV(表格1[[#This Row],[代號]],"Change (%)",TRUE)</f>
        <v>-9.4339999999999997E-3</v>
      </c>
      <c r="H749" s="3" t="e" cm="1" vm="2">
        <f t="array" ref="H749">_FV(表格1[[#This Row],[代號]],"Country/region",TRUE)</f>
        <v>#VALUE!</v>
      </c>
      <c r="I749" s="3" t="str" cm="1">
        <f t="array" ref="I749">_FV(表格1[[#This Row],[代號]],"Currency")</f>
        <v>TWD</v>
      </c>
      <c r="J749" s="3" cm="1">
        <f t="array" ref="J749">_FV(表格1[[#This Row],[代號]],"Employees")</f>
        <v>9532</v>
      </c>
      <c r="K749" s="3" t="str" cm="1">
        <f t="array" ref="K749">_FV(表格1[[#This Row],[代號]],"Exchange")</f>
        <v>Taiwan Stock Exchange</v>
      </c>
      <c r="L749" s="3" t="str" cm="1">
        <f t="array" ref="L749">_FV(表格1[[#This Row],[代號]],"Exchange abbreviation",TRUE)</f>
        <v>XTAI</v>
      </c>
      <c r="M749" s="3" t="str" cm="1">
        <f t="array" ref="M749">_FV(表格1[[#This Row],[代號]],"Headquarters")</f>
        <v>17F,19F, No.225, Section 2, Chang-An East Road, Songshan District, TAIPEI, TAIPEI, 105 TW</v>
      </c>
      <c r="N749" s="3" cm="1">
        <f t="array" ref="N749">_FV(表格1[[#This Row],[代號]],"High")</f>
        <v>26.6</v>
      </c>
      <c r="O749" s="3" t="str" cm="1">
        <f t="array" ref="O749">_FV(表格1[[#This Row],[代號]],"Industry")</f>
        <v>Banking Services</v>
      </c>
      <c r="P749" s="3" t="str" cm="1">
        <f t="array" ref="P749">_FV(表格1[[#This Row],[代號]],"Instrument type",TRUE)</f>
        <v>Stock</v>
      </c>
      <c r="Q749" s="3" cm="1">
        <f t="array" ref="Q749">_FV(表格1[[#This Row],[代號]],"Last trade time",TRUE)</f>
        <v>44834.399062500001</v>
      </c>
      <c r="R749" s="3" cm="1">
        <f t="array" ref="R749">_FV(表格1[[#This Row],[代號]],"Low")</f>
        <v>26.15</v>
      </c>
      <c r="S749" s="3" cm="1">
        <f t="array" ref="S749">_FV(表格1[[#This Row],[代號]],"Market cap",TRUE)</f>
        <v>367734600000</v>
      </c>
      <c r="T749" s="3" t="str" cm="1">
        <f t="array" ref="T749">_FV(表格1[[#This Row],[代號]],"Name")</f>
        <v>Taiwan Cooperative Financial Holding Co., Ltd.</v>
      </c>
      <c r="U749" s="3" t="str" cm="1">
        <f t="array" ref="U749">_FV(表格1[[#This Row],[代號]],"Official name",TRUE)</f>
        <v>Taiwan Cooperative Financial Holding Co., Ltd.</v>
      </c>
    </row>
    <row r="750" spans="1:21" x14ac:dyDescent="0.25">
      <c r="A750" t="s">
        <v>750</v>
      </c>
      <c r="B750" s="2" t="e" vm="762">
        <v>#VALUE!</v>
      </c>
      <c r="C750" s="3" cm="1">
        <f t="array" ref="C750">_FV(表格1[[#This Row],[代號]],"52 week high",TRUE)</f>
        <v>41.65</v>
      </c>
      <c r="D750" s="3" cm="1">
        <f t="array" ref="D750">_FV(表格1[[#This Row],[代號]],"52 week low",TRUE)</f>
        <v>28.55</v>
      </c>
      <c r="E750" s="4" cm="1">
        <f t="array" ref="E750">_FV(表格1[[#This Row],[代號]],"Beta")</f>
        <v>0.95720000000000005</v>
      </c>
      <c r="F750" s="3" cm="1">
        <f t="array" ref="F750">_FV(表格1[[#This Row],[代號]],"Change")</f>
        <v>0.4</v>
      </c>
      <c r="G750" s="3" cm="1">
        <f t="array" ref="G750">_FV(表格1[[#This Row],[代號]],"Change (%)",TRUE)</f>
        <v>1.3311E-2</v>
      </c>
      <c r="H750" s="3" t="e" cm="1" vm="2">
        <f t="array" ref="H750">_FV(表格1[[#This Row],[代號]],"Country/region",TRUE)</f>
        <v>#VALUE!</v>
      </c>
      <c r="I750" s="3" t="str" cm="1">
        <f t="array" ref="I750">_FV(表格1[[#This Row],[代號]],"Currency")</f>
        <v>TWD</v>
      </c>
      <c r="J750" s="3" cm="1">
        <f t="array" ref="J750">_FV(表格1[[#This Row],[代號]],"Employees")</f>
        <v>1626</v>
      </c>
      <c r="K750" s="3" t="str" cm="1">
        <f t="array" ref="K750">_FV(表格1[[#This Row],[代號]],"Exchange")</f>
        <v>Taiwan Stock Exchange</v>
      </c>
      <c r="L750" s="3" t="str" cm="1">
        <f t="array" ref="L750">_FV(表格1[[#This Row],[代號]],"Exchange abbreviation",TRUE)</f>
        <v>XTAI</v>
      </c>
      <c r="M750" s="3" t="str" cm="1">
        <f t="array" ref="M750">_FV(表格1[[#This Row],[代號]],"Headquarters")</f>
        <v>1F, No.297, Section 2, Dongmen Road, East District, TAINAN, TAINAN, 701 TW</v>
      </c>
      <c r="N750" s="3" cm="1">
        <f t="array" ref="N750">_FV(表格1[[#This Row],[代號]],"High")</f>
        <v>30.45</v>
      </c>
      <c r="O750" s="3" t="str" cm="1">
        <f t="array" ref="O750">_FV(表格1[[#This Row],[代號]],"Industry")</f>
        <v>Textiles &amp; Apparel</v>
      </c>
      <c r="P750" s="3" t="str" cm="1">
        <f t="array" ref="P750">_FV(表格1[[#This Row],[代號]],"Instrument type",TRUE)</f>
        <v>Stock</v>
      </c>
      <c r="Q750" s="3" cm="1">
        <f t="array" ref="Q750">_FV(表格1[[#This Row],[代號]],"Last trade time",TRUE)</f>
        <v>44834.399062500001</v>
      </c>
      <c r="R750" s="3" cm="1">
        <f t="array" ref="R750">_FV(表格1[[#This Row],[代號]],"Low")</f>
        <v>30.2</v>
      </c>
      <c r="S750" s="3" cm="1">
        <f t="array" ref="S750">_FV(表格1[[#This Row],[代號]],"Market cap",TRUE)</f>
        <v>986580000</v>
      </c>
      <c r="T750" s="3" t="str" cm="1">
        <f t="array" ref="T750">_FV(表格1[[#This Row],[代號]],"Name")</f>
        <v>TAINAN ENTERPRISE (CAYMAN) CO., LIMITED</v>
      </c>
      <c r="U750" s="3" t="str" cm="1">
        <f t="array" ref="U750">_FV(表格1[[#This Row],[代號]],"Official name",TRUE)</f>
        <v>TAINAN ENTERPRISE (CAYMAN) CO., LIMITED</v>
      </c>
    </row>
    <row r="751" spans="1:21" x14ac:dyDescent="0.25">
      <c r="A751" t="s">
        <v>751</v>
      </c>
      <c r="B751" s="2" t="e" vm="763">
        <v>#VALUE!</v>
      </c>
      <c r="C751" s="3" cm="1">
        <f t="array" ref="C751">_FV(表格1[[#This Row],[代號]],"52 week high",TRUE)</f>
        <v>19.5</v>
      </c>
      <c r="D751" s="3" cm="1">
        <f t="array" ref="D751">_FV(表格1[[#This Row],[代號]],"52 week low",TRUE)</f>
        <v>13.65</v>
      </c>
      <c r="E751" s="4" cm="1">
        <f t="array" ref="E751">_FV(表格1[[#This Row],[代號]],"Beta")</f>
        <v>0.86009999999999998</v>
      </c>
      <c r="F751" s="3" cm="1">
        <f t="array" ref="F751">_FV(表格1[[#This Row],[代號]],"Change")</f>
        <v>-0.05</v>
      </c>
      <c r="G751" s="3" cm="1">
        <f t="array" ref="G751">_FV(表格1[[#This Row],[代號]],"Change (%)",TRUE)</f>
        <v>-3.5839999999999999E-3</v>
      </c>
      <c r="H751" s="3" t="e" cm="1" vm="2">
        <f t="array" ref="H751">_FV(表格1[[#This Row],[代號]],"Country/region",TRUE)</f>
        <v>#VALUE!</v>
      </c>
      <c r="I751" s="3" t="str" cm="1">
        <f t="array" ref="I751">_FV(表格1[[#This Row],[代號]],"Currency")</f>
        <v>TWD</v>
      </c>
      <c r="J751" s="3" cm="1">
        <f t="array" ref="J751">_FV(表格1[[#This Row],[代號]],"Employees")</f>
        <v>3258</v>
      </c>
      <c r="K751" s="3" t="str" cm="1">
        <f t="array" ref="K751">_FV(表格1[[#This Row],[代號]],"Exchange")</f>
        <v>Taiwan Stock Exchange</v>
      </c>
      <c r="L751" s="3" t="str" cm="1">
        <f t="array" ref="L751">_FV(表格1[[#This Row],[代號]],"Exchange abbreviation",TRUE)</f>
        <v>XTAI</v>
      </c>
      <c r="M751" s="3" t="str" cm="1">
        <f t="array" ref="M751">_FV(表格1[[#This Row],[代號]],"Headquarters")</f>
        <v>14F, No.237, Section 2, Fuxing South Road, Da'an District, TAIPEI, TAIPEI, 106 TW</v>
      </c>
      <c r="N751" s="3" cm="1">
        <f t="array" ref="N751">_FV(表格1[[#This Row],[代號]],"High")</f>
        <v>14</v>
      </c>
      <c r="O751" s="3" t="str" cm="1">
        <f t="array" ref="O751">_FV(表格1[[#This Row],[代號]],"Industry")</f>
        <v>Diversified Retail</v>
      </c>
      <c r="P751" s="3" t="str" cm="1">
        <f t="array" ref="P751">_FV(表格1[[#This Row],[代號]],"Instrument type",TRUE)</f>
        <v>Stock</v>
      </c>
      <c r="Q751" s="3" cm="1">
        <f t="array" ref="Q751">_FV(表格1[[#This Row],[代號]],"Last trade time",TRUE)</f>
        <v>44834.399062500001</v>
      </c>
      <c r="R751" s="3" cm="1">
        <f t="array" ref="R751">_FV(表格1[[#This Row],[代號]],"Low")</f>
        <v>13.85</v>
      </c>
      <c r="S751" s="3" cm="1">
        <f t="array" ref="S751">_FV(表格1[[#This Row],[代號]],"Market cap",TRUE)</f>
        <v>2717881000</v>
      </c>
      <c r="T751" s="3" t="str" cm="1">
        <f t="array" ref="T751">_FV(表格1[[#This Row],[代號]],"Name")</f>
        <v>GRAND OCEAN RETAIL GROUP LIMITED</v>
      </c>
      <c r="U751" s="3" t="str" cm="1">
        <f t="array" ref="U751">_FV(表格1[[#This Row],[代號]],"Official name",TRUE)</f>
        <v>GRAND OCEAN RETAIL GROUP LIMITED</v>
      </c>
    </row>
    <row r="752" spans="1:21" x14ac:dyDescent="0.25">
      <c r="A752" t="s">
        <v>752</v>
      </c>
      <c r="B752" s="2" t="e" vm="764">
        <v>#VALUE!</v>
      </c>
      <c r="C752" s="3" cm="1">
        <f t="array" ref="C752">_FV(表格1[[#This Row],[代號]],"52 week high",TRUE)</f>
        <v>17.350000000000001</v>
      </c>
      <c r="D752" s="3" cm="1">
        <f t="array" ref="D752">_FV(表格1[[#This Row],[代號]],"52 week low",TRUE)</f>
        <v>10.1</v>
      </c>
      <c r="E752" s="4" cm="1">
        <f t="array" ref="E752">_FV(表格1[[#This Row],[代號]],"Beta")</f>
        <v>0.8982</v>
      </c>
      <c r="F752" s="3" cm="1">
        <f t="array" ref="F752">_FV(表格1[[#This Row],[代號]],"Change")</f>
        <v>0.15</v>
      </c>
      <c r="G752" s="3" cm="1">
        <f t="array" ref="G752">_FV(表格1[[#This Row],[代號]],"Change (%)",TRUE)</f>
        <v>1.4422999999999998E-2</v>
      </c>
      <c r="H752" s="3" t="e" cm="1" vm="2">
        <f t="array" ref="H752">_FV(表格1[[#This Row],[代號]],"Country/region",TRUE)</f>
        <v>#VALUE!</v>
      </c>
      <c r="I752" s="3" t="str" cm="1">
        <f t="array" ref="I752">_FV(表格1[[#This Row],[代號]],"Currency")</f>
        <v>TWD</v>
      </c>
      <c r="J752" s="3" cm="1">
        <f t="array" ref="J752">_FV(表格1[[#This Row],[代號]],"Employees")</f>
        <v>2871</v>
      </c>
      <c r="K752" s="3" t="str" cm="1">
        <f t="array" ref="K752">_FV(表格1[[#This Row],[代號]],"Exchange")</f>
        <v>Taiwan Stock Exchange</v>
      </c>
      <c r="L752" s="3" t="str" cm="1">
        <f t="array" ref="L752">_FV(表格1[[#This Row],[代號]],"Exchange abbreviation",TRUE)</f>
        <v>XTAI</v>
      </c>
      <c r="M752" s="3" t="str" cm="1">
        <f t="array" ref="M752">_FV(表格1[[#This Row],[代號]],"Headquarters")</f>
        <v>4F-3, No. 156, Section 3, Minsheng East Road, TAIPEI, TAIPEI, 105 TW</v>
      </c>
      <c r="N752" s="3" cm="1">
        <f t="array" ref="N752">_FV(表格1[[#This Row],[代號]],"High")</f>
        <v>10.6</v>
      </c>
      <c r="O752" s="3" t="str" cm="1">
        <f t="array" ref="O752">_FV(表格1[[#This Row],[代號]],"Industry")</f>
        <v>Investment Banking &amp; Investment Services</v>
      </c>
      <c r="P752" s="3" t="str" cm="1">
        <f t="array" ref="P752">_FV(表格1[[#This Row],[代號]],"Instrument type",TRUE)</f>
        <v>Stock</v>
      </c>
      <c r="Q752" s="3" cm="1">
        <f t="array" ref="Q752">_FV(表格1[[#This Row],[代號]],"Last trade time",TRUE)</f>
        <v>44834.399062500001</v>
      </c>
      <c r="R752" s="3" cm="1">
        <f t="array" ref="R752">_FV(表格1[[#This Row],[代號]],"Low")</f>
        <v>10.3</v>
      </c>
      <c r="S752" s="3" cm="1">
        <f t="array" ref="S752">_FV(表格1[[#This Row],[代號]],"Market cap",TRUE)</f>
        <v>22903080000</v>
      </c>
      <c r="T752" s="3" t="str" cm="1">
        <f t="array" ref="T752">_FV(表格1[[#This Row],[代號]],"Name")</f>
        <v>CAPITAL SECURITIES CORP.</v>
      </c>
      <c r="U752" s="3" t="str" cm="1">
        <f t="array" ref="U752">_FV(表格1[[#This Row],[代號]],"Official name",TRUE)</f>
        <v>CAPITAL SECURITIES CORP.</v>
      </c>
    </row>
    <row r="753" spans="1:21" x14ac:dyDescent="0.25">
      <c r="A753" t="s">
        <v>753</v>
      </c>
      <c r="B753" s="2" t="e" vm="765">
        <v>#VALUE!</v>
      </c>
      <c r="C753" s="3" cm="1">
        <f t="array" ref="C753">_FV(表格1[[#This Row],[代號]],"52 week high",TRUE)</f>
        <v>40.65</v>
      </c>
      <c r="D753" s="3" cm="1">
        <f t="array" ref="D753">_FV(表格1[[#This Row],[代號]],"52 week low",TRUE)</f>
        <v>34.049999999999997</v>
      </c>
      <c r="E753" s="4" cm="1">
        <f t="array" ref="E753">_FV(表格1[[#This Row],[代號]],"Beta")</f>
        <v>0.56220000000000003</v>
      </c>
      <c r="F753" s="3" cm="1">
        <f t="array" ref="F753">_FV(表格1[[#This Row],[代號]],"Change")</f>
        <v>-0.2</v>
      </c>
      <c r="G753" s="3" cm="1">
        <f t="array" ref="G753">_FV(表格1[[#This Row],[代號]],"Change (%)",TRUE)</f>
        <v>-5.7970000000000001E-3</v>
      </c>
      <c r="H753" s="3" t="e" cm="1" vm="2">
        <f t="array" ref="H753">_FV(表格1[[#This Row],[代號]],"Country/region",TRUE)</f>
        <v>#VALUE!</v>
      </c>
      <c r="I753" s="3" t="str" cm="1">
        <f t="array" ref="I753">_FV(表格1[[#This Row],[代號]],"Currency")</f>
        <v>TWD</v>
      </c>
      <c r="J753" s="3" t="e" cm="1" vm="53">
        <f t="array" ref="J753">_FV(表格1[[#This Row],[代號]],"Employees")</f>
        <v>#VALUE!</v>
      </c>
      <c r="K753" s="3" t="str" cm="1">
        <f t="array" ref="K753">_FV(表格1[[#This Row],[代號]],"Exchange")</f>
        <v>Taiwan Stock Exchange</v>
      </c>
      <c r="L753" s="3" t="str" cm="1">
        <f t="array" ref="L753">_FV(表格1[[#This Row],[代號]],"Exchange abbreviation",TRUE)</f>
        <v>XTAI</v>
      </c>
      <c r="M753" s="3" t="str" cm="1">
        <f t="array" ref="M753">_FV(表格1[[#This Row],[代號]],"Headquarters")</f>
        <v>B1, No.97, Section 2, Dunhua South Road, Da'an District, TAIPEI, TAIPEI, 106 TW</v>
      </c>
      <c r="N753" s="3" cm="1">
        <f t="array" ref="N753">_FV(表格1[[#This Row],[代號]],"High")</f>
        <v>34.4</v>
      </c>
      <c r="O753" s="3" t="str" cm="1">
        <f t="array" ref="O753">_FV(表格1[[#This Row],[代號]],"Industry")</f>
        <v>Investment Banking &amp; Investment Services</v>
      </c>
      <c r="P753" s="3" t="str" cm="1">
        <f t="array" ref="P753">_FV(表格1[[#This Row],[代號]],"Instrument type",TRUE)</f>
        <v>Stock</v>
      </c>
      <c r="Q753" s="3" cm="1">
        <f t="array" ref="Q753">_FV(表格1[[#This Row],[代號]],"Last trade time",TRUE)</f>
        <v>44834.399062500001</v>
      </c>
      <c r="R753" s="3" cm="1">
        <f t="array" ref="R753">_FV(表格1[[#This Row],[代號]],"Low")</f>
        <v>34.1</v>
      </c>
      <c r="S753" s="3" cm="1">
        <f t="array" ref="S753">_FV(表格1[[#This Row],[代號]],"Market cap",TRUE)</f>
        <v>7218009000</v>
      </c>
      <c r="T753" s="3" t="str" cm="1">
        <f t="array" ref="T753">_FV(表格1[[#This Row],[代號]],"Name")</f>
        <v>CAPITAL FUTURES CORP.</v>
      </c>
      <c r="U753" s="3" t="str" cm="1">
        <f t="array" ref="U753">_FV(表格1[[#This Row],[代號]],"Official name",TRUE)</f>
        <v>CAPITAL FUTURES CORP.</v>
      </c>
    </row>
    <row r="754" spans="1:21" x14ac:dyDescent="0.25">
      <c r="A754" t="s">
        <v>754</v>
      </c>
      <c r="B754" s="2" t="e" vm="766">
        <v>#VALUE!</v>
      </c>
      <c r="C754" s="3" cm="1">
        <f t="array" ref="C754">_FV(表格1[[#This Row],[代號]],"52 week high",TRUE)</f>
        <v>23.55</v>
      </c>
      <c r="D754" s="3" cm="1">
        <f t="array" ref="D754">_FV(表格1[[#This Row],[代號]],"52 week low",TRUE)</f>
        <v>15.7</v>
      </c>
      <c r="E754" s="4" cm="1">
        <f t="array" ref="E754">_FV(表格1[[#This Row],[代號]],"Beta")</f>
        <v>0.71509999999999996</v>
      </c>
      <c r="F754" s="3" cm="1">
        <f t="array" ref="F754">_FV(表格1[[#This Row],[代號]],"Change")</f>
        <v>-0.1</v>
      </c>
      <c r="G754" s="3" cm="1">
        <f t="array" ref="G754">_FV(表格1[[#This Row],[代號]],"Change (%)",TRUE)</f>
        <v>-6.1919999999999996E-3</v>
      </c>
      <c r="H754" s="3" t="e" cm="1" vm="2">
        <f t="array" ref="H754">_FV(表格1[[#This Row],[代號]],"Country/region",TRUE)</f>
        <v>#VALUE!</v>
      </c>
      <c r="I754" s="3" t="str" cm="1">
        <f t="array" ref="I754">_FV(表格1[[#This Row],[代號]],"Currency")</f>
        <v>TWD</v>
      </c>
      <c r="J754" s="3" cm="1">
        <f t="array" ref="J754">_FV(表格1[[#This Row],[代號]],"Employees")</f>
        <v>4831</v>
      </c>
      <c r="K754" s="3" t="str" cm="1">
        <f t="array" ref="K754">_FV(表格1[[#This Row],[代號]],"Exchange")</f>
        <v>Taiwan Stock Exchange</v>
      </c>
      <c r="L754" s="3" t="str" cm="1">
        <f t="array" ref="L754">_FV(表格1[[#This Row],[代號]],"Exchange abbreviation",TRUE)</f>
        <v>XTAI</v>
      </c>
      <c r="M754" s="3" t="str" cm="1">
        <f t="array" ref="M754">_FV(表格1[[#This Row],[代號]],"Headquarters")</f>
        <v>No.6, Lane 84, Chun-Ying Street, Shu-Lin District, NEW TAIPEI, NEW TAIPEI, 238 TW</v>
      </c>
      <c r="N754" s="3" cm="1">
        <f t="array" ref="N754">_FV(表格1[[#This Row],[代號]],"High")</f>
        <v>16.05</v>
      </c>
      <c r="O754" s="3" t="str" cm="1">
        <f t="array" ref="O754">_FV(表格1[[#This Row],[代號]],"Industry")</f>
        <v>Semiconductors &amp; Semiconductor Equipment</v>
      </c>
      <c r="P754" s="3" t="str" cm="1">
        <f t="array" ref="P754">_FV(表格1[[#This Row],[代號]],"Instrument type",TRUE)</f>
        <v>Stock</v>
      </c>
      <c r="Q754" s="3" cm="1">
        <f t="array" ref="Q754">_FV(表格1[[#This Row],[代號]],"Last trade time",TRUE)</f>
        <v>44834.399062500001</v>
      </c>
      <c r="R754" s="3" cm="1">
        <f t="array" ref="R754">_FV(表格1[[#This Row],[代號]],"Low")</f>
        <v>15.7</v>
      </c>
      <c r="S754" s="3" cm="1">
        <f t="array" ref="S754">_FV(表格1[[#This Row],[代號]],"Market cap",TRUE)</f>
        <v>2566384000</v>
      </c>
      <c r="T754" s="3" t="str" cm="1">
        <f t="array" ref="T754">_FV(表格1[[#This Row],[代號]],"Name")</f>
        <v>APCB INC.</v>
      </c>
      <c r="U754" s="3" t="str" cm="1">
        <f t="array" ref="U754">_FV(表格1[[#This Row],[代號]],"Official name",TRUE)</f>
        <v>APCB INC.</v>
      </c>
    </row>
    <row r="755" spans="1:21" x14ac:dyDescent="0.25">
      <c r="A755" t="s">
        <v>755</v>
      </c>
      <c r="B755" s="2" t="e" vm="767">
        <v>#VALUE!</v>
      </c>
      <c r="C755" s="3" cm="1">
        <f t="array" ref="C755">_FV(表格1[[#This Row],[代號]],"52 week high",TRUE)</f>
        <v>40</v>
      </c>
      <c r="D755" s="3" cm="1">
        <f t="array" ref="D755">_FV(表格1[[#This Row],[代號]],"52 week low",TRUE)</f>
        <v>31.45</v>
      </c>
      <c r="E755" s="4" cm="1">
        <f t="array" ref="E755">_FV(表格1[[#This Row],[代號]],"Beta")</f>
        <v>0.41020000000000001</v>
      </c>
      <c r="F755" s="3" cm="1">
        <f t="array" ref="F755">_FV(表格1[[#This Row],[代號]],"Change")</f>
        <v>0.1</v>
      </c>
      <c r="G755" s="3" cm="1">
        <f t="array" ref="G755">_FV(表格1[[#This Row],[代號]],"Change (%)",TRUE)</f>
        <v>3.1450000000000002E-3</v>
      </c>
      <c r="H755" s="3" t="e" cm="1" vm="2">
        <f t="array" ref="H755">_FV(表格1[[#This Row],[代號]],"Country/region",TRUE)</f>
        <v>#VALUE!</v>
      </c>
      <c r="I755" s="3" t="str" cm="1">
        <f t="array" ref="I755">_FV(表格1[[#This Row],[代號]],"Currency")</f>
        <v>TWD</v>
      </c>
      <c r="J755" s="3" cm="1">
        <f t="array" ref="J755">_FV(表格1[[#This Row],[代號]],"Employees")</f>
        <v>263</v>
      </c>
      <c r="K755" s="3" t="str" cm="1">
        <f t="array" ref="K755">_FV(表格1[[#This Row],[代號]],"Exchange")</f>
        <v>Taiwan Stock Exchange</v>
      </c>
      <c r="L755" s="3" t="str" cm="1">
        <f t="array" ref="L755">_FV(表格1[[#This Row],[代號]],"Exchange abbreviation",TRUE)</f>
        <v>XTAI</v>
      </c>
      <c r="M755" s="3" t="str" cm="1">
        <f t="array" ref="M755">_FV(表格1[[#This Row],[代號]],"Headquarters")</f>
        <v>10F, No.516, Section 1, Neihu Road, Neihu District, TAIPEI, TAIPEI, 114 TW</v>
      </c>
      <c r="N755" s="3" cm="1">
        <f t="array" ref="N755">_FV(表格1[[#This Row],[代號]],"High")</f>
        <v>31.9</v>
      </c>
      <c r="O755" s="3" t="str" cm="1">
        <f t="array" ref="O755">_FV(表格1[[#This Row],[代號]],"Industry")</f>
        <v>Computers, Phones &amp; Household Electronics</v>
      </c>
      <c r="P755" s="3" t="str" cm="1">
        <f t="array" ref="P755">_FV(表格1[[#This Row],[代號]],"Instrument type",TRUE)</f>
        <v>Stock</v>
      </c>
      <c r="Q755" s="3" cm="1">
        <f t="array" ref="Q755">_FV(表格1[[#This Row],[代號]],"Last trade time",TRUE)</f>
        <v>44834.399062500001</v>
      </c>
      <c r="R755" s="3" cm="1">
        <f t="array" ref="R755">_FV(表格1[[#This Row],[代號]],"Low")</f>
        <v>31.55</v>
      </c>
      <c r="S755" s="3" cm="1">
        <f t="array" ref="S755">_FV(表格1[[#This Row],[代號]],"Market cap",TRUE)</f>
        <v>6008599000</v>
      </c>
      <c r="T755" s="3" t="str" cm="1">
        <f t="array" ref="T755">_FV(表格1[[#This Row],[代號]],"Name")</f>
        <v>Metaage Corporation</v>
      </c>
      <c r="U755" s="3" t="str" cm="1">
        <f t="array" ref="U755">_FV(表格1[[#This Row],[代號]],"Official name",TRUE)</f>
        <v>Metaage Corporation</v>
      </c>
    </row>
    <row r="756" spans="1:21" x14ac:dyDescent="0.25">
      <c r="A756" t="s">
        <v>756</v>
      </c>
      <c r="B756" s="2" t="e" vm="768">
        <v>#VALUE!</v>
      </c>
      <c r="C756" s="3" cm="1">
        <f t="array" ref="C756">_FV(表格1[[#This Row],[代號]],"52 week high",TRUE)</f>
        <v>44</v>
      </c>
      <c r="D756" s="3" cm="1">
        <f t="array" ref="D756">_FV(表格1[[#This Row],[代號]],"52 week low",TRUE)</f>
        <v>40.35</v>
      </c>
      <c r="E756" s="4" cm="1">
        <f t="array" ref="E756">_FV(表格1[[#This Row],[代號]],"Beta")</f>
        <v>0.32840000000000003</v>
      </c>
      <c r="F756" s="3" cm="1">
        <f t="array" ref="F756">_FV(表格1[[#This Row],[代號]],"Change")</f>
        <v>-0.05</v>
      </c>
      <c r="G756" s="3" cm="1">
        <f t="array" ref="G756">_FV(表格1[[#This Row],[代號]],"Change (%)",TRUE)</f>
        <v>-1.2149999999999999E-3</v>
      </c>
      <c r="H756" s="3" t="e" cm="1" vm="2">
        <f t="array" ref="H756">_FV(表格1[[#This Row],[代號]],"Country/region",TRUE)</f>
        <v>#VALUE!</v>
      </c>
      <c r="I756" s="3" t="str" cm="1">
        <f t="array" ref="I756">_FV(表格1[[#This Row],[代號]],"Currency")</f>
        <v>TWD</v>
      </c>
      <c r="J756" s="3" cm="1">
        <f t="array" ref="J756">_FV(表格1[[#This Row],[代號]],"Employees")</f>
        <v>3784</v>
      </c>
      <c r="K756" s="3" t="str" cm="1">
        <f t="array" ref="K756">_FV(表格1[[#This Row],[代號]],"Exchange")</f>
        <v>Taiwan Stock Exchange</v>
      </c>
      <c r="L756" s="3" t="str" cm="1">
        <f t="array" ref="L756">_FV(表格1[[#This Row],[代號]],"Exchange abbreviation",TRUE)</f>
        <v>XTAI</v>
      </c>
      <c r="M756" s="3" t="str" cm="1">
        <f t="array" ref="M756">_FV(表格1[[#This Row],[代號]],"Headquarters")</f>
        <v>No.50, Tin Hwu Road, Dahua Li, Guishan Dsitrict, TAOYUAN, TAOYUAN, 333 TW</v>
      </c>
      <c r="N756" s="3" cm="1">
        <f t="array" ref="N756">_FV(表格1[[#This Row],[代號]],"High")</f>
        <v>41.15</v>
      </c>
      <c r="O756" s="3" t="str" cm="1">
        <f t="array" ref="O756">_FV(表格1[[#This Row],[代號]],"Industry")</f>
        <v>Machinery, Equipment &amp; Components</v>
      </c>
      <c r="P756" s="3" t="str" cm="1">
        <f t="array" ref="P756">_FV(表格1[[#This Row],[代號]],"Instrument type",TRUE)</f>
        <v>Stock</v>
      </c>
      <c r="Q756" s="3" cm="1">
        <f t="array" ref="Q756">_FV(表格1[[#This Row],[代號]],"Last trade time",TRUE)</f>
        <v>44834.399062500001</v>
      </c>
      <c r="R756" s="3" cm="1">
        <f t="array" ref="R756">_FV(表格1[[#This Row],[代號]],"Low")</f>
        <v>40.799999999999997</v>
      </c>
      <c r="S756" s="3" cm="1">
        <f t="array" ref="S756">_FV(表格1[[#This Row],[代號]],"Market cap",TRUE)</f>
        <v>7712915000</v>
      </c>
      <c r="T756" s="3" t="str" cm="1">
        <f t="array" ref="T756">_FV(表格1[[#This Row],[代號]],"Name")</f>
        <v>I-SHENG ELECTRIC WIRE &amp; CABLE CO., LTD.</v>
      </c>
      <c r="U756" s="3" t="str" cm="1">
        <f t="array" ref="U756">_FV(表格1[[#This Row],[代號]],"Official name",TRUE)</f>
        <v>I-SHENG ELECTRIC WIRE &amp; CABLE CO., LTD.</v>
      </c>
    </row>
    <row r="757" spans="1:21" x14ac:dyDescent="0.25">
      <c r="A757" t="s">
        <v>757</v>
      </c>
      <c r="B757" s="2" t="e" vm="769">
        <v>#VALUE!</v>
      </c>
      <c r="C757" s="3" cm="1">
        <f t="array" ref="C757">_FV(表格1[[#This Row],[代號]],"52 week high",TRUE)</f>
        <v>18.399999999999999</v>
      </c>
      <c r="D757" s="3" cm="1">
        <f t="array" ref="D757">_FV(表格1[[#This Row],[代號]],"52 week low",TRUE)</f>
        <v>9.5500000000000007</v>
      </c>
      <c r="E757" s="4" cm="1">
        <f t="array" ref="E757">_FV(表格1[[#This Row],[代號]],"Beta")</f>
        <v>1.9017999999999999</v>
      </c>
      <c r="F757" s="3" cm="1">
        <f t="array" ref="F757">_FV(表格1[[#This Row],[代號]],"Change")</f>
        <v>0.25</v>
      </c>
      <c r="G757" s="3" cm="1">
        <f t="array" ref="G757">_FV(表格1[[#This Row],[代號]],"Change (%)",TRUE)</f>
        <v>2.2221999999999999E-2</v>
      </c>
      <c r="H757" s="3" t="e" cm="1" vm="2">
        <f t="array" ref="H757">_FV(表格1[[#This Row],[代號]],"Country/region",TRUE)</f>
        <v>#VALUE!</v>
      </c>
      <c r="I757" s="3" t="str" cm="1">
        <f t="array" ref="I757">_FV(表格1[[#This Row],[代號]],"Currency")</f>
        <v>TWD</v>
      </c>
      <c r="J757" s="3" cm="1">
        <f t="array" ref="J757">_FV(表格1[[#This Row],[代號]],"Employees")</f>
        <v>5100</v>
      </c>
      <c r="K757" s="3" t="str" cm="1">
        <f t="array" ref="K757">_FV(表格1[[#This Row],[代號]],"Exchange")</f>
        <v>Taiwan Stock Exchange</v>
      </c>
      <c r="L757" s="3" t="str" cm="1">
        <f t="array" ref="L757">_FV(表格1[[#This Row],[代號]],"Exchange abbreviation",TRUE)</f>
        <v>XTAI</v>
      </c>
      <c r="M757" s="3" t="str" cm="1">
        <f t="array" ref="M757">_FV(表格1[[#This Row],[代號]],"Headquarters")</f>
        <v>26F, No. 1, Songzhi Road, Xinyi District, TAIPEI, TAIPEI, 110 TW</v>
      </c>
      <c r="N757" s="3" cm="1">
        <f t="array" ref="N757">_FV(表格1[[#This Row],[代號]],"High")</f>
        <v>11.55</v>
      </c>
      <c r="O757" s="3" t="str" cm="1">
        <f t="array" ref="O757">_FV(表格1[[#This Row],[代號]],"Industry")</f>
        <v>Electronic Equipment &amp; Parts</v>
      </c>
      <c r="P757" s="3" t="str" cm="1">
        <f t="array" ref="P757">_FV(表格1[[#This Row],[代號]],"Instrument type",TRUE)</f>
        <v>Stock</v>
      </c>
      <c r="Q757" s="3" cm="1">
        <f t="array" ref="Q757">_FV(表格1[[#This Row],[代號]],"Last trade time",TRUE)</f>
        <v>44834.399062500001</v>
      </c>
      <c r="R757" s="3" cm="1">
        <f t="array" ref="R757">_FV(表格1[[#This Row],[代號]],"Low")</f>
        <v>10.95</v>
      </c>
      <c r="S757" s="3" cm="1">
        <f t="array" ref="S757">_FV(表格1[[#This Row],[代號]],"Market cap",TRUE)</f>
        <v>33813780000</v>
      </c>
      <c r="T757" s="3" t="str" cm="1">
        <f t="array" ref="T757">_FV(表格1[[#This Row],[代號]],"Name")</f>
        <v>Hannstar Display Corp.</v>
      </c>
      <c r="U757" s="3" t="str" cm="1">
        <f t="array" ref="U757">_FV(表格1[[#This Row],[代號]],"Official name",TRUE)</f>
        <v>Hannstar Display Corp.</v>
      </c>
    </row>
    <row r="758" spans="1:21" x14ac:dyDescent="0.25">
      <c r="A758" t="s">
        <v>758</v>
      </c>
      <c r="B758" s="2" t="e" vm="770">
        <v>#VALUE!</v>
      </c>
      <c r="C758" s="3" cm="1">
        <f t="array" ref="C758">_FV(表格1[[#This Row],[代號]],"52 week high",TRUE)</f>
        <v>22.7</v>
      </c>
      <c r="D758" s="3" cm="1">
        <f t="array" ref="D758">_FV(表格1[[#This Row],[代號]],"52 week low",TRUE)</f>
        <v>13.8</v>
      </c>
      <c r="E758" s="4" cm="1">
        <f t="array" ref="E758">_FV(表格1[[#This Row],[代號]],"Beta")</f>
        <v>1.2178</v>
      </c>
      <c r="F758" s="3" cm="1">
        <f t="array" ref="F758">_FV(表格1[[#This Row],[代號]],"Change")</f>
        <v>-0.45</v>
      </c>
      <c r="G758" s="3" cm="1">
        <f t="array" ref="G758">_FV(表格1[[#This Row],[代號]],"Change (%)",TRUE)</f>
        <v>-3.125E-2</v>
      </c>
      <c r="H758" s="3" t="e" cm="1" vm="2">
        <f t="array" ref="H758">_FV(表格1[[#This Row],[代號]],"Country/region",TRUE)</f>
        <v>#VALUE!</v>
      </c>
      <c r="I758" s="3" t="str" cm="1">
        <f t="array" ref="I758">_FV(表格1[[#This Row],[代號]],"Currency")</f>
        <v>TWD</v>
      </c>
      <c r="J758" s="3" cm="1">
        <f t="array" ref="J758">_FV(表格1[[#This Row],[代號]],"Employees")</f>
        <v>1052</v>
      </c>
      <c r="K758" s="3" t="str" cm="1">
        <f t="array" ref="K758">_FV(表格1[[#This Row],[代號]],"Exchange")</f>
        <v>Taiwan Stock Exchange</v>
      </c>
      <c r="L758" s="3" t="str" cm="1">
        <f t="array" ref="L758">_FV(表格1[[#This Row],[代號]],"Exchange abbreviation",TRUE)</f>
        <v>XTAI</v>
      </c>
      <c r="M758" s="3" t="str" cm="1">
        <f t="array" ref="M758">_FV(表格1[[#This Row],[代號]],"Headquarters")</f>
        <v>No.57, Lane 350, Nanshang Road, Gueishan District., TAOYUAN, TAOYUAN, 333 TW</v>
      </c>
      <c r="N758" s="3" cm="1">
        <f t="array" ref="N758">_FV(表格1[[#This Row],[代號]],"High")</f>
        <v>14.7</v>
      </c>
      <c r="O758" s="3" t="str" cm="1">
        <f t="array" ref="O758">_FV(表格1[[#This Row],[代號]],"Industry")</f>
        <v>Computers, Phones &amp; Household Electronics</v>
      </c>
      <c r="P758" s="3" t="str" cm="1">
        <f t="array" ref="P758">_FV(表格1[[#This Row],[代號]],"Instrument type",TRUE)</f>
        <v>Stock</v>
      </c>
      <c r="Q758" s="3" cm="1">
        <f t="array" ref="Q758">_FV(表格1[[#This Row],[代號]],"Last trade time",TRUE)</f>
        <v>44834.399062500001</v>
      </c>
      <c r="R758" s="3" cm="1">
        <f t="array" ref="R758">_FV(表格1[[#This Row],[代號]],"Low")</f>
        <v>13.8</v>
      </c>
      <c r="S758" s="3" cm="1">
        <f t="array" ref="S758">_FV(表格1[[#This Row],[代號]],"Market cap",TRUE)</f>
        <v>1236667000</v>
      </c>
      <c r="T758" s="3" t="str" cm="1">
        <f t="array" ref="T758">_FV(表格1[[#This Row],[代號]],"Name")</f>
        <v>IN WIN DEVELOPMENT INC.</v>
      </c>
      <c r="U758" s="3" t="str" cm="1">
        <f t="array" ref="U758">_FV(表格1[[#This Row],[代號]],"Official name",TRUE)</f>
        <v>IN WIN DEVELOPMENT INC.</v>
      </c>
    </row>
    <row r="759" spans="1:21" x14ac:dyDescent="0.25">
      <c r="A759" t="s">
        <v>759</v>
      </c>
      <c r="B759" s="2" t="e" vm="771">
        <v>#VALUE!</v>
      </c>
      <c r="C759" s="3" cm="1">
        <f t="array" ref="C759">_FV(表格1[[#This Row],[代號]],"52 week high",TRUE)</f>
        <v>16.7</v>
      </c>
      <c r="D759" s="3" cm="1">
        <f t="array" ref="D759">_FV(表格1[[#This Row],[代號]],"52 week low",TRUE)</f>
        <v>8.1999999999999993</v>
      </c>
      <c r="E759" s="4" cm="1">
        <f t="array" ref="E759">_FV(表格1[[#This Row],[代號]],"Beta")</f>
        <v>1.8673999999999999</v>
      </c>
      <c r="F759" s="3" cm="1">
        <f t="array" ref="F759">_FV(表格1[[#This Row],[代號]],"Change")</f>
        <v>0.21</v>
      </c>
      <c r="G759" s="3" cm="1">
        <f t="array" ref="G759">_FV(表格1[[#This Row],[代號]],"Change (%)",TRUE)</f>
        <v>2.4447E-2</v>
      </c>
      <c r="H759" s="3" t="e" cm="1" vm="2">
        <f t="array" ref="H759">_FV(表格1[[#This Row],[代號]],"Country/region",TRUE)</f>
        <v>#VALUE!</v>
      </c>
      <c r="I759" s="3" t="str" cm="1">
        <f t="array" ref="I759">_FV(表格1[[#This Row],[代號]],"Currency")</f>
        <v>TWD</v>
      </c>
      <c r="J759" s="3" cm="1">
        <f t="array" ref="J759">_FV(表格1[[#This Row],[代號]],"Employees")</f>
        <v>10467</v>
      </c>
      <c r="K759" s="3" t="str" cm="1">
        <f t="array" ref="K759">_FV(表格1[[#This Row],[代號]],"Exchange")</f>
        <v>Taiwan Stock Exchange</v>
      </c>
      <c r="L759" s="3" t="str" cm="1">
        <f t="array" ref="L759">_FV(表格1[[#This Row],[代號]],"Exchange abbreviation",TRUE)</f>
        <v>XTAI</v>
      </c>
      <c r="M759" s="3" t="str" cm="1">
        <f t="array" ref="M759">_FV(表格1[[#This Row],[代號]],"Headquarters")</f>
        <v>No. 20-1, Guangfu North Road, HUKOU, HSINCHU, 303 TW</v>
      </c>
      <c r="N759" s="3" cm="1">
        <f t="array" ref="N759">_FV(表格1[[#This Row],[代號]],"High")</f>
        <v>8.8000000000000007</v>
      </c>
      <c r="O759" s="3" t="str" cm="1">
        <f t="array" ref="O759">_FV(表格1[[#This Row],[代號]],"Industry")</f>
        <v>Electronic Equipment &amp; Parts</v>
      </c>
      <c r="P759" s="3" t="str" cm="1">
        <f t="array" ref="P759">_FV(表格1[[#This Row],[代號]],"Instrument type",TRUE)</f>
        <v>Stock</v>
      </c>
      <c r="Q759" s="3" cm="1">
        <f t="array" ref="Q759">_FV(表格1[[#This Row],[代號]],"Last trade time",TRUE)</f>
        <v>44834.399062500001</v>
      </c>
      <c r="R759" s="3" cm="1">
        <f t="array" ref="R759">_FV(表格1[[#This Row],[代號]],"Low")</f>
        <v>8.35</v>
      </c>
      <c r="S759" s="3" cm="1">
        <f t="array" ref="S759">_FV(表格1[[#This Row],[代號]],"Market cap",TRUE)</f>
        <v>5856885000</v>
      </c>
      <c r="T759" s="3" t="str" cm="1">
        <f t="array" ref="T759">_FV(表格1[[#This Row],[代號]],"Name")</f>
        <v>DARWIN PRECISIONS CORPORATION</v>
      </c>
      <c r="U759" s="3" t="str" cm="1">
        <f t="array" ref="U759">_FV(表格1[[#This Row],[代號]],"Official name",TRUE)</f>
        <v>DARWIN PRECISIONS CORPORATION</v>
      </c>
    </row>
    <row r="760" spans="1:21" x14ac:dyDescent="0.25">
      <c r="A760" t="s">
        <v>760</v>
      </c>
      <c r="B760" s="2" t="e" vm="772">
        <v>#VALUE!</v>
      </c>
      <c r="C760" s="3" cm="1">
        <f t="array" ref="C760">_FV(表格1[[#This Row],[代號]],"52 week high",TRUE)</f>
        <v>32.75</v>
      </c>
      <c r="D760" s="3" cm="1">
        <f t="array" ref="D760">_FV(表格1[[#This Row],[代號]],"52 week low",TRUE)</f>
        <v>24.5</v>
      </c>
      <c r="E760" s="4" cm="1">
        <f t="array" ref="E760">_FV(表格1[[#This Row],[代號]],"Beta")</f>
        <v>0.22040000000000001</v>
      </c>
      <c r="F760" s="3" cm="1">
        <f t="array" ref="F760">_FV(表格1[[#This Row],[代號]],"Change")</f>
        <v>0.05</v>
      </c>
      <c r="G760" s="3" cm="1">
        <f t="array" ref="G760">_FV(表格1[[#This Row],[代號]],"Change (%)",TRUE)</f>
        <v>1.7949999999999999E-3</v>
      </c>
      <c r="H760" s="3" t="e" cm="1" vm="2">
        <f t="array" ref="H760">_FV(表格1[[#This Row],[代號]],"Country/region",TRUE)</f>
        <v>#VALUE!</v>
      </c>
      <c r="I760" s="3" t="str" cm="1">
        <f t="array" ref="I760">_FV(表格1[[#This Row],[代號]],"Currency")</f>
        <v>TWD</v>
      </c>
      <c r="J760" s="3" cm="1">
        <f t="array" ref="J760">_FV(表格1[[#This Row],[代號]],"Employees")</f>
        <v>628</v>
      </c>
      <c r="K760" s="3" t="str" cm="1">
        <f t="array" ref="K760">_FV(表格1[[#This Row],[代號]],"Exchange")</f>
        <v>Taiwan Stock Exchange</v>
      </c>
      <c r="L760" s="3" t="str" cm="1">
        <f t="array" ref="L760">_FV(表格1[[#This Row],[代號]],"Exchange abbreviation",TRUE)</f>
        <v>XTAI</v>
      </c>
      <c r="M760" s="3" t="str" cm="1">
        <f t="array" ref="M760">_FV(表格1[[#This Row],[代號]],"Headquarters")</f>
        <v>No.50, Tzu-Chiang Road, Wu-Chi District, TAICHUNG, TAICHUNG, 435 TW</v>
      </c>
      <c r="N760" s="3" cm="1">
        <f t="array" ref="N760">_FV(表格1[[#This Row],[代號]],"High")</f>
        <v>28</v>
      </c>
      <c r="O760" s="3" t="str" cm="1">
        <f t="array" ref="O760">_FV(表格1[[#This Row],[代號]],"Industry")</f>
        <v>Machinery, Equipment &amp; Components</v>
      </c>
      <c r="P760" s="3" t="str" cm="1">
        <f t="array" ref="P760">_FV(表格1[[#This Row],[代號]],"Instrument type",TRUE)</f>
        <v>Stock</v>
      </c>
      <c r="Q760" s="3" cm="1">
        <f t="array" ref="Q760">_FV(表格1[[#This Row],[代號]],"Last trade time",TRUE)</f>
        <v>44834.399062500001</v>
      </c>
      <c r="R760" s="3" cm="1">
        <f t="array" ref="R760">_FV(表格1[[#This Row],[代號]],"Low")</f>
        <v>27.25</v>
      </c>
      <c r="S760" s="3" cm="1">
        <f t="array" ref="S760">_FV(表格1[[#This Row],[代號]],"Market cap",TRUE)</f>
        <v>3559726000</v>
      </c>
      <c r="T760" s="3" t="str" cm="1">
        <f t="array" ref="T760">_FV(表格1[[#This Row],[代號]],"Name")</f>
        <v>GENERAL PLASTIC INDUSTRIAL CO., LTD.</v>
      </c>
      <c r="U760" s="3" t="str" cm="1">
        <f t="array" ref="U760">_FV(表格1[[#This Row],[代號]],"Official name",TRUE)</f>
        <v>GENERAL PLASTIC INDUSTRIAL CO., LTD.</v>
      </c>
    </row>
    <row r="761" spans="1:21" x14ac:dyDescent="0.25">
      <c r="A761" t="s">
        <v>761</v>
      </c>
      <c r="B761" s="2" t="e" vm="773">
        <v>#VALUE!</v>
      </c>
      <c r="C761" s="3" cm="1">
        <f t="array" ref="C761">_FV(表格1[[#This Row],[代號]],"52 week high",TRUE)</f>
        <v>32.35</v>
      </c>
      <c r="D761" s="3" cm="1">
        <f t="array" ref="D761">_FV(表格1[[#This Row],[代號]],"52 week low",TRUE)</f>
        <v>8.26</v>
      </c>
      <c r="E761" s="4" cm="1">
        <f t="array" ref="E761">_FV(表格1[[#This Row],[代號]],"Beta")</f>
        <v>0.91279999999999994</v>
      </c>
      <c r="F761" s="3" cm="1">
        <f t="array" ref="F761">_FV(表格1[[#This Row],[代號]],"Change")</f>
        <v>-0.45</v>
      </c>
      <c r="G761" s="3" cm="1">
        <f t="array" ref="G761">_FV(表格1[[#This Row],[代號]],"Change (%)",TRUE)</f>
        <v>-2.0737000000000002E-2</v>
      </c>
      <c r="H761" s="3" t="e" cm="1" vm="2">
        <f t="array" ref="H761">_FV(表格1[[#This Row],[代號]],"Country/region",TRUE)</f>
        <v>#VALUE!</v>
      </c>
      <c r="I761" s="3" t="str" cm="1">
        <f t="array" ref="I761">_FV(表格1[[#This Row],[代號]],"Currency")</f>
        <v>TWD</v>
      </c>
      <c r="J761" s="3" cm="1">
        <f t="array" ref="J761">_FV(表格1[[#This Row],[代號]],"Employees")</f>
        <v>1592</v>
      </c>
      <c r="K761" s="3" t="str" cm="1">
        <f t="array" ref="K761">_FV(表格1[[#This Row],[代號]],"Exchange")</f>
        <v>Taiwan Stock Exchange</v>
      </c>
      <c r="L761" s="3" t="str" cm="1">
        <f t="array" ref="L761">_FV(表格1[[#This Row],[代號]],"Exchange abbreviation",TRUE)</f>
        <v>XTAI</v>
      </c>
      <c r="M761" s="3" t="str" cm="1">
        <f t="array" ref="M761">_FV(表格1[[#This Row],[代號]],"Headquarters")</f>
        <v>3F, No.6, Lane 270, Section 3, Pei Shen Road, Shen Keng District, NEW TAIPEI, NEW TAIPEI, 222 TW</v>
      </c>
      <c r="N761" s="3" cm="1">
        <f t="array" ref="N761">_FV(表格1[[#This Row],[代號]],"High")</f>
        <v>21.45</v>
      </c>
      <c r="O761" s="3" t="str" cm="1">
        <f t="array" ref="O761">_FV(表格1[[#This Row],[代號]],"Industry")</f>
        <v>Communications &amp; Networking</v>
      </c>
      <c r="P761" s="3" t="str" cm="1">
        <f t="array" ref="P761">_FV(表格1[[#This Row],[代號]],"Instrument type",TRUE)</f>
        <v>Stock</v>
      </c>
      <c r="Q761" s="3" cm="1">
        <f t="array" ref="Q761">_FV(表格1[[#This Row],[代號]],"Last trade time",TRUE)</f>
        <v>44834.399062500001</v>
      </c>
      <c r="R761" s="3" cm="1">
        <f t="array" ref="R761">_FV(表格1[[#This Row],[代號]],"Low")</f>
        <v>20.45</v>
      </c>
      <c r="S761" s="3" cm="1">
        <f t="array" ref="S761">_FV(表格1[[#This Row],[代號]],"Market cap",TRUE)</f>
        <v>2486384000</v>
      </c>
      <c r="T761" s="3" t="str" cm="1">
        <f t="array" ref="T761">_FV(表格1[[#This Row],[代號]],"Name")</f>
        <v>GOLDEN BRIDGE ELECTECH INC.</v>
      </c>
      <c r="U761" s="3" t="str" cm="1">
        <f t="array" ref="U761">_FV(表格1[[#This Row],[代號]],"Official name",TRUE)</f>
        <v>GOLDEN BRIDGE ELECTECH INC.</v>
      </c>
    </row>
    <row r="762" spans="1:21" x14ac:dyDescent="0.25">
      <c r="A762" t="s">
        <v>762</v>
      </c>
      <c r="B762" s="2" t="e" vm="774">
        <v>#VALUE!</v>
      </c>
      <c r="C762" s="3" cm="1">
        <f t="array" ref="C762">_FV(表格1[[#This Row],[代號]],"52 week high",TRUE)</f>
        <v>22.85</v>
      </c>
      <c r="D762" s="3" cm="1">
        <f t="array" ref="D762">_FV(表格1[[#This Row],[代號]],"52 week low",TRUE)</f>
        <v>16.600000000000001</v>
      </c>
      <c r="E762" s="4" cm="1">
        <f t="array" ref="E762">_FV(表格1[[#This Row],[代號]],"Beta")</f>
        <v>0.43769999999999998</v>
      </c>
      <c r="F762" s="3" cm="1">
        <f t="array" ref="F762">_FV(表格1[[#This Row],[代號]],"Change")</f>
        <v>0.1</v>
      </c>
      <c r="G762" s="3" cm="1">
        <f t="array" ref="G762">_FV(表格1[[#This Row],[代號]],"Change (%)",TRUE)</f>
        <v>5.6340000000000001E-3</v>
      </c>
      <c r="H762" s="3" t="e" cm="1" vm="2">
        <f t="array" ref="H762">_FV(表格1[[#This Row],[代號]],"Country/region",TRUE)</f>
        <v>#VALUE!</v>
      </c>
      <c r="I762" s="3" t="str" cm="1">
        <f t="array" ref="I762">_FV(表格1[[#This Row],[代號]],"Currency")</f>
        <v>TWD</v>
      </c>
      <c r="J762" s="3" cm="1">
        <f t="array" ref="J762">_FV(表格1[[#This Row],[代號]],"Employees")</f>
        <v>83</v>
      </c>
      <c r="K762" s="3" t="str" cm="1">
        <f t="array" ref="K762">_FV(表格1[[#This Row],[代號]],"Exchange")</f>
        <v>Taiwan Stock Exchange</v>
      </c>
      <c r="L762" s="3" t="str" cm="1">
        <f t="array" ref="L762">_FV(表格1[[#This Row],[代號]],"Exchange abbreviation",TRUE)</f>
        <v>XTAI</v>
      </c>
      <c r="M762" s="3" t="str" cm="1">
        <f t="array" ref="M762">_FV(表格1[[#This Row],[代號]],"Headquarters")</f>
        <v>5F, No.6-3, Baoqiang Road, Xindian District, NEW TAIPEI, NEW TAIPEI, 231 TW</v>
      </c>
      <c r="N762" s="3" cm="1">
        <f t="array" ref="N762">_FV(表格1[[#This Row],[代號]],"High")</f>
        <v>17.850000000000001</v>
      </c>
      <c r="O762" s="3" t="str" cm="1">
        <f t="array" ref="O762">_FV(表格1[[#This Row],[代號]],"Industry")</f>
        <v>Telecommunications Services</v>
      </c>
      <c r="P762" s="3" t="str" cm="1">
        <f t="array" ref="P762">_FV(表格1[[#This Row],[代號]],"Instrument type",TRUE)</f>
        <v>Stock</v>
      </c>
      <c r="Q762" s="3" cm="1">
        <f t="array" ref="Q762">_FV(表格1[[#This Row],[代號]],"Last trade time",TRUE)</f>
        <v>44834.399062500001</v>
      </c>
      <c r="R762" s="3" cm="1">
        <f t="array" ref="R762">_FV(表格1[[#This Row],[代號]],"Low")</f>
        <v>17.75</v>
      </c>
      <c r="S762" s="3" cm="1">
        <f t="array" ref="S762">_FV(表格1[[#This Row],[代號]],"Market cap",TRUE)</f>
        <v>2062325000</v>
      </c>
      <c r="T762" s="3" t="str" cm="1">
        <f t="array" ref="T762">_FV(表格1[[#This Row],[代號]],"Name")</f>
        <v>FULLERTON TECHNOLOGY CO., LTD.</v>
      </c>
      <c r="U762" s="3" t="str" cm="1">
        <f t="array" ref="U762">_FV(表格1[[#This Row],[代號]],"Official name",TRUE)</f>
        <v>FULLERTON TECHNOLOGY CO., LTD.</v>
      </c>
    </row>
    <row r="763" spans="1:21" x14ac:dyDescent="0.25">
      <c r="A763" t="s">
        <v>763</v>
      </c>
      <c r="B763" s="2" t="e" vm="775">
        <v>#VALUE!</v>
      </c>
      <c r="C763" s="3" cm="1">
        <f t="array" ref="C763">_FV(表格1[[#This Row],[代號]],"52 week high",TRUE)</f>
        <v>34.4</v>
      </c>
      <c r="D763" s="3" cm="1">
        <f t="array" ref="D763">_FV(表格1[[#This Row],[代號]],"52 week low",TRUE)</f>
        <v>26.4</v>
      </c>
      <c r="E763" s="4" cm="1">
        <f t="array" ref="E763">_FV(表格1[[#This Row],[代號]],"Beta")</f>
        <v>1.2948999999999999</v>
      </c>
      <c r="F763" s="3" cm="1">
        <f t="array" ref="F763">_FV(表格1[[#This Row],[代號]],"Change")</f>
        <v>0.45</v>
      </c>
      <c r="G763" s="3" cm="1">
        <f t="array" ref="G763">_FV(表格1[[#This Row],[代號]],"Change (%)",TRUE)</f>
        <v>1.5358E-2</v>
      </c>
      <c r="H763" s="3" t="e" cm="1" vm="2">
        <f t="array" ref="H763">_FV(表格1[[#This Row],[代號]],"Country/region",TRUE)</f>
        <v>#VALUE!</v>
      </c>
      <c r="I763" s="3" t="str" cm="1">
        <f t="array" ref="I763">_FV(表格1[[#This Row],[代號]],"Currency")</f>
        <v>TWD</v>
      </c>
      <c r="J763" s="3" cm="1">
        <f t="array" ref="J763">_FV(表格1[[#This Row],[代號]],"Employees")</f>
        <v>1431</v>
      </c>
      <c r="K763" s="3" t="str" cm="1">
        <f t="array" ref="K763">_FV(表格1[[#This Row],[代號]],"Exchange")</f>
        <v>Taiwan Stock Exchange</v>
      </c>
      <c r="L763" s="3" t="str" cm="1">
        <f t="array" ref="L763">_FV(表格1[[#This Row],[代號]],"Exchange abbreviation",TRUE)</f>
        <v>XTAI</v>
      </c>
      <c r="M763" s="3" t="str" cm="1">
        <f t="array" ref="M763">_FV(表格1[[#This Row],[代號]],"Headquarters")</f>
        <v>14F, No.175, Section 1, Datong Road, Xizhi District, NEW TAIPEI, NEW TAIPEI, 221 TW</v>
      </c>
      <c r="N763" s="3" cm="1">
        <f t="array" ref="N763">_FV(表格1[[#This Row],[代號]],"High")</f>
        <v>29.75</v>
      </c>
      <c r="O763" s="3" t="str" cm="1">
        <f t="array" ref="O763">_FV(表格1[[#This Row],[代號]],"Industry")</f>
        <v>Construction &amp; Engineering</v>
      </c>
      <c r="P763" s="3" t="str" cm="1">
        <f t="array" ref="P763">_FV(表格1[[#This Row],[代號]],"Instrument type",TRUE)</f>
        <v>Stock</v>
      </c>
      <c r="Q763" s="3" cm="1">
        <f t="array" ref="Q763">_FV(表格1[[#This Row],[代號]],"Last trade time",TRUE)</f>
        <v>44834.399062500001</v>
      </c>
      <c r="R763" s="3" cm="1">
        <f t="array" ref="R763">_FV(表格1[[#This Row],[代號]],"Low")</f>
        <v>28.8</v>
      </c>
      <c r="S763" s="3" cm="1">
        <f t="array" ref="S763">_FV(表格1[[#This Row],[代號]],"Market cap",TRUE)</f>
        <v>6709843000</v>
      </c>
      <c r="T763" s="3" t="str" cm="1">
        <f t="array" ref="T763">_FV(表格1[[#This Row],[代號]],"Name")</f>
        <v>L &amp; K ENGINEERING CO., LTD.</v>
      </c>
      <c r="U763" s="3" t="str" cm="1">
        <f t="array" ref="U763">_FV(表格1[[#This Row],[代號]],"Official name",TRUE)</f>
        <v>L &amp; K ENGINEERING CO., LTD.</v>
      </c>
    </row>
    <row r="764" spans="1:21" x14ac:dyDescent="0.25">
      <c r="A764" t="s">
        <v>764</v>
      </c>
      <c r="B764" s="2" t="e" vm="776">
        <v>#VALUE!</v>
      </c>
      <c r="C764" s="3" cm="1">
        <f t="array" ref="C764">_FV(表格1[[#This Row],[代號]],"52 week high",TRUE)</f>
        <v>33</v>
      </c>
      <c r="D764" s="3" cm="1">
        <f t="array" ref="D764">_FV(表格1[[#This Row],[代號]],"52 week low",TRUE)</f>
        <v>20.350000000000001</v>
      </c>
      <c r="E764" s="4" cm="1">
        <f t="array" ref="E764">_FV(表格1[[#This Row],[代號]],"Beta")</f>
        <v>0.88719999999999999</v>
      </c>
      <c r="F764" s="3" cm="1">
        <f t="array" ref="F764">_FV(表格1[[#This Row],[代號]],"Change")</f>
        <v>-0.45</v>
      </c>
      <c r="G764" s="3" cm="1">
        <f t="array" ref="G764">_FV(表格1[[#This Row],[代號]],"Change (%)",TRUE)</f>
        <v>-2.1225999999999998E-2</v>
      </c>
      <c r="H764" s="3" t="e" cm="1" vm="2">
        <f t="array" ref="H764">_FV(表格1[[#This Row],[代號]],"Country/region",TRUE)</f>
        <v>#VALUE!</v>
      </c>
      <c r="I764" s="3" t="str" cm="1">
        <f t="array" ref="I764">_FV(表格1[[#This Row],[代號]],"Currency")</f>
        <v>TWD</v>
      </c>
      <c r="J764" s="3" cm="1">
        <f t="array" ref="J764">_FV(表格1[[#This Row],[代號]],"Employees")</f>
        <v>1776</v>
      </c>
      <c r="K764" s="3" t="str" cm="1">
        <f t="array" ref="K764">_FV(表格1[[#This Row],[代號]],"Exchange")</f>
        <v>Taiwan Stock Exchange</v>
      </c>
      <c r="L764" s="3" t="str" cm="1">
        <f t="array" ref="L764">_FV(表格1[[#This Row],[代號]],"Exchange abbreviation",TRUE)</f>
        <v>XTAI</v>
      </c>
      <c r="M764" s="3" t="str" cm="1">
        <f t="array" ref="M764">_FV(表格1[[#This Row],[代號]],"Headquarters")</f>
        <v>12F, No.112, Section 2, Kee Lung Road, Da'an District, TAIPEI, TAIPEI, 106 TW</v>
      </c>
      <c r="N764" s="3" cm="1">
        <f t="array" ref="N764">_FV(表格1[[#This Row],[代號]],"High")</f>
        <v>21.2</v>
      </c>
      <c r="O764" s="3" t="str" cm="1">
        <f t="array" ref="O764">_FV(表格1[[#This Row],[代號]],"Industry")</f>
        <v>Semiconductors &amp; Semiconductor Equipment</v>
      </c>
      <c r="P764" s="3" t="str" cm="1">
        <f t="array" ref="P764">_FV(表格1[[#This Row],[代號]],"Instrument type",TRUE)</f>
        <v>Stock</v>
      </c>
      <c r="Q764" s="3" cm="1">
        <f t="array" ref="Q764">_FV(表格1[[#This Row],[代號]],"Last trade time",TRUE)</f>
        <v>44834.399062500001</v>
      </c>
      <c r="R764" s="3" cm="1">
        <f t="array" ref="R764">_FV(表格1[[#This Row],[代號]],"Low")</f>
        <v>20.350000000000001</v>
      </c>
      <c r="S764" s="3" cm="1">
        <f t="array" ref="S764">_FV(表格1[[#This Row],[代號]],"Market cap",TRUE)</f>
        <v>2372846000</v>
      </c>
      <c r="T764" s="3" t="str" cm="1">
        <f t="array" ref="T764">_FV(表格1[[#This Row],[代號]],"Name")</f>
        <v>PLOTECH CO., LTD</v>
      </c>
      <c r="U764" s="3" t="str" cm="1">
        <f t="array" ref="U764">_FV(表格1[[#This Row],[代號]],"Official name",TRUE)</f>
        <v>PLOTECH CO., LTD</v>
      </c>
    </row>
    <row r="765" spans="1:21" x14ac:dyDescent="0.25">
      <c r="A765" t="s">
        <v>765</v>
      </c>
      <c r="B765" s="2" t="e" vm="777">
        <v>#VALUE!</v>
      </c>
      <c r="C765" s="3" cm="1">
        <f t="array" ref="C765">_FV(表格1[[#This Row],[代號]],"52 week high",TRUE)</f>
        <v>13.5</v>
      </c>
      <c r="D765" s="3" cm="1">
        <f t="array" ref="D765">_FV(表格1[[#This Row],[代號]],"52 week low",TRUE)</f>
        <v>7.9</v>
      </c>
      <c r="E765" s="4" cm="1">
        <f t="array" ref="E765">_FV(表格1[[#This Row],[代號]],"Beta")</f>
        <v>1.1506000000000001</v>
      </c>
      <c r="F765" s="3" cm="1">
        <f t="array" ref="F765">_FV(表格1[[#This Row],[代號]],"Change")</f>
        <v>-0.08</v>
      </c>
      <c r="G765" s="3" cm="1">
        <f t="array" ref="G765">_FV(表格1[[#This Row],[代號]],"Change (%)",TRUE)</f>
        <v>-8.8109999999999994E-3</v>
      </c>
      <c r="H765" s="3" t="e" cm="1" vm="2">
        <f t="array" ref="H765">_FV(表格1[[#This Row],[代號]],"Country/region",TRUE)</f>
        <v>#VALUE!</v>
      </c>
      <c r="I765" s="3" t="str" cm="1">
        <f t="array" ref="I765">_FV(表格1[[#This Row],[代號]],"Currency")</f>
        <v>TWD</v>
      </c>
      <c r="J765" s="3" cm="1">
        <f t="array" ref="J765">_FV(表格1[[#This Row],[代號]],"Employees")</f>
        <v>1307</v>
      </c>
      <c r="K765" s="3" t="str" cm="1">
        <f t="array" ref="K765">_FV(表格1[[#This Row],[代號]],"Exchange")</f>
        <v>Taiwan Stock Exchange</v>
      </c>
      <c r="L765" s="3" t="str" cm="1">
        <f t="array" ref="L765">_FV(表格1[[#This Row],[代號]],"Exchange abbreviation",TRUE)</f>
        <v>XTAI</v>
      </c>
      <c r="M765" s="3" t="str" cm="1">
        <f t="array" ref="M765">_FV(表格1[[#This Row],[代號]],"Headquarters")</f>
        <v>5F, No.158, Ruihu Street, Neihu District, TAIPEI, TAIPEI, 114 TW</v>
      </c>
      <c r="N765" s="3" cm="1">
        <f t="array" ref="N765">_FV(表格1[[#This Row],[代號]],"High")</f>
        <v>9.07</v>
      </c>
      <c r="O765" s="3" t="str" cm="1">
        <f t="array" ref="O765">_FV(表格1[[#This Row],[代號]],"Industry")</f>
        <v>Computers, Phones &amp; Household Electronics</v>
      </c>
      <c r="P765" s="3" t="str" cm="1">
        <f t="array" ref="P765">_FV(表格1[[#This Row],[代號]],"Instrument type",TRUE)</f>
        <v>Stock</v>
      </c>
      <c r="Q765" s="3" cm="1">
        <f t="array" ref="Q765">_FV(表格1[[#This Row],[代號]],"Last trade time",TRUE)</f>
        <v>44834.399062500001</v>
      </c>
      <c r="R765" s="3" cm="1">
        <f t="array" ref="R765">_FV(表格1[[#This Row],[代號]],"Low")</f>
        <v>8.8000000000000007</v>
      </c>
      <c r="S765" s="3" cm="1">
        <f t="array" ref="S765">_FV(表格1[[#This Row],[代號]],"Market cap",TRUE)</f>
        <v>2977013000</v>
      </c>
      <c r="T765" s="3" t="str" cm="1">
        <f t="array" ref="T765">_FV(表格1[[#This Row],[代號]],"Name")</f>
        <v>CAMEO COMMUNICATIONS,INC.</v>
      </c>
      <c r="U765" s="3" t="str" cm="1">
        <f t="array" ref="U765">_FV(表格1[[#This Row],[代號]],"Official name",TRUE)</f>
        <v>CAMEO COMMUNICATIONS,INC.</v>
      </c>
    </row>
    <row r="766" spans="1:21" x14ac:dyDescent="0.25">
      <c r="A766" t="s">
        <v>766</v>
      </c>
      <c r="B766" s="2" t="e" vm="778">
        <v>#VALUE!</v>
      </c>
      <c r="C766" s="3" cm="1">
        <f t="array" ref="C766">_FV(表格1[[#This Row],[代號]],"52 week high",TRUE)</f>
        <v>13.2</v>
      </c>
      <c r="D766" s="3" cm="1">
        <f t="array" ref="D766">_FV(表格1[[#This Row],[代號]],"52 week low",TRUE)</f>
        <v>7.86</v>
      </c>
      <c r="E766" s="4" cm="1">
        <f t="array" ref="E766">_FV(表格1[[#This Row],[代號]],"Beta")</f>
        <v>1.7090000000000001</v>
      </c>
      <c r="F766" s="3" cm="1">
        <f t="array" ref="F766">_FV(表格1[[#This Row],[代號]],"Change")</f>
        <v>0.1</v>
      </c>
      <c r="G766" s="3" cm="1">
        <f t="array" ref="G766">_FV(表格1[[#This Row],[代號]],"Change (%)",TRUE)</f>
        <v>9.6150000000000003E-3</v>
      </c>
      <c r="H766" s="3" t="e" cm="1" vm="2">
        <f t="array" ref="H766">_FV(表格1[[#This Row],[代號]],"Country/region",TRUE)</f>
        <v>#VALUE!</v>
      </c>
      <c r="I766" s="3" t="str" cm="1">
        <f t="array" ref="I766">_FV(表格1[[#This Row],[代號]],"Currency")</f>
        <v>TWD</v>
      </c>
      <c r="J766" s="3" cm="1">
        <f t="array" ref="J766">_FV(表格1[[#This Row],[代號]],"Employees")</f>
        <v>5048</v>
      </c>
      <c r="K766" s="3" t="str" cm="1">
        <f t="array" ref="K766">_FV(表格1[[#This Row],[代號]],"Exchange")</f>
        <v>Taiwan Stock Exchange</v>
      </c>
      <c r="L766" s="3" t="str" cm="1">
        <f t="array" ref="L766">_FV(表格1[[#This Row],[代號]],"Exchange abbreviation",TRUE)</f>
        <v>XTAI</v>
      </c>
      <c r="M766" s="3" t="str" cm="1">
        <f t="array" ref="M766">_FV(表格1[[#This Row],[代號]],"Headquarters")</f>
        <v>No. 69, Tung-Yuan Road, Yongfu Li, Chung-Li District, TAOYUAN, TAOYUAN, 320 TW</v>
      </c>
      <c r="N766" s="3" cm="1">
        <f t="array" ref="N766">_FV(表格1[[#This Row],[代號]],"High")</f>
        <v>10.5</v>
      </c>
      <c r="O766" s="3" t="str" cm="1">
        <f t="array" ref="O766">_FV(表格1[[#This Row],[代號]],"Industry")</f>
        <v>Communications &amp; Networking</v>
      </c>
      <c r="P766" s="3" t="str" cm="1">
        <f t="array" ref="P766">_FV(表格1[[#This Row],[代號]],"Instrument type",TRUE)</f>
        <v>Stock</v>
      </c>
      <c r="Q766" s="3" cm="1">
        <f t="array" ref="Q766">_FV(表格1[[#This Row],[代號]],"Last trade time",TRUE)</f>
        <v>44834.399062500001</v>
      </c>
      <c r="R766" s="3" cm="1">
        <f t="array" ref="R766">_FV(表格1[[#This Row],[代號]],"Low")</f>
        <v>10.050000000000001</v>
      </c>
      <c r="S766" s="3" cm="1">
        <f t="array" ref="S766">_FV(表格1[[#This Row],[代號]],"Market cap",TRUE)</f>
        <v>1761254000</v>
      </c>
      <c r="T766" s="3" t="str" cm="1">
        <f t="array" ref="T766">_FV(表格1[[#This Row],[代號]],"Name")</f>
        <v>PRIME ELECTRONICS AND SATELLITICS INCORPORAT</v>
      </c>
      <c r="U766" s="3" t="str" cm="1">
        <f t="array" ref="U766">_FV(表格1[[#This Row],[代號]],"Official name",TRUE)</f>
        <v>PRIME ELECTRONICS AND SATELLITICS INCORPORAT</v>
      </c>
    </row>
    <row r="767" spans="1:21" x14ac:dyDescent="0.25">
      <c r="A767" t="s">
        <v>767</v>
      </c>
      <c r="B767" s="2" t="e" vm="779">
        <v>#VALUE!</v>
      </c>
      <c r="C767" s="3" cm="1">
        <f t="array" ref="C767">_FV(表格1[[#This Row],[代號]],"52 week high",TRUE)</f>
        <v>28.6</v>
      </c>
      <c r="D767" s="3" cm="1">
        <f t="array" ref="D767">_FV(表格1[[#This Row],[代號]],"52 week low",TRUE)</f>
        <v>19.2</v>
      </c>
      <c r="E767" s="4" cm="1">
        <f t="array" ref="E767">_FV(表格1[[#This Row],[代號]],"Beta")</f>
        <v>1.1043000000000001</v>
      </c>
      <c r="F767" s="3" cm="1">
        <f t="array" ref="F767">_FV(表格1[[#This Row],[代號]],"Change")</f>
        <v>0.3</v>
      </c>
      <c r="G767" s="3" cm="1">
        <f t="array" ref="G767">_FV(表格1[[#This Row],[代號]],"Change (%)",TRUE)</f>
        <v>1.0732999999999999E-2</v>
      </c>
      <c r="H767" s="3" t="e" cm="1" vm="2">
        <f t="array" ref="H767">_FV(表格1[[#This Row],[代號]],"Country/region",TRUE)</f>
        <v>#VALUE!</v>
      </c>
      <c r="I767" s="3" t="str" cm="1">
        <f t="array" ref="I767">_FV(表格1[[#This Row],[代號]],"Currency")</f>
        <v>TWD</v>
      </c>
      <c r="J767" s="3" cm="1">
        <f t="array" ref="J767">_FV(表格1[[#This Row],[代號]],"Employees")</f>
        <v>10953</v>
      </c>
      <c r="K767" s="3" t="str" cm="1">
        <f t="array" ref="K767">_FV(表格1[[#This Row],[代號]],"Exchange")</f>
        <v>Taiwan Stock Exchange</v>
      </c>
      <c r="L767" s="3" t="str" cm="1">
        <f t="array" ref="L767">_FV(表格1[[#This Row],[代號]],"Exchange abbreviation",TRUE)</f>
        <v>XTAI</v>
      </c>
      <c r="M767" s="3" t="str" cm="1">
        <f t="array" ref="M767">_FV(表格1[[#This Row],[代號]],"Headquarters")</f>
        <v>No. 248, Bo-ai Street, Shulin District, NEW TAIPEI, NEW TAIPEI, 238 TW</v>
      </c>
      <c r="N767" s="3" cm="1">
        <f t="array" ref="N767">_FV(表格1[[#This Row],[代號]],"High")</f>
        <v>28.3</v>
      </c>
      <c r="O767" s="3" t="str" cm="1">
        <f t="array" ref="O767">_FV(表格1[[#This Row],[代號]],"Industry")</f>
        <v>Semiconductors &amp; Semiconductor Equipment</v>
      </c>
      <c r="P767" s="3" t="str" cm="1">
        <f t="array" ref="P767">_FV(表格1[[#This Row],[代號]],"Instrument type",TRUE)</f>
        <v>Stock</v>
      </c>
      <c r="Q767" s="3" cm="1">
        <f t="array" ref="Q767">_FV(表格1[[#This Row],[代號]],"Last trade time",TRUE)</f>
        <v>44834.399062500001</v>
      </c>
      <c r="R767" s="3" cm="1">
        <f t="array" ref="R767">_FV(表格1[[#This Row],[代號]],"Low")</f>
        <v>26.4</v>
      </c>
      <c r="S767" s="3" cm="1">
        <f t="array" ref="S767">_FV(表格1[[#This Row],[代號]],"Market cap",TRUE)</f>
        <v>15712020000</v>
      </c>
      <c r="T767" s="3" t="str" cm="1">
        <f t="array" ref="T767">_FV(表格1[[#This Row],[代號]],"Name")</f>
        <v>Career Technology (MFG.) Co., Ltd</v>
      </c>
      <c r="U767" s="3" t="str" cm="1">
        <f t="array" ref="U767">_FV(表格1[[#This Row],[代號]],"Official name",TRUE)</f>
        <v>Career Technology (MFG.) Co., Ltd</v>
      </c>
    </row>
    <row r="768" spans="1:21" x14ac:dyDescent="0.25">
      <c r="A768" t="s">
        <v>768</v>
      </c>
      <c r="B768" s="2" t="e" vm="780">
        <v>#VALUE!</v>
      </c>
      <c r="C768" s="3" cm="1">
        <f t="array" ref="C768">_FV(表格1[[#This Row],[代號]],"52 week high",TRUE)</f>
        <v>27.45</v>
      </c>
      <c r="D768" s="3" cm="1">
        <f t="array" ref="D768">_FV(表格1[[#This Row],[代號]],"52 week low",TRUE)</f>
        <v>19.899999999999999</v>
      </c>
      <c r="E768" s="4" cm="1">
        <f t="array" ref="E768">_FV(表格1[[#This Row],[代號]],"Beta")</f>
        <v>1.5329999999999999</v>
      </c>
      <c r="F768" s="3" cm="1">
        <f t="array" ref="F768">_FV(表格1[[#This Row],[代號]],"Change")</f>
        <v>-0.25</v>
      </c>
      <c r="G768" s="3" cm="1">
        <f t="array" ref="G768">_FV(表格1[[#This Row],[代號]],"Change (%)",TRUE)</f>
        <v>-1.2048000000000001E-2</v>
      </c>
      <c r="H768" s="3" t="e" cm="1" vm="2">
        <f t="array" ref="H768">_FV(表格1[[#This Row],[代號]],"Country/region",TRUE)</f>
        <v>#VALUE!</v>
      </c>
      <c r="I768" s="3" t="str" cm="1">
        <f t="array" ref="I768">_FV(表格1[[#This Row],[代號]],"Currency")</f>
        <v>TWD</v>
      </c>
      <c r="J768" s="3" cm="1">
        <f t="array" ref="J768">_FV(表格1[[#This Row],[代號]],"Employees")</f>
        <v>308</v>
      </c>
      <c r="K768" s="3" t="str" cm="1">
        <f t="array" ref="K768">_FV(表格1[[#This Row],[代號]],"Exchange")</f>
        <v>Taiwan Stock Exchange</v>
      </c>
      <c r="L768" s="3" t="str" cm="1">
        <f t="array" ref="L768">_FV(表格1[[#This Row],[代號]],"Exchange abbreviation",TRUE)</f>
        <v>XTAI</v>
      </c>
      <c r="M768" s="3" t="str" cm="1">
        <f t="array" ref="M768">_FV(表格1[[#This Row],[代號]],"Headquarters")</f>
        <v>No.269, Nanfong Road, Pingjhen District, TAOYUAN, TAOYUAN, 324 TW</v>
      </c>
      <c r="N768" s="3" cm="1">
        <f t="array" ref="N768">_FV(表格1[[#This Row],[代號]],"High")</f>
        <v>20.6</v>
      </c>
      <c r="O768" s="3" t="str" cm="1">
        <f t="array" ref="O768">_FV(表格1[[#This Row],[代號]],"Industry")</f>
        <v>Machinery, Equipment &amp; Components</v>
      </c>
      <c r="P768" s="3" t="str" cm="1">
        <f t="array" ref="P768">_FV(表格1[[#This Row],[代號]],"Instrument type",TRUE)</f>
        <v>Stock</v>
      </c>
      <c r="Q768" s="3" cm="1">
        <f t="array" ref="Q768">_FV(表格1[[#This Row],[代號]],"Last trade time",TRUE)</f>
        <v>44834.399062500001</v>
      </c>
      <c r="R768" s="3" cm="1">
        <f t="array" ref="R768">_FV(表格1[[#This Row],[代號]],"Low")</f>
        <v>20.2</v>
      </c>
      <c r="S768" s="3" cm="1">
        <f t="array" ref="S768">_FV(表格1[[#This Row],[代號]],"Market cap",TRUE)</f>
        <v>1786528000</v>
      </c>
      <c r="T768" s="3" t="str" cm="1">
        <f t="array" ref="T768">_FV(表格1[[#This Row],[代號]],"Name")</f>
        <v>KING CORE ELECTRONICS INC.</v>
      </c>
      <c r="U768" s="3" t="str" cm="1">
        <f t="array" ref="U768">_FV(表格1[[#This Row],[代號]],"Official name",TRUE)</f>
        <v>KING CORE ELECTRONICS INC.</v>
      </c>
    </row>
    <row r="769" spans="1:21" x14ac:dyDescent="0.25">
      <c r="A769" t="s">
        <v>769</v>
      </c>
      <c r="B769" s="2" t="e" vm="781">
        <v>#VALUE!</v>
      </c>
      <c r="C769" s="3" cm="1">
        <f t="array" ref="C769">_FV(表格1[[#This Row],[代號]],"52 week high",TRUE)</f>
        <v>18.399999999999999</v>
      </c>
      <c r="D769" s="3" cm="1">
        <f t="array" ref="D769">_FV(表格1[[#This Row],[代號]],"52 week low",TRUE)</f>
        <v>9.67</v>
      </c>
      <c r="E769" s="4" cm="1">
        <f t="array" ref="E769">_FV(表格1[[#This Row],[代號]],"Beta")</f>
        <v>1.5138</v>
      </c>
      <c r="F769" s="3" cm="1">
        <f t="array" ref="F769">_FV(表格1[[#This Row],[代號]],"Change")</f>
        <v>0.05</v>
      </c>
      <c r="G769" s="3" cm="1">
        <f t="array" ref="G769">_FV(表格1[[#This Row],[代號]],"Change (%)",TRUE)</f>
        <v>5.0249999999999991E-3</v>
      </c>
      <c r="H769" s="3" t="e" cm="1" vm="2">
        <f t="array" ref="H769">_FV(表格1[[#This Row],[代號]],"Country/region",TRUE)</f>
        <v>#VALUE!</v>
      </c>
      <c r="I769" s="3" t="str" cm="1">
        <f t="array" ref="I769">_FV(表格1[[#This Row],[代號]],"Currency")</f>
        <v>TWD</v>
      </c>
      <c r="J769" s="3" cm="1">
        <f t="array" ref="J769">_FV(表格1[[#This Row],[代號]],"Employees")</f>
        <v>1170</v>
      </c>
      <c r="K769" s="3" t="str" cm="1">
        <f t="array" ref="K769">_FV(表格1[[#This Row],[代號]],"Exchange")</f>
        <v>Taiwan Stock Exchange</v>
      </c>
      <c r="L769" s="3" t="str" cm="1">
        <f t="array" ref="L769">_FV(表格1[[#This Row],[代號]],"Exchange abbreviation",TRUE)</f>
        <v>XTAI</v>
      </c>
      <c r="M769" s="3" t="str" cm="1">
        <f t="array" ref="M769">_FV(表格1[[#This Row],[代號]],"Headquarters")</f>
        <v>5F, No.542-5, Zhongzheng Road, Xindian District, NEW TAIPEI, NEW TAIPEI, 231 TW</v>
      </c>
      <c r="N769" s="3" cm="1">
        <f t="array" ref="N769">_FV(表格1[[#This Row],[代號]],"High")</f>
        <v>10.1</v>
      </c>
      <c r="O769" s="3" t="str" cm="1">
        <f t="array" ref="O769">_FV(表格1[[#This Row],[代號]],"Industry")</f>
        <v>Machinery, Equipment &amp; Components</v>
      </c>
      <c r="P769" s="3" t="str" cm="1">
        <f t="array" ref="P769">_FV(表格1[[#This Row],[代號]],"Instrument type",TRUE)</f>
        <v>Stock</v>
      </c>
      <c r="Q769" s="3" cm="1">
        <f t="array" ref="Q769">_FV(表格1[[#This Row],[代號]],"Last trade time",TRUE)</f>
        <v>44834.399062500001</v>
      </c>
      <c r="R769" s="3" cm="1">
        <f t="array" ref="R769">_FV(表格1[[#This Row],[代號]],"Low")</f>
        <v>9.67</v>
      </c>
      <c r="S769" s="3" cm="1">
        <f t="array" ref="S769">_FV(表格1[[#This Row],[代號]],"Market cap",TRUE)</f>
        <v>1000002000</v>
      </c>
      <c r="T769" s="3" t="str" cm="1">
        <f t="array" ref="T769">_FV(表格1[[#This Row],[代號]],"Name")</f>
        <v>LEDTECH ELECTRONICS CORP.</v>
      </c>
      <c r="U769" s="3" t="str" cm="1">
        <f t="array" ref="U769">_FV(表格1[[#This Row],[代號]],"Official name",TRUE)</f>
        <v>LEDTECH ELECTRONICS CORP.</v>
      </c>
    </row>
    <row r="770" spans="1:21" x14ac:dyDescent="0.25">
      <c r="A770" t="s">
        <v>770</v>
      </c>
      <c r="B770" s="2" t="e" vm="782">
        <v>#VALUE!</v>
      </c>
      <c r="C770" s="3" cm="1">
        <f t="array" ref="C770">_FV(表格1[[#This Row],[代號]],"52 week high",TRUE)</f>
        <v>47.05</v>
      </c>
      <c r="D770" s="3" cm="1">
        <f t="array" ref="D770">_FV(表格1[[#This Row],[代號]],"52 week low",TRUE)</f>
        <v>22.95</v>
      </c>
      <c r="E770" s="4" cm="1">
        <f t="array" ref="E770">_FV(表格1[[#This Row],[代號]],"Beta")</f>
        <v>0.69950000000000001</v>
      </c>
      <c r="F770" s="3" cm="1">
        <f t="array" ref="F770">_FV(表格1[[#This Row],[代號]],"Change")</f>
        <v>0</v>
      </c>
      <c r="G770" s="3" cm="1">
        <f t="array" ref="G770">_FV(表格1[[#This Row],[代號]],"Change (%)",TRUE)</f>
        <v>0</v>
      </c>
      <c r="H770" s="3" t="e" cm="1" vm="2">
        <f t="array" ref="H770">_FV(表格1[[#This Row],[代號]],"Country/region",TRUE)</f>
        <v>#VALUE!</v>
      </c>
      <c r="I770" s="3" t="str" cm="1">
        <f t="array" ref="I770">_FV(表格1[[#This Row],[代號]],"Currency")</f>
        <v>TWD</v>
      </c>
      <c r="J770" s="3" cm="1">
        <f t="array" ref="J770">_FV(表格1[[#This Row],[代號]],"Employees")</f>
        <v>22</v>
      </c>
      <c r="K770" s="3" t="str" cm="1">
        <f t="array" ref="K770">_FV(表格1[[#This Row],[代號]],"Exchange")</f>
        <v>Taiwan Stock Exchange</v>
      </c>
      <c r="L770" s="3" t="str" cm="1">
        <f t="array" ref="L770">_FV(表格1[[#This Row],[代號]],"Exchange abbreviation",TRUE)</f>
        <v>XTAI</v>
      </c>
      <c r="M770" s="3" t="str" cm="1">
        <f t="array" ref="M770">_FV(表格1[[#This Row],[代號]],"Headquarters")</f>
        <v>6F-2, No. 400, Section 2, Bade Road, Songshan District, TAIPEI, TAIPEI, 105 TW</v>
      </c>
      <c r="N770" s="3" cm="1">
        <f t="array" ref="N770">_FV(表格1[[#This Row],[代號]],"High")</f>
        <v>25</v>
      </c>
      <c r="O770" s="3" t="str" cm="1">
        <f t="array" ref="O770">_FV(表格1[[#This Row],[代號]],"Industry")</f>
        <v>Machinery, Equipment &amp; Components</v>
      </c>
      <c r="P770" s="3" t="str" cm="1">
        <f t="array" ref="P770">_FV(表格1[[#This Row],[代號]],"Instrument type",TRUE)</f>
        <v>Stock</v>
      </c>
      <c r="Q770" s="3" cm="1">
        <f t="array" ref="Q770">_FV(表格1[[#This Row],[代號]],"Last trade time",TRUE)</f>
        <v>44834.399062500001</v>
      </c>
      <c r="R770" s="3" cm="1">
        <f t="array" ref="R770">_FV(表格1[[#This Row],[代號]],"Low")</f>
        <v>24.25</v>
      </c>
      <c r="S770" s="3" cm="1">
        <f t="array" ref="S770">_FV(表格1[[#This Row],[代號]],"Market cap",TRUE)</f>
        <v>1309763040</v>
      </c>
      <c r="T770" s="3" t="str" cm="1">
        <f t="array" ref="T770">_FV(表格1[[#This Row],[代號]],"Name")</f>
        <v>Lang Inc.</v>
      </c>
      <c r="U770" s="3" t="str" cm="1">
        <f t="array" ref="U770">_FV(表格1[[#This Row],[代號]],"Official name",TRUE)</f>
        <v>Lang Inc.</v>
      </c>
    </row>
    <row r="771" spans="1:21" x14ac:dyDescent="0.25">
      <c r="A771" t="s">
        <v>771</v>
      </c>
      <c r="B771" s="2" t="e" vm="783">
        <v>#VALUE!</v>
      </c>
      <c r="C771" s="3" cm="1">
        <f t="array" ref="C771">_FV(表格1[[#This Row],[代號]],"52 week high",TRUE)</f>
        <v>71</v>
      </c>
      <c r="D771" s="3" cm="1">
        <f t="array" ref="D771">_FV(表格1[[#This Row],[代號]],"52 week low",TRUE)</f>
        <v>49.5</v>
      </c>
      <c r="E771" s="4" cm="1">
        <f t="array" ref="E771">_FV(表格1[[#This Row],[代號]],"Beta")</f>
        <v>7.3200000000000001E-2</v>
      </c>
      <c r="F771" s="3" cm="1">
        <f t="array" ref="F771">_FV(表格1[[#This Row],[代號]],"Change")</f>
        <v>0.1</v>
      </c>
      <c r="G771" s="3" cm="1">
        <f t="array" ref="G771">_FV(表格1[[#This Row],[代號]],"Change (%)",TRUE)</f>
        <v>1.9759999999999999E-3</v>
      </c>
      <c r="H771" s="3" t="e" cm="1" vm="2">
        <f t="array" ref="H771">_FV(表格1[[#This Row],[代號]],"Country/region",TRUE)</f>
        <v>#VALUE!</v>
      </c>
      <c r="I771" s="3" t="str" cm="1">
        <f t="array" ref="I771">_FV(表格1[[#This Row],[代號]],"Currency")</f>
        <v>TWD</v>
      </c>
      <c r="J771" s="3" cm="1">
        <f t="array" ref="J771">_FV(表格1[[#This Row],[代號]],"Employees")</f>
        <v>1381</v>
      </c>
      <c r="K771" s="3" t="str" cm="1">
        <f t="array" ref="K771">_FV(表格1[[#This Row],[代號]],"Exchange")</f>
        <v>Taiwan Stock Exchange</v>
      </c>
      <c r="L771" s="3" t="str" cm="1">
        <f t="array" ref="L771">_FV(表格1[[#This Row],[代號]],"Exchange abbreviation",TRUE)</f>
        <v>XTAI</v>
      </c>
      <c r="M771" s="3" t="str" cm="1">
        <f t="array" ref="M771">_FV(表格1[[#This Row],[代號]],"Headquarters")</f>
        <v>No.66, Huaya 1st Road, Guishan District, TAOYUAN, TAOYUAN, 333 TW</v>
      </c>
      <c r="N771" s="3" cm="1">
        <f t="array" ref="N771">_FV(表格1[[#This Row],[代號]],"High")</f>
        <v>50.7</v>
      </c>
      <c r="O771" s="3" t="str" cm="1">
        <f t="array" ref="O771">_FV(表格1[[#This Row],[代號]],"Industry")</f>
        <v>Computers, Phones &amp; Household Electronics</v>
      </c>
      <c r="P771" s="3" t="str" cm="1">
        <f t="array" ref="P771">_FV(表格1[[#This Row],[代號]],"Instrument type",TRUE)</f>
        <v>Stock</v>
      </c>
      <c r="Q771" s="3" cm="1">
        <f t="array" ref="Q771">_FV(表格1[[#This Row],[代號]],"Last trade time",TRUE)</f>
        <v>44834.399062500001</v>
      </c>
      <c r="R771" s="3" cm="1">
        <f t="array" ref="R771">_FV(表格1[[#This Row],[代號]],"Low")</f>
        <v>49.85</v>
      </c>
      <c r="S771" s="3" cm="1">
        <f t="array" ref="S771">_FV(表格1[[#This Row],[代號]],"Market cap",TRUE)</f>
        <v>11027110000</v>
      </c>
      <c r="T771" s="3" t="str" cm="1">
        <f t="array" ref="T771">_FV(表格1[[#This Row],[代號]],"Name")</f>
        <v>ADLINK Technology Inc.</v>
      </c>
      <c r="U771" s="3" t="str" cm="1">
        <f t="array" ref="U771">_FV(表格1[[#This Row],[代號]],"Official name",TRUE)</f>
        <v>ADLINK Technology Inc.</v>
      </c>
    </row>
    <row r="772" spans="1:21" x14ac:dyDescent="0.25">
      <c r="A772" t="s">
        <v>772</v>
      </c>
      <c r="B772" s="2" t="e" vm="784">
        <v>#VALUE!</v>
      </c>
      <c r="C772" s="3" cm="1">
        <f t="array" ref="C772">_FV(表格1[[#This Row],[代號]],"52 week high",TRUE)</f>
        <v>30.25</v>
      </c>
      <c r="D772" s="3" cm="1">
        <f t="array" ref="D772">_FV(表格1[[#This Row],[代號]],"52 week low",TRUE)</f>
        <v>15.5</v>
      </c>
      <c r="E772" s="4" cm="1">
        <f t="array" ref="E772">_FV(表格1[[#This Row],[代號]],"Beta")</f>
        <v>1.4227000000000001</v>
      </c>
      <c r="F772" s="3" cm="1">
        <f t="array" ref="F772">_FV(表格1[[#This Row],[代號]],"Change")</f>
        <v>0.25</v>
      </c>
      <c r="G772" s="3" cm="1">
        <f t="array" ref="G772">_FV(表格1[[#This Row],[代號]],"Change (%)",TRUE)</f>
        <v>1.5723000000000001E-2</v>
      </c>
      <c r="H772" s="3" t="e" cm="1" vm="2">
        <f t="array" ref="H772">_FV(表格1[[#This Row],[代號]],"Country/region",TRUE)</f>
        <v>#VALUE!</v>
      </c>
      <c r="I772" s="3" t="str" cm="1">
        <f t="array" ref="I772">_FV(表格1[[#This Row],[代號]],"Currency")</f>
        <v>TWD</v>
      </c>
      <c r="J772" s="3" cm="1">
        <f t="array" ref="J772">_FV(表格1[[#This Row],[代號]],"Employees")</f>
        <v>1294</v>
      </c>
      <c r="K772" s="3" t="str" cm="1">
        <f t="array" ref="K772">_FV(表格1[[#This Row],[代號]],"Exchange")</f>
        <v>Taiwan Stock Exchange</v>
      </c>
      <c r="L772" s="3" t="str" cm="1">
        <f t="array" ref="L772">_FV(表格1[[#This Row],[代號]],"Exchange abbreviation",TRUE)</f>
        <v>XTAI</v>
      </c>
      <c r="M772" s="3" t="str" cm="1">
        <f t="array" ref="M772">_FV(表格1[[#This Row],[代號]],"Headquarters")</f>
        <v>No.18, Lane 522, Section 5, Chung Hwa Road, HSINCHU, HSINCHU, 300 TW</v>
      </c>
      <c r="N772" s="3" cm="1">
        <f t="array" ref="N772">_FV(表格1[[#This Row],[代號]],"High")</f>
        <v>16.149999999999999</v>
      </c>
      <c r="O772" s="3" t="str" cm="1">
        <f t="array" ref="O772">_FV(表格1[[#This Row],[代號]],"Industry")</f>
        <v>Semiconductors &amp; Semiconductor Equipment</v>
      </c>
      <c r="P772" s="3" t="str" cm="1">
        <f t="array" ref="P772">_FV(表格1[[#This Row],[代號]],"Instrument type",TRUE)</f>
        <v>Stock</v>
      </c>
      <c r="Q772" s="3" cm="1">
        <f t="array" ref="Q772">_FV(表格1[[#This Row],[代號]],"Last trade time",TRUE)</f>
        <v>44834.399062500001</v>
      </c>
      <c r="R772" s="3" cm="1">
        <f t="array" ref="R772">_FV(表格1[[#This Row],[代號]],"Low")</f>
        <v>15.5</v>
      </c>
      <c r="S772" s="3" cm="1">
        <f t="array" ref="S772">_FV(表格1[[#This Row],[代號]],"Market cap",TRUE)</f>
        <v>3328027000</v>
      </c>
      <c r="T772" s="3" t="str" cm="1">
        <f t="array" ref="T772">_FV(表格1[[#This Row],[代號]],"Name")</f>
        <v>HARVATEK CORPORATION</v>
      </c>
      <c r="U772" s="3" t="str" cm="1">
        <f t="array" ref="U772">_FV(表格1[[#This Row],[代號]],"Official name",TRUE)</f>
        <v>HARVATEK CORPORATION</v>
      </c>
    </row>
    <row r="773" spans="1:21" x14ac:dyDescent="0.25">
      <c r="A773" t="s">
        <v>773</v>
      </c>
      <c r="B773" s="2" t="e" vm="785">
        <v>#VALUE!</v>
      </c>
      <c r="C773" s="3" cm="1">
        <f t="array" ref="C773">_FV(表格1[[#This Row],[代號]],"52 week high",TRUE)</f>
        <v>108</v>
      </c>
      <c r="D773" s="3" cm="1">
        <f t="array" ref="D773">_FV(表格1[[#This Row],[代號]],"52 week low",TRUE)</f>
        <v>81.099999999999994</v>
      </c>
      <c r="E773" s="4" cm="1">
        <f t="array" ref="E773">_FV(表格1[[#This Row],[代號]],"Beta")</f>
        <v>0.82830000000000004</v>
      </c>
      <c r="F773" s="3" cm="1">
        <f t="array" ref="F773">_FV(表格1[[#This Row],[代號]],"Change")</f>
        <v>0.5</v>
      </c>
      <c r="G773" s="3" cm="1">
        <f t="array" ref="G773">_FV(表格1[[#This Row],[代號]],"Change (%)",TRUE)</f>
        <v>5.0000000000000001E-3</v>
      </c>
      <c r="H773" s="3" t="e" cm="1" vm="2">
        <f t="array" ref="H773">_FV(表格1[[#This Row],[代號]],"Country/region",TRUE)</f>
        <v>#VALUE!</v>
      </c>
      <c r="I773" s="3" t="str" cm="1">
        <f t="array" ref="I773">_FV(表格1[[#This Row],[代號]],"Currency")</f>
        <v>TWD</v>
      </c>
      <c r="J773" s="3" cm="1">
        <f t="array" ref="J773">_FV(表格1[[#This Row],[代號]],"Employees")</f>
        <v>29161</v>
      </c>
      <c r="K773" s="3" t="str" cm="1">
        <f t="array" ref="K773">_FV(表格1[[#This Row],[代號]],"Exchange")</f>
        <v>Taiwan Stock Exchange</v>
      </c>
      <c r="L773" s="3" t="str" cm="1">
        <f t="array" ref="L773">_FV(表格1[[#This Row],[代號]],"Exchange abbreviation",TRUE)</f>
        <v>XTAI</v>
      </c>
      <c r="M773" s="3" t="str" cm="1">
        <f t="array" ref="M773">_FV(表格1[[#This Row],[代號]],"Headquarters")</f>
        <v>No.1, Central 6th Road, Kaohsiung Economic Processing Zone, Cianjhen District, KAOHSIUNG, KAOHSIUNG, 806 TW</v>
      </c>
      <c r="N773" s="3" cm="1">
        <f t="array" ref="N773">_FV(表格1[[#This Row],[代號]],"High")</f>
        <v>100.5</v>
      </c>
      <c r="O773" s="3" t="str" cm="1">
        <f t="array" ref="O773">_FV(表格1[[#This Row],[代號]],"Industry")</f>
        <v>Electronic Equipment &amp; Parts</v>
      </c>
      <c r="P773" s="3" t="str" cm="1">
        <f t="array" ref="P773">_FV(表格1[[#This Row],[代號]],"Instrument type",TRUE)</f>
        <v>Stock</v>
      </c>
      <c r="Q773" s="3" cm="1">
        <f t="array" ref="Q773">_FV(表格1[[#This Row],[代號]],"Last trade time",TRUE)</f>
        <v>44834.399062500001</v>
      </c>
      <c r="R773" s="3" cm="1">
        <f t="array" ref="R773">_FV(表格1[[#This Row],[代號]],"Low")</f>
        <v>98.8</v>
      </c>
      <c r="S773" s="3" cm="1">
        <f t="array" ref="S773">_FV(表格1[[#This Row],[代號]],"Market cap",TRUE)</f>
        <v>46735240000</v>
      </c>
      <c r="T773" s="3" t="str" cm="1">
        <f t="array" ref="T773">_FV(表格1[[#This Row],[代號]],"Name")</f>
        <v>RADIANT OPTO-ELECTRONICS CORPORATION</v>
      </c>
      <c r="U773" s="3" t="str" cm="1">
        <f t="array" ref="U773">_FV(表格1[[#This Row],[代號]],"Official name",TRUE)</f>
        <v>RADIANT OPTO-ELECTRONICS CORPORATION</v>
      </c>
    </row>
    <row r="774" spans="1:21" x14ac:dyDescent="0.25">
      <c r="A774" t="s">
        <v>774</v>
      </c>
      <c r="B774" s="2" t="e" vm="786">
        <v>#VALUE!</v>
      </c>
      <c r="C774" s="3" cm="1">
        <f t="array" ref="C774">_FV(表格1[[#This Row],[代號]],"52 week high",TRUE)</f>
        <v>33.200000000000003</v>
      </c>
      <c r="D774" s="3" cm="1">
        <f t="array" ref="D774">_FV(表格1[[#This Row],[代號]],"52 week low",TRUE)</f>
        <v>26.15</v>
      </c>
      <c r="E774" s="4" cm="1">
        <f t="array" ref="E774">_FV(表格1[[#This Row],[代號]],"Beta")</f>
        <v>0.39319999999999999</v>
      </c>
      <c r="F774" s="3" cm="1">
        <f t="array" ref="F774">_FV(表格1[[#This Row],[代號]],"Change")</f>
        <v>-0.1</v>
      </c>
      <c r="G774" s="3" cm="1">
        <f t="array" ref="G774">_FV(表格1[[#This Row],[代號]],"Change (%)",TRUE)</f>
        <v>-3.774E-3</v>
      </c>
      <c r="H774" s="3" t="e" cm="1" vm="2">
        <f t="array" ref="H774">_FV(表格1[[#This Row],[代號]],"Country/region",TRUE)</f>
        <v>#VALUE!</v>
      </c>
      <c r="I774" s="3" t="str" cm="1">
        <f t="array" ref="I774">_FV(表格1[[#This Row],[代號]],"Currency")</f>
        <v>TWD</v>
      </c>
      <c r="J774" s="3" cm="1">
        <f t="array" ref="J774">_FV(表格1[[#This Row],[代號]],"Employees")</f>
        <v>60</v>
      </c>
      <c r="K774" s="3" t="str" cm="1">
        <f t="array" ref="K774">_FV(表格1[[#This Row],[代號]],"Exchange")</f>
        <v>Taiwan Stock Exchange</v>
      </c>
      <c r="L774" s="3" t="str" cm="1">
        <f t="array" ref="L774">_FV(表格1[[#This Row],[代號]],"Exchange abbreviation",TRUE)</f>
        <v>XTAI</v>
      </c>
      <c r="M774" s="3" t="str" cm="1">
        <f t="array" ref="M774">_FV(表格1[[#This Row],[代號]],"Headquarters")</f>
        <v>10F, No.96, Section 1, Jianguo North Road, Zhongshan District, TAIPEI, TAIPEI, 104 TW</v>
      </c>
      <c r="N774" s="3" cm="1">
        <f t="array" ref="N774">_FV(表格1[[#This Row],[代號]],"High")</f>
        <v>26.45</v>
      </c>
      <c r="O774" s="3" t="str" cm="1">
        <f t="array" ref="O774">_FV(表格1[[#This Row],[代號]],"Industry")</f>
        <v>Homebuilding &amp; Construction Supplies</v>
      </c>
      <c r="P774" s="3" t="str" cm="1">
        <f t="array" ref="P774">_FV(表格1[[#This Row],[代號]],"Instrument type",TRUE)</f>
        <v>Stock</v>
      </c>
      <c r="Q774" s="3" cm="1">
        <f t="array" ref="Q774">_FV(表格1[[#This Row],[代號]],"Last trade time",TRUE)</f>
        <v>44834.399062500001</v>
      </c>
      <c r="R774" s="3" cm="1">
        <f t="array" ref="R774">_FV(表格1[[#This Row],[代號]],"Low")</f>
        <v>26.15</v>
      </c>
      <c r="S774" s="3" cm="1">
        <f t="array" ref="S774">_FV(表格1[[#This Row],[代號]],"Market cap",TRUE)</f>
        <v>10240840000</v>
      </c>
      <c r="T774" s="3" t="str" cm="1">
        <f t="array" ref="T774">_FV(表格1[[#This Row],[代號]],"Name")</f>
        <v>DA-LI DEVELOPMENT CO.,LTD.</v>
      </c>
      <c r="U774" s="3" t="str" cm="1">
        <f t="array" ref="U774">_FV(表格1[[#This Row],[代號]],"Official name",TRUE)</f>
        <v>DA-LI DEVELOPMENT CO.,LTD.</v>
      </c>
    </row>
    <row r="775" spans="1:21" x14ac:dyDescent="0.25">
      <c r="A775" t="s">
        <v>775</v>
      </c>
      <c r="B775" s="2" t="e" vm="787">
        <v>#VALUE!</v>
      </c>
      <c r="C775" s="3" cm="1">
        <f t="array" ref="C775">_FV(表格1[[#This Row],[代號]],"52 week high",TRUE)</f>
        <v>77</v>
      </c>
      <c r="D775" s="3" cm="1">
        <f t="array" ref="D775">_FV(表格1[[#This Row],[代號]],"52 week low",TRUE)</f>
        <v>49.4</v>
      </c>
      <c r="E775" s="4" cm="1">
        <f t="array" ref="E775">_FV(表格1[[#This Row],[代號]],"Beta")</f>
        <v>0.27979999999999999</v>
      </c>
      <c r="F775" s="3" cm="1">
        <f t="array" ref="F775">_FV(表格1[[#This Row],[代號]],"Change")</f>
        <v>1.2</v>
      </c>
      <c r="G775" s="3" cm="1">
        <f t="array" ref="G775">_FV(表格1[[#This Row],[代號]],"Change (%)",TRUE)</f>
        <v>1.7778000000000002E-2</v>
      </c>
      <c r="H775" s="3" t="e" cm="1" vm="2">
        <f t="array" ref="H775">_FV(表格1[[#This Row],[代號]],"Country/region",TRUE)</f>
        <v>#VALUE!</v>
      </c>
      <c r="I775" s="3" t="str" cm="1">
        <f t="array" ref="I775">_FV(表格1[[#This Row],[代號]],"Currency")</f>
        <v>TWD</v>
      </c>
      <c r="J775" s="3" cm="1">
        <f t="array" ref="J775">_FV(表格1[[#This Row],[代號]],"Employees")</f>
        <v>376</v>
      </c>
      <c r="K775" s="3" t="str" cm="1">
        <f t="array" ref="K775">_FV(表格1[[#This Row],[代號]],"Exchange")</f>
        <v>Taiwan Stock Exchange</v>
      </c>
      <c r="L775" s="3" t="str" cm="1">
        <f t="array" ref="L775">_FV(表格1[[#This Row],[代號]],"Exchange abbreviation",TRUE)</f>
        <v>XTAI</v>
      </c>
      <c r="M775" s="3" t="str" cm="1">
        <f t="array" ref="M775">_FV(表格1[[#This Row],[代號]],"Headquarters")</f>
        <v>6F, No. 19-13, Sanchong Road, Nangang District, TAIPEI, TAIPEI, 115 TW</v>
      </c>
      <c r="N775" s="3" cm="1">
        <f t="array" ref="N775">_FV(表格1[[#This Row],[代號]],"High")</f>
        <v>68.7</v>
      </c>
      <c r="O775" s="3" t="str" cm="1">
        <f t="array" ref="O775">_FV(表格1[[#This Row],[代號]],"Industry")</f>
        <v>Software &amp; IT Services</v>
      </c>
      <c r="P775" s="3" t="str" cm="1">
        <f t="array" ref="P775">_FV(表格1[[#This Row],[代號]],"Instrument type",TRUE)</f>
        <v>Stock</v>
      </c>
      <c r="Q775" s="3" cm="1">
        <f t="array" ref="Q775">_FV(表格1[[#This Row],[代號]],"Last trade time",TRUE)</f>
        <v>44834.399062500001</v>
      </c>
      <c r="R775" s="3" cm="1">
        <f t="array" ref="R775">_FV(表格1[[#This Row],[代號]],"Low")</f>
        <v>66.5</v>
      </c>
      <c r="S775" s="3" cm="1">
        <f t="array" ref="S775">_FV(表格1[[#This Row],[代號]],"Market cap",TRUE)</f>
        <v>10305000000</v>
      </c>
      <c r="T775" s="3" t="str" cm="1">
        <f t="array" ref="T775">_FV(表格1[[#This Row],[代號]],"Name")</f>
        <v>TRADE-VAN INFORMATION SERVICES CO.</v>
      </c>
      <c r="U775" s="3" t="str" cm="1">
        <f t="array" ref="U775">_FV(表格1[[#This Row],[代號]],"Official name",TRUE)</f>
        <v>TRADE-VAN INFORMATION SERVICES CO.</v>
      </c>
    </row>
    <row r="776" spans="1:21" x14ac:dyDescent="0.25">
      <c r="A776" t="s">
        <v>776</v>
      </c>
      <c r="B776" s="2" t="e" vm="788">
        <v>#VALUE!</v>
      </c>
      <c r="C776" s="3" cm="1">
        <f t="array" ref="C776">_FV(表格1[[#This Row],[代號]],"52 week high",TRUE)</f>
        <v>50</v>
      </c>
      <c r="D776" s="3" cm="1">
        <f t="array" ref="D776">_FV(表格1[[#This Row],[代號]],"52 week low",TRUE)</f>
        <v>42.85</v>
      </c>
      <c r="E776" s="4" cm="1">
        <f t="array" ref="E776">_FV(表格1[[#This Row],[代號]],"Beta")</f>
        <v>0.16159999999999999</v>
      </c>
      <c r="F776" s="3" cm="1">
        <f t="array" ref="F776">_FV(表格1[[#This Row],[代號]],"Change")</f>
        <v>0.05</v>
      </c>
      <c r="G776" s="3" cm="1">
        <f t="array" ref="G776">_FV(表格1[[#This Row],[代號]],"Change (%)",TRUE)</f>
        <v>1.0369999999999999E-3</v>
      </c>
      <c r="H776" s="3" t="e" cm="1" vm="2">
        <f t="array" ref="H776">_FV(表格1[[#This Row],[代號]],"Country/region",TRUE)</f>
        <v>#VALUE!</v>
      </c>
      <c r="I776" s="3" t="str" cm="1">
        <f t="array" ref="I776">_FV(表格1[[#This Row],[代號]],"Currency")</f>
        <v>TWD</v>
      </c>
      <c r="J776" s="3" cm="1">
        <f t="array" ref="J776">_FV(表格1[[#This Row],[代號]],"Employees")</f>
        <v>286</v>
      </c>
      <c r="K776" s="3" t="str" cm="1">
        <f t="array" ref="K776">_FV(表格1[[#This Row],[代號]],"Exchange")</f>
        <v>Taiwan Stock Exchange</v>
      </c>
      <c r="L776" s="3" t="str" cm="1">
        <f t="array" ref="L776">_FV(表格1[[#This Row],[代號]],"Exchange abbreviation",TRUE)</f>
        <v>XTAI</v>
      </c>
      <c r="M776" s="3" t="str" cm="1">
        <f t="array" ref="M776">_FV(表格1[[#This Row],[代號]],"Headquarters")</f>
        <v>5F, No.207, Section 2, Zhonghua Road, Tucheng District, NEW TAIPEI, NEW TAIPEI, 236 TW</v>
      </c>
      <c r="N776" s="3" cm="1">
        <f t="array" ref="N776">_FV(表格1[[#This Row],[代號]],"High")</f>
        <v>48.5</v>
      </c>
      <c r="O776" s="3" t="str" cm="1">
        <f t="array" ref="O776">_FV(表格1[[#This Row],[代號]],"Industry")</f>
        <v>Media &amp; Publishing</v>
      </c>
      <c r="P776" s="3" t="str" cm="1">
        <f t="array" ref="P776">_FV(表格1[[#This Row],[代號]],"Instrument type",TRUE)</f>
        <v>Stock</v>
      </c>
      <c r="Q776" s="3" cm="1">
        <f t="array" ref="Q776">_FV(表格1[[#This Row],[代號]],"Last trade time",TRUE)</f>
        <v>44834.399062500001</v>
      </c>
      <c r="R776" s="3" cm="1">
        <f t="array" ref="R776">_FV(表格1[[#This Row],[代號]],"Low")</f>
        <v>48.05</v>
      </c>
      <c r="S776" s="3" cm="1">
        <f t="array" ref="S776">_FV(表格1[[#This Row],[代號]],"Market cap",TRUE)</f>
        <v>7634629000</v>
      </c>
      <c r="T776" s="3" t="str" cm="1">
        <f t="array" ref="T776">_FV(表格1[[#This Row],[代號]],"Name")</f>
        <v>Dafeng TV Ltd.</v>
      </c>
      <c r="U776" s="3" t="str" cm="1">
        <f t="array" ref="U776">_FV(表格1[[#This Row],[代號]],"Official name",TRUE)</f>
        <v>Dafeng TV Ltd.</v>
      </c>
    </row>
    <row r="777" spans="1:21" x14ac:dyDescent="0.25">
      <c r="A777" t="s">
        <v>777</v>
      </c>
      <c r="B777" s="2" t="e" vm="789">
        <v>#VALUE!</v>
      </c>
      <c r="C777" s="3" cm="1">
        <f t="array" ref="C777">_FV(表格1[[#This Row],[代號]],"52 week high",TRUE)</f>
        <v>46.1</v>
      </c>
      <c r="D777" s="3" cm="1">
        <f t="array" ref="D777">_FV(表格1[[#This Row],[代號]],"52 week low",TRUE)</f>
        <v>35.75</v>
      </c>
      <c r="E777" s="4" cm="1">
        <f t="array" ref="E777">_FV(表格1[[#This Row],[代號]],"Beta")</f>
        <v>0.47349999999999998</v>
      </c>
      <c r="F777" s="3" cm="1">
        <f t="array" ref="F777">_FV(表格1[[#This Row],[代號]],"Change")</f>
        <v>-0.3</v>
      </c>
      <c r="G777" s="3" cm="1">
        <f t="array" ref="G777">_FV(表格1[[#This Row],[代號]],"Change (%)",TRUE)</f>
        <v>-8.2640000000000005E-3</v>
      </c>
      <c r="H777" s="3" t="e" cm="1" vm="2">
        <f t="array" ref="H777">_FV(表格1[[#This Row],[代號]],"Country/region",TRUE)</f>
        <v>#VALUE!</v>
      </c>
      <c r="I777" s="3" t="str" cm="1">
        <f t="array" ref="I777">_FV(表格1[[#This Row],[代號]],"Currency")</f>
        <v>TWD</v>
      </c>
      <c r="J777" s="3" cm="1">
        <f t="array" ref="J777">_FV(表格1[[#This Row],[代號]],"Employees")</f>
        <v>544</v>
      </c>
      <c r="K777" s="3" t="str" cm="1">
        <f t="array" ref="K777">_FV(表格1[[#This Row],[代號]],"Exchange")</f>
        <v>Taiwan Stock Exchange</v>
      </c>
      <c r="L777" s="3" t="str" cm="1">
        <f t="array" ref="L777">_FV(表格1[[#This Row],[代號]],"Exchange abbreviation",TRUE)</f>
        <v>XTAI</v>
      </c>
      <c r="M777" s="3" t="str" cm="1">
        <f t="array" ref="M777">_FV(表格1[[#This Row],[代號]],"Headquarters")</f>
        <v>4F, No.32, Section 1, Huan Shan Road, Neihu District, TAIPEI, TAIPEI, 114 TW</v>
      </c>
      <c r="N777" s="3" cm="1">
        <f t="array" ref="N777">_FV(表格1[[#This Row],[代號]],"High")</f>
        <v>36</v>
      </c>
      <c r="O777" s="3" t="str" cm="1">
        <f t="array" ref="O777">_FV(表格1[[#This Row],[代號]],"Industry")</f>
        <v>Semiconductors &amp; Semiconductor Equipment</v>
      </c>
      <c r="P777" s="3" t="str" cm="1">
        <f t="array" ref="P777">_FV(表格1[[#This Row],[代號]],"Instrument type",TRUE)</f>
        <v>Stock</v>
      </c>
      <c r="Q777" s="3" cm="1">
        <f t="array" ref="Q777">_FV(表格1[[#This Row],[代號]],"Last trade time",TRUE)</f>
        <v>44834.399062500001</v>
      </c>
      <c r="R777" s="3" cm="1">
        <f t="array" ref="R777">_FV(表格1[[#This Row],[代號]],"Low")</f>
        <v>35.75</v>
      </c>
      <c r="S777" s="3" cm="1">
        <f t="array" ref="S777">_FV(表格1[[#This Row],[代號]],"Market cap",TRUE)</f>
        <v>7214643000</v>
      </c>
      <c r="T777" s="3" t="str" cm="1">
        <f t="array" ref="T777">_FV(表格1[[#This Row],[代號]],"Name")</f>
        <v>Promate Electronic Co.,Ltd.</v>
      </c>
      <c r="U777" s="3" t="str" cm="1">
        <f t="array" ref="U777">_FV(表格1[[#This Row],[代號]],"Official name",TRUE)</f>
        <v>Promate Electronic Co.,Ltd.</v>
      </c>
    </row>
    <row r="778" spans="1:21" x14ac:dyDescent="0.25">
      <c r="A778" t="s">
        <v>778</v>
      </c>
      <c r="B778" s="2" t="e" vm="790">
        <v>#VALUE!</v>
      </c>
      <c r="C778" s="3" cm="1">
        <f t="array" ref="C778">_FV(表格1[[#This Row],[代號]],"52 week high",TRUE)</f>
        <v>42.05</v>
      </c>
      <c r="D778" s="3" cm="1">
        <f t="array" ref="D778">_FV(表格1[[#This Row],[代號]],"52 week low",TRUE)</f>
        <v>24.4</v>
      </c>
      <c r="E778" s="4" cm="1">
        <f t="array" ref="E778">_FV(表格1[[#This Row],[代號]],"Beta")</f>
        <v>1.1465000000000001</v>
      </c>
      <c r="F778" s="3" cm="1">
        <f t="array" ref="F778">_FV(表格1[[#This Row],[代號]],"Change")</f>
        <v>0.1</v>
      </c>
      <c r="G778" s="3" cm="1">
        <f t="array" ref="G778">_FV(表格1[[#This Row],[代號]],"Change (%)",TRUE)</f>
        <v>3.96E-3</v>
      </c>
      <c r="H778" s="3" t="e" cm="1" vm="2">
        <f t="array" ref="H778">_FV(表格1[[#This Row],[代號]],"Country/region",TRUE)</f>
        <v>#VALUE!</v>
      </c>
      <c r="I778" s="3" t="str" cm="1">
        <f t="array" ref="I778">_FV(表格1[[#This Row],[代號]],"Currency")</f>
        <v>TWD</v>
      </c>
      <c r="J778" s="3" cm="1">
        <f t="array" ref="J778">_FV(表格1[[#This Row],[代號]],"Employees")</f>
        <v>13907</v>
      </c>
      <c r="K778" s="3" t="str" cm="1">
        <f t="array" ref="K778">_FV(表格1[[#This Row],[代號]],"Exchange")</f>
        <v>Taiwan Stock Exchange</v>
      </c>
      <c r="L778" s="3" t="str" cm="1">
        <f t="array" ref="L778">_FV(表格1[[#This Row],[代號]],"Exchange abbreviation",TRUE)</f>
        <v>XTAI</v>
      </c>
      <c r="M778" s="3" t="str" cm="1">
        <f t="array" ref="M778">_FV(表格1[[#This Row],[代號]],"Headquarters")</f>
        <v>4F, No.48-3, Minquan Road, Xindian District, NEW TAIPEI, NEW TAIPEI, 231 TW</v>
      </c>
      <c r="N778" s="3" cm="1">
        <f t="array" ref="N778">_FV(表格1[[#This Row],[代號]],"High")</f>
        <v>25.4</v>
      </c>
      <c r="O778" s="3" t="str" cm="1">
        <f t="array" ref="O778">_FV(表格1[[#This Row],[代號]],"Industry")</f>
        <v>Semiconductors &amp; Semiconductor Equipment</v>
      </c>
      <c r="P778" s="3" t="str" cm="1">
        <f t="array" ref="P778">_FV(表格1[[#This Row],[代號]],"Instrument type",TRUE)</f>
        <v>Stock</v>
      </c>
      <c r="Q778" s="3" cm="1">
        <f t="array" ref="Q778">_FV(表格1[[#This Row],[代號]],"Last trade time",TRUE)</f>
        <v>44834.399062500001</v>
      </c>
      <c r="R778" s="3" cm="1">
        <f t="array" ref="R778">_FV(表格1[[#This Row],[代號]],"Low")</f>
        <v>24.55</v>
      </c>
      <c r="S778" s="3" cm="1">
        <f t="array" ref="S778">_FV(表格1[[#This Row],[代號]],"Market cap",TRUE)</f>
        <v>12023580000</v>
      </c>
      <c r="T778" s="3" t="str" cm="1">
        <f t="array" ref="T778">_FV(表格1[[#This Row],[代號]],"Name")</f>
        <v>GLOBAL BRANDS MANUFACTURE LIMITED</v>
      </c>
      <c r="U778" s="3" t="str" cm="1">
        <f t="array" ref="U778">_FV(表格1[[#This Row],[代號]],"Official name",TRUE)</f>
        <v>GLOBAL BRANDS MANUFACTURE LIMITED</v>
      </c>
    </row>
    <row r="779" spans="1:21" x14ac:dyDescent="0.25">
      <c r="A779" t="s">
        <v>779</v>
      </c>
      <c r="B779" s="2" t="e" vm="791">
        <v>#VALUE!</v>
      </c>
      <c r="C779" s="3" cm="1">
        <f t="array" ref="C779">_FV(表格1[[#This Row],[代號]],"52 week high",TRUE)</f>
        <v>83.68</v>
      </c>
      <c r="D779" s="3" cm="1">
        <f t="array" ref="D779">_FV(表格1[[#This Row],[代號]],"52 week low",TRUE)</f>
        <v>64.400000000000006</v>
      </c>
      <c r="E779" s="4" cm="1">
        <f t="array" ref="E779">_FV(表格1[[#This Row],[代號]],"Beta")</f>
        <v>0.7591</v>
      </c>
      <c r="F779" s="3" cm="1">
        <f t="array" ref="F779">_FV(表格1[[#This Row],[代號]],"Change")</f>
        <v>-1.2</v>
      </c>
      <c r="G779" s="3" cm="1">
        <f t="array" ref="G779">_FV(表格1[[#This Row],[代號]],"Change (%)",TRUE)</f>
        <v>-1.8293E-2</v>
      </c>
      <c r="H779" s="3" t="e" cm="1" vm="2">
        <f t="array" ref="H779">_FV(表格1[[#This Row],[代號]],"Country/region",TRUE)</f>
        <v>#VALUE!</v>
      </c>
      <c r="I779" s="3" t="str" cm="1">
        <f t="array" ref="I779">_FV(表格1[[#This Row],[代號]],"Currency")</f>
        <v>TWD</v>
      </c>
      <c r="J779" s="3" cm="1">
        <f t="array" ref="J779">_FV(表格1[[#This Row],[代號]],"Employees")</f>
        <v>564</v>
      </c>
      <c r="K779" s="3" t="str" cm="1">
        <f t="array" ref="K779">_FV(表格1[[#This Row],[代號]],"Exchange")</f>
        <v>Taiwan Stock Exchange</v>
      </c>
      <c r="L779" s="3" t="str" cm="1">
        <f t="array" ref="L779">_FV(表格1[[#This Row],[代號]],"Exchange abbreviation",TRUE)</f>
        <v>XTAI</v>
      </c>
      <c r="M779" s="3" t="str" cm="1">
        <f t="array" ref="M779">_FV(表格1[[#This Row],[代號]],"Headquarters")</f>
        <v>12F, No3-1, Park Street, Nangang District, TAIPEI, TAIPEI, 115 TW</v>
      </c>
      <c r="N779" s="3" cm="1">
        <f t="array" ref="N779">_FV(表格1[[#This Row],[代號]],"High")</f>
        <v>66.099999999999994</v>
      </c>
      <c r="O779" s="3" t="str" cm="1">
        <f t="array" ref="O779">_FV(表格1[[#This Row],[代號]],"Industry")</f>
        <v>Machinery, Equipment &amp; Components</v>
      </c>
      <c r="P779" s="3" t="str" cm="1">
        <f t="array" ref="P779">_FV(表格1[[#This Row],[代號]],"Instrument type",TRUE)</f>
        <v>Stock</v>
      </c>
      <c r="Q779" s="3" cm="1">
        <f t="array" ref="Q779">_FV(表格1[[#This Row],[代號]],"Last trade time",TRUE)</f>
        <v>44832.399525462963</v>
      </c>
      <c r="R779" s="3" cm="1">
        <f t="array" ref="R779">_FV(表格1[[#This Row],[代號]],"Low")</f>
        <v>64.400000000000006</v>
      </c>
      <c r="S779" s="3" cm="1">
        <f t="array" ref="S779">_FV(表格1[[#This Row],[代號]],"Market cap",TRUE)</f>
        <v>7008688000</v>
      </c>
      <c r="T779" s="3" t="str" cm="1">
        <f t="array" ref="T779">_FV(表格1[[#This Row],[代號]],"Name")</f>
        <v>LUMAX INTERNATIONAL CORP. LTD.</v>
      </c>
      <c r="U779" s="3" t="str" cm="1">
        <f t="array" ref="U779">_FV(表格1[[#This Row],[代號]],"Official name",TRUE)</f>
        <v>LUMAX INTERNATIONAL CORP. LTD.</v>
      </c>
    </row>
    <row r="780" spans="1:21" x14ac:dyDescent="0.25">
      <c r="A780" t="s">
        <v>780</v>
      </c>
      <c r="B780" s="2" t="e" vm="792">
        <v>#VALUE!</v>
      </c>
      <c r="C780" s="3" cm="1">
        <f t="array" ref="C780">_FV(表格1[[#This Row],[代號]],"52 week high",TRUE)</f>
        <v>195</v>
      </c>
      <c r="D780" s="3" cm="1">
        <f t="array" ref="D780">_FV(表格1[[#This Row],[代號]],"52 week low",TRUE)</f>
        <v>100.5</v>
      </c>
      <c r="E780" s="4" cm="1">
        <f t="array" ref="E780">_FV(表格1[[#This Row],[代號]],"Beta")</f>
        <v>1.9937</v>
      </c>
      <c r="F780" s="3" cm="1">
        <f t="array" ref="F780">_FV(表格1[[#This Row],[代號]],"Change")</f>
        <v>2.5</v>
      </c>
      <c r="G780" s="3" cm="1">
        <f t="array" ref="G780">_FV(表格1[[#This Row],[代號]],"Change (%)",TRUE)</f>
        <v>2.3584999999999998E-2</v>
      </c>
      <c r="H780" s="3" t="e" cm="1" vm="2">
        <f t="array" ref="H780">_FV(表格1[[#This Row],[代號]],"Country/region",TRUE)</f>
        <v>#VALUE!</v>
      </c>
      <c r="I780" s="3" t="str" cm="1">
        <f t="array" ref="I780">_FV(表格1[[#This Row],[代號]],"Currency")</f>
        <v>TWD</v>
      </c>
      <c r="J780" s="3" cm="1">
        <f t="array" ref="J780">_FV(表格1[[#This Row],[代號]],"Employees")</f>
        <v>1571</v>
      </c>
      <c r="K780" s="3" t="str" cm="1">
        <f t="array" ref="K780">_FV(表格1[[#This Row],[代號]],"Exchange")</f>
        <v>Taiwan Stock Exchange</v>
      </c>
      <c r="L780" s="3" t="str" cm="1">
        <f t="array" ref="L780">_FV(表格1[[#This Row],[代號]],"Exchange abbreviation",TRUE)</f>
        <v>XTAI</v>
      </c>
      <c r="M780" s="3" t="str" cm="1">
        <f t="array" ref="M780">_FV(表格1[[#This Row],[代號]],"Headquarters")</f>
        <v>6F, No. 3-2, Yuancyu Street, Nangang District, TAIPEI, TAIPEI, 115 TW</v>
      </c>
      <c r="N780" s="3" cm="1">
        <f t="array" ref="N780">_FV(表格1[[#This Row],[代號]],"High")</f>
        <v>108.5</v>
      </c>
      <c r="O780" s="3" t="str" cm="1">
        <f t="array" ref="O780">_FV(表格1[[#This Row],[代號]],"Industry")</f>
        <v>Semiconductors &amp; Semiconductor Equipment</v>
      </c>
      <c r="P780" s="3" t="str" cm="1">
        <f t="array" ref="P780">_FV(表格1[[#This Row],[代號]],"Instrument type",TRUE)</f>
        <v>Stock</v>
      </c>
      <c r="Q780" s="3" cm="1">
        <f t="array" ref="Q780">_FV(表格1[[#This Row],[代號]],"Last trade time",TRUE)</f>
        <v>44834.399062500001</v>
      </c>
      <c r="R780" s="3" cm="1">
        <f t="array" ref="R780">_FV(表格1[[#This Row],[代號]],"Low")</f>
        <v>102.5</v>
      </c>
      <c r="S780" s="3" cm="1">
        <f t="array" ref="S780">_FV(表格1[[#This Row],[代號]],"Market cap",TRUE)</f>
        <v>21159460000</v>
      </c>
      <c r="T780" s="3" t="str" cm="1">
        <f t="array" ref="T780">_FV(表格1[[#This Row],[代號]],"Name")</f>
        <v>MARKETECH INTERNATIONAL CORP.</v>
      </c>
      <c r="U780" s="3" t="str" cm="1">
        <f t="array" ref="U780">_FV(表格1[[#This Row],[代號]],"Official name",TRUE)</f>
        <v>MARKETECH INTERNATIONAL CORP.</v>
      </c>
    </row>
    <row r="781" spans="1:21" x14ac:dyDescent="0.25">
      <c r="A781" t="s">
        <v>781</v>
      </c>
      <c r="B781" s="2" t="e" vm="793">
        <v>#VALUE!</v>
      </c>
      <c r="C781" s="3" cm="1">
        <f t="array" ref="C781">_FV(表格1[[#This Row],[代號]],"52 week high",TRUE)</f>
        <v>51.5</v>
      </c>
      <c r="D781" s="3" cm="1">
        <f t="array" ref="D781">_FV(表格1[[#This Row],[代號]],"52 week low",TRUE)</f>
        <v>32.35</v>
      </c>
      <c r="E781" s="4" cm="1">
        <f t="array" ref="E781">_FV(表格1[[#This Row],[代號]],"Beta")</f>
        <v>0.52539999999999998</v>
      </c>
      <c r="F781" s="3" cm="1">
        <f t="array" ref="F781">_FV(表格1[[#This Row],[代號]],"Change")</f>
        <v>0.5</v>
      </c>
      <c r="G781" s="3" cm="1">
        <f t="array" ref="G781">_FV(表格1[[#This Row],[代號]],"Change (%)",TRUE)</f>
        <v>1.3441000000000002E-2</v>
      </c>
      <c r="H781" s="3" t="e" cm="1" vm="2">
        <f t="array" ref="H781">_FV(表格1[[#This Row],[代號]],"Country/region",TRUE)</f>
        <v>#VALUE!</v>
      </c>
      <c r="I781" s="3" t="str" cm="1">
        <f t="array" ref="I781">_FV(表格1[[#This Row],[代號]],"Currency")</f>
        <v>TWD</v>
      </c>
      <c r="J781" s="3" cm="1">
        <f t="array" ref="J781">_FV(表格1[[#This Row],[代號]],"Employees")</f>
        <v>3000</v>
      </c>
      <c r="K781" s="3" t="str" cm="1">
        <f t="array" ref="K781">_FV(表格1[[#This Row],[代號]],"Exchange")</f>
        <v>Taiwan Stock Exchange</v>
      </c>
      <c r="L781" s="3" t="str" cm="1">
        <f t="array" ref="L781">_FV(表格1[[#This Row],[代號]],"Exchange abbreviation",TRUE)</f>
        <v>XTAI</v>
      </c>
      <c r="M781" s="3" t="str" cm="1">
        <f t="array" ref="M781">_FV(表格1[[#This Row],[代號]],"Headquarters")</f>
        <v>9F, No.176, Jian-Yi Road, Chung Ho District, NEW TAIPEI, NEW TAIPEI, 235 TW</v>
      </c>
      <c r="N781" s="3" cm="1">
        <f t="array" ref="N781">_FV(表格1[[#This Row],[代號]],"High")</f>
        <v>37.75</v>
      </c>
      <c r="O781" s="3" t="str" cm="1">
        <f t="array" ref="O781">_FV(表格1[[#This Row],[代號]],"Industry")</f>
        <v>Computers, Phones &amp; Household Electronics</v>
      </c>
      <c r="P781" s="3" t="str" cm="1">
        <f t="array" ref="P781">_FV(表格1[[#This Row],[代號]],"Instrument type",TRUE)</f>
        <v>Stock</v>
      </c>
      <c r="Q781" s="3" cm="1">
        <f t="array" ref="Q781">_FV(表格1[[#This Row],[代號]],"Last trade time",TRUE)</f>
        <v>44834.399062500001</v>
      </c>
      <c r="R781" s="3" cm="1">
        <f t="array" ref="R781">_FV(表格1[[#This Row],[代號]],"Low")</f>
        <v>36.35</v>
      </c>
      <c r="S781" s="3" cm="1">
        <f t="array" ref="S781">_FV(表格1[[#This Row],[代號]],"Market cap",TRUE)</f>
        <v>4602638000</v>
      </c>
      <c r="T781" s="3" t="str" cm="1">
        <f t="array" ref="T781">_FV(表格1[[#This Row],[代號]],"Name")</f>
        <v>JESS-LINK PRODUCTS CO., LTD.</v>
      </c>
      <c r="U781" s="3" t="str" cm="1">
        <f t="array" ref="U781">_FV(表格1[[#This Row],[代號]],"Official name",TRUE)</f>
        <v>JESS-LINK PRODUCTS CO., LTD.</v>
      </c>
    </row>
    <row r="782" spans="1:21" x14ac:dyDescent="0.25">
      <c r="A782" t="s">
        <v>782</v>
      </c>
      <c r="B782" s="2" t="e" vm="794">
        <v>#VALUE!</v>
      </c>
      <c r="C782" s="3" cm="1">
        <f t="array" ref="C782">_FV(表格1[[#This Row],[代號]],"52 week high",TRUE)</f>
        <v>45.2</v>
      </c>
      <c r="D782" s="3" cm="1">
        <f t="array" ref="D782">_FV(表格1[[#This Row],[代號]],"52 week low",TRUE)</f>
        <v>38.9</v>
      </c>
      <c r="E782" s="4" cm="1">
        <f t="array" ref="E782">_FV(表格1[[#This Row],[代號]],"Beta")</f>
        <v>0.48470000000000002</v>
      </c>
      <c r="F782" s="3" cm="1">
        <f t="array" ref="F782">_FV(表格1[[#This Row],[代號]],"Change")</f>
        <v>-0.05</v>
      </c>
      <c r="G782" s="3" cm="1">
        <f t="array" ref="G782">_FV(表格1[[#This Row],[代號]],"Change (%)",TRUE)</f>
        <v>-1.2670000000000001E-3</v>
      </c>
      <c r="H782" s="3" t="e" cm="1" vm="2">
        <f t="array" ref="H782">_FV(表格1[[#This Row],[代號]],"Country/region",TRUE)</f>
        <v>#VALUE!</v>
      </c>
      <c r="I782" s="3" t="str" cm="1">
        <f t="array" ref="I782">_FV(表格1[[#This Row],[代號]],"Currency")</f>
        <v>TWD</v>
      </c>
      <c r="J782" s="3" cm="1">
        <f t="array" ref="J782">_FV(表格1[[#This Row],[代號]],"Employees")</f>
        <v>1265</v>
      </c>
      <c r="K782" s="3" t="str" cm="1">
        <f t="array" ref="K782">_FV(表格1[[#This Row],[代號]],"Exchange")</f>
        <v>Taiwan Stock Exchange</v>
      </c>
      <c r="L782" s="3" t="str" cm="1">
        <f t="array" ref="L782">_FV(表格1[[#This Row],[代號]],"Exchange abbreviation",TRUE)</f>
        <v>XTAI</v>
      </c>
      <c r="M782" s="3" t="str" cm="1">
        <f t="array" ref="M782">_FV(表格1[[#This Row],[代號]],"Headquarters")</f>
        <v>No. 35, Shalun, Jhongsha Li, Anding District, TAINAN, TAINAN, 745 TW</v>
      </c>
      <c r="N782" s="3" cm="1">
        <f t="array" ref="N782">_FV(表格1[[#This Row],[代號]],"High")</f>
        <v>39.4</v>
      </c>
      <c r="O782" s="3" t="str" cm="1">
        <f t="array" ref="O782">_FV(表格1[[#This Row],[代號]],"Industry")</f>
        <v>Computers, Phones &amp; Household Electronics</v>
      </c>
      <c r="P782" s="3" t="str" cm="1">
        <f t="array" ref="P782">_FV(表格1[[#This Row],[代號]],"Instrument type",TRUE)</f>
        <v>Stock</v>
      </c>
      <c r="Q782" s="3" cm="1">
        <f t="array" ref="Q782">_FV(表格1[[#This Row],[代號]],"Last trade time",TRUE)</f>
        <v>44834.399062500001</v>
      </c>
      <c r="R782" s="3" cm="1">
        <f t="array" ref="R782">_FV(表格1[[#This Row],[代號]],"Low")</f>
        <v>39.299999999999997</v>
      </c>
      <c r="S782" s="3" cm="1">
        <f t="array" ref="S782">_FV(表格1[[#This Row],[代號]],"Market cap",TRUE)</f>
        <v>3514480000</v>
      </c>
      <c r="T782" s="3" t="str" cm="1">
        <f t="array" ref="T782">_FV(表格1[[#This Row],[代號]],"Name")</f>
        <v>YA HORNG ELECTRONIC CO.,LTD</v>
      </c>
      <c r="U782" s="3" t="str" cm="1">
        <f t="array" ref="U782">_FV(表格1[[#This Row],[代號]],"Official name",TRUE)</f>
        <v>YA HORNG ELECTRONIC CO.,LTD</v>
      </c>
    </row>
    <row r="783" spans="1:21" x14ac:dyDescent="0.25">
      <c r="A783" t="s">
        <v>783</v>
      </c>
      <c r="B783" s="2" t="e" vm="795">
        <v>#VALUE!</v>
      </c>
      <c r="C783" s="3" cm="1">
        <f t="array" ref="C783">_FV(表格1[[#This Row],[代號]],"52 week high",TRUE)</f>
        <v>126.5</v>
      </c>
      <c r="D783" s="3" cm="1">
        <f t="array" ref="D783">_FV(表格1[[#This Row],[代號]],"52 week low",TRUE)</f>
        <v>63.7</v>
      </c>
      <c r="E783" s="4" cm="1">
        <f t="array" ref="E783">_FV(表格1[[#This Row],[代號]],"Beta")</f>
        <v>1.1573</v>
      </c>
      <c r="F783" s="3" cm="1">
        <f t="array" ref="F783">_FV(表格1[[#This Row],[代號]],"Change")</f>
        <v>1.3</v>
      </c>
      <c r="G783" s="3" cm="1">
        <f t="array" ref="G783">_FV(表格1[[#This Row],[代號]],"Change (%)",TRUE)</f>
        <v>1.9907999999999999E-2</v>
      </c>
      <c r="H783" s="3" t="e" cm="1" vm="2">
        <f t="array" ref="H783">_FV(表格1[[#This Row],[代號]],"Country/region",TRUE)</f>
        <v>#VALUE!</v>
      </c>
      <c r="I783" s="3" t="str" cm="1">
        <f t="array" ref="I783">_FV(表格1[[#This Row],[代號]],"Currency")</f>
        <v>TWD</v>
      </c>
      <c r="J783" s="3" cm="1">
        <f t="array" ref="J783">_FV(表格1[[#This Row],[代號]],"Employees")</f>
        <v>631</v>
      </c>
      <c r="K783" s="3" t="str" cm="1">
        <f t="array" ref="K783">_FV(表格1[[#This Row],[代號]],"Exchange")</f>
        <v>Taiwan Stock Exchange</v>
      </c>
      <c r="L783" s="3" t="str" cm="1">
        <f t="array" ref="L783">_FV(表格1[[#This Row],[代號]],"Exchange abbreviation",TRUE)</f>
        <v>XTAI</v>
      </c>
      <c r="M783" s="3" t="str" cm="1">
        <f t="array" ref="M783">_FV(表格1[[#This Row],[代號]],"Headquarters")</f>
        <v>No. 3, Creation Road II, Hsinchu Science Park, HSINCHU, HSINCHU, 300 TW</v>
      </c>
      <c r="N783" s="3" cm="1">
        <f t="array" ref="N783">_FV(表格1[[#This Row],[代號]],"High")</f>
        <v>66.8</v>
      </c>
      <c r="O783" s="3" t="str" cm="1">
        <f t="array" ref="O783">_FV(表格1[[#This Row],[代號]],"Industry")</f>
        <v>Semiconductors &amp; Semiconductor Equipment</v>
      </c>
      <c r="P783" s="3" t="str" cm="1">
        <f t="array" ref="P783">_FV(表格1[[#This Row],[代號]],"Instrument type",TRUE)</f>
        <v>Stock</v>
      </c>
      <c r="Q783" s="3" cm="1">
        <f t="array" ref="Q783">_FV(表格1[[#This Row],[代號]],"Last trade time",TRUE)</f>
        <v>44834.399062500001</v>
      </c>
      <c r="R783" s="3" cm="1">
        <f t="array" ref="R783">_FV(表格1[[#This Row],[代號]],"Low")</f>
        <v>63.8</v>
      </c>
      <c r="S783" s="3" cm="1">
        <f t="array" ref="S783">_FV(表格1[[#This Row],[代號]],"Market cap",TRUE)</f>
        <v>15062810000</v>
      </c>
      <c r="T783" s="3" t="str" cm="1">
        <f t="array" ref="T783">_FV(表格1[[#This Row],[代號]],"Name")</f>
        <v>HOLTEK SEMICONDUCTOR INC.</v>
      </c>
      <c r="U783" s="3" t="str" cm="1">
        <f t="array" ref="U783">_FV(表格1[[#This Row],[代號]],"Official name",TRUE)</f>
        <v>HOLTEK SEMICONDUCTOR INC.</v>
      </c>
    </row>
    <row r="784" spans="1:21" x14ac:dyDescent="0.25">
      <c r="A784" t="s">
        <v>784</v>
      </c>
      <c r="B784" s="2" t="e" vm="796">
        <v>#VALUE!</v>
      </c>
      <c r="C784" s="3" cm="1">
        <f t="array" ref="C784">_FV(表格1[[#This Row],[代號]],"52 week high",TRUE)</f>
        <v>95.7</v>
      </c>
      <c r="D784" s="3" cm="1">
        <f t="array" ref="D784">_FV(表格1[[#This Row],[代號]],"52 week low",TRUE)</f>
        <v>29.6</v>
      </c>
      <c r="E784" s="4" cm="1">
        <f t="array" ref="E784">_FV(表格1[[#This Row],[代號]],"Beta")</f>
        <v>1.3642000000000001</v>
      </c>
      <c r="F784" s="3" cm="1">
        <f t="array" ref="F784">_FV(表格1[[#This Row],[代號]],"Change")</f>
        <v>-0.1</v>
      </c>
      <c r="G784" s="3" cm="1">
        <f t="array" ref="G784">_FV(表格1[[#This Row],[代號]],"Change (%)",TRUE)</f>
        <v>-1.3139999999999998E-3</v>
      </c>
      <c r="H784" s="3" t="e" cm="1" vm="2">
        <f t="array" ref="H784">_FV(表格1[[#This Row],[代號]],"Country/region",TRUE)</f>
        <v>#VALUE!</v>
      </c>
      <c r="I784" s="3" t="str" cm="1">
        <f t="array" ref="I784">_FV(表格1[[#This Row],[代號]],"Currency")</f>
        <v>TWD</v>
      </c>
      <c r="J784" s="3" cm="1">
        <f t="array" ref="J784">_FV(表格1[[#This Row],[代號]],"Employees")</f>
        <v>1030</v>
      </c>
      <c r="K784" s="3" t="str" cm="1">
        <f t="array" ref="K784">_FV(表格1[[#This Row],[代號]],"Exchange")</f>
        <v>Taiwan Stock Exchange</v>
      </c>
      <c r="L784" s="3" t="str" cm="1">
        <f t="array" ref="L784">_FV(表格1[[#This Row],[代號]],"Exchange abbreviation",TRUE)</f>
        <v>XTAI</v>
      </c>
      <c r="M784" s="3" t="str" cm="1">
        <f t="array" ref="M784">_FV(表格1[[#This Row],[代號]],"Headquarters")</f>
        <v>7F, No.188, Section 3, Ta Tung Road, Hsi Chih District, NEW TAIPEI, NEW TAIPEI, 221 TW</v>
      </c>
      <c r="N784" s="3" cm="1">
        <f t="array" ref="N784">_FV(表格1[[#This Row],[代號]],"High")</f>
        <v>76</v>
      </c>
      <c r="O784" s="3" t="str" cm="1">
        <f t="array" ref="O784">_FV(表格1[[#This Row],[代號]],"Industry")</f>
        <v>Machinery, Equipment &amp; Components</v>
      </c>
      <c r="P784" s="3" t="str" cm="1">
        <f t="array" ref="P784">_FV(表格1[[#This Row],[代號]],"Instrument type",TRUE)</f>
        <v>Stock</v>
      </c>
      <c r="Q784" s="3" cm="1">
        <f t="array" ref="Q784">_FV(表格1[[#This Row],[代號]],"Last trade time",TRUE)</f>
        <v>44834.399062500001</v>
      </c>
      <c r="R784" s="3" cm="1">
        <f t="array" ref="R784">_FV(表格1[[#This Row],[代號]],"Low")</f>
        <v>71.400000000000006</v>
      </c>
      <c r="S784" s="3" cm="1">
        <f t="array" ref="S784">_FV(表格1[[#This Row],[代號]],"Market cap",TRUE)</f>
        <v>6035707000</v>
      </c>
      <c r="T784" s="3" t="str" cm="1">
        <f t="array" ref="T784">_FV(表格1[[#This Row],[代號]],"Name")</f>
        <v>CHANT SINCERE CO., LTD.</v>
      </c>
      <c r="U784" s="3" t="str" cm="1">
        <f t="array" ref="U784">_FV(表格1[[#This Row],[代號]],"Official name",TRUE)</f>
        <v>CHANT SINCERE CO., LTD.</v>
      </c>
    </row>
    <row r="785" spans="1:21" x14ac:dyDescent="0.25">
      <c r="A785" t="s">
        <v>785</v>
      </c>
      <c r="B785" s="2" t="e" vm="797">
        <v>#VALUE!</v>
      </c>
      <c r="C785" s="3" cm="1">
        <f t="array" ref="C785">_FV(表格1[[#This Row],[代號]],"52 week high",TRUE)</f>
        <v>99.5</v>
      </c>
      <c r="D785" s="3" cm="1">
        <f t="array" ref="D785">_FV(表格1[[#This Row],[代號]],"52 week low",TRUE)</f>
        <v>63.8</v>
      </c>
      <c r="E785" s="4" cm="1">
        <f t="array" ref="E785">_FV(表格1[[#This Row],[代號]],"Beta")</f>
        <v>0.4909</v>
      </c>
      <c r="F785" s="3" cm="1">
        <f t="array" ref="F785">_FV(表格1[[#This Row],[代號]],"Change")</f>
        <v>0.6</v>
      </c>
      <c r="G785" s="3" cm="1">
        <f t="array" ref="G785">_FV(表格1[[#This Row],[代號]],"Change (%)",TRUE)</f>
        <v>8.7849999999999994E-3</v>
      </c>
      <c r="H785" s="3" t="e" cm="1" vm="2">
        <f t="array" ref="H785">_FV(表格1[[#This Row],[代號]],"Country/region",TRUE)</f>
        <v>#VALUE!</v>
      </c>
      <c r="I785" s="3" t="str" cm="1">
        <f t="array" ref="I785">_FV(表格1[[#This Row],[代號]],"Currency")</f>
        <v>TWD</v>
      </c>
      <c r="J785" s="3" cm="1">
        <f t="array" ref="J785">_FV(表格1[[#This Row],[代號]],"Employees")</f>
        <v>443</v>
      </c>
      <c r="K785" s="3" t="str" cm="1">
        <f t="array" ref="K785">_FV(表格1[[#This Row],[代號]],"Exchange")</f>
        <v>Taiwan Stock Exchange</v>
      </c>
      <c r="L785" s="3" t="str" cm="1">
        <f t="array" ref="L785">_FV(表格1[[#This Row],[代號]],"Exchange abbreviation",TRUE)</f>
        <v>XTAI</v>
      </c>
      <c r="M785" s="3" t="str" cm="1">
        <f t="array" ref="M785">_FV(表格1[[#This Row],[代號]],"Headquarters")</f>
        <v>No. 168, Sing-ai Road, Neihu District, TAIPEI, TAIPEI, 114 TW</v>
      </c>
      <c r="N785" s="3" cm="1">
        <f t="array" ref="N785">_FV(表格1[[#This Row],[代號]],"High")</f>
        <v>68.900000000000006</v>
      </c>
      <c r="O785" s="3" t="str" cm="1">
        <f t="array" ref="O785">_FV(表格1[[#This Row],[代號]],"Industry")</f>
        <v>Computers, Phones &amp; Household Electronics</v>
      </c>
      <c r="P785" s="3" t="str" cm="1">
        <f t="array" ref="P785">_FV(表格1[[#This Row],[代號]],"Instrument type",TRUE)</f>
        <v>Stock</v>
      </c>
      <c r="Q785" s="3" cm="1">
        <f t="array" ref="Q785">_FV(表格1[[#This Row],[代號]],"Last trade time",TRUE)</f>
        <v>44834.399074074077</v>
      </c>
      <c r="R785" s="3" cm="1">
        <f t="array" ref="R785">_FV(表格1[[#This Row],[代號]],"Low")</f>
        <v>66.5</v>
      </c>
      <c r="S785" s="3" cm="1">
        <f t="array" ref="S785">_FV(表格1[[#This Row],[代號]],"Market cap",TRUE)</f>
        <v>9856994000</v>
      </c>
      <c r="T785" s="3" t="str" cm="1">
        <f t="array" ref="T785">_FV(表格1[[#This Row],[代號]],"Name")</f>
        <v>FLYTECH TECHNOLOGY CO.,LTD.</v>
      </c>
      <c r="U785" s="3" t="str" cm="1">
        <f t="array" ref="U785">_FV(表格1[[#This Row],[代號]],"Official name",TRUE)</f>
        <v>FLYTECH TECHNOLOGY CO.,LTD.</v>
      </c>
    </row>
    <row r="786" spans="1:21" x14ac:dyDescent="0.25">
      <c r="A786" t="s">
        <v>786</v>
      </c>
      <c r="B786" s="2" t="e" vm="798">
        <v>#VALUE!</v>
      </c>
      <c r="C786" s="3" cm="1">
        <f t="array" ref="C786">_FV(表格1[[#This Row],[代號]],"52 week high",TRUE)</f>
        <v>40.049999999999997</v>
      </c>
      <c r="D786" s="3" cm="1">
        <f t="array" ref="D786">_FV(表格1[[#This Row],[代號]],"52 week low",TRUE)</f>
        <v>24</v>
      </c>
      <c r="E786" s="4" cm="1">
        <f t="array" ref="E786">_FV(表格1[[#This Row],[代號]],"Beta")</f>
        <v>1.7868999999999999</v>
      </c>
      <c r="F786" s="3" cm="1">
        <f t="array" ref="F786">_FV(表格1[[#This Row],[代號]],"Change")</f>
        <v>0.2</v>
      </c>
      <c r="G786" s="3" cm="1">
        <f t="array" ref="G786">_FV(表格1[[#This Row],[代號]],"Change (%)",TRUE)</f>
        <v>8.0000000000000002E-3</v>
      </c>
      <c r="H786" s="3" t="e" cm="1" vm="2">
        <f t="array" ref="H786">_FV(表格1[[#This Row],[代號]],"Country/region",TRUE)</f>
        <v>#VALUE!</v>
      </c>
      <c r="I786" s="3" t="str" cm="1">
        <f t="array" ref="I786">_FV(表格1[[#This Row],[代號]],"Currency")</f>
        <v>TWD</v>
      </c>
      <c r="J786" s="3" cm="1">
        <f t="array" ref="J786">_FV(表格1[[#This Row],[代號]],"Employees")</f>
        <v>6024</v>
      </c>
      <c r="K786" s="3" t="str" cm="1">
        <f t="array" ref="K786">_FV(表格1[[#This Row],[代號]],"Exchange")</f>
        <v>Taiwan Stock Exchange</v>
      </c>
      <c r="L786" s="3" t="str" cm="1">
        <f t="array" ref="L786">_FV(表格1[[#This Row],[代號]],"Exchange abbreviation",TRUE)</f>
        <v>XTAI</v>
      </c>
      <c r="M786" s="3" t="str" cm="1">
        <f t="array" ref="M786">_FV(表格1[[#This Row],[代號]],"Headquarters")</f>
        <v>No.91, Lane 562, Section 9, Xiangshang Road, Wugi District, TAICHUNG, TAICHUNG, 435 TW</v>
      </c>
      <c r="N786" s="3" cm="1">
        <f t="array" ref="N786">_FV(表格1[[#This Row],[代號]],"High")</f>
        <v>25.5</v>
      </c>
      <c r="O786" s="3" t="str" cm="1">
        <f t="array" ref="O786">_FV(表格1[[#This Row],[代號]],"Industry")</f>
        <v>Computers, Phones &amp; Household Electronics</v>
      </c>
      <c r="P786" s="3" t="str" cm="1">
        <f t="array" ref="P786">_FV(表格1[[#This Row],[代號]],"Instrument type",TRUE)</f>
        <v>Stock</v>
      </c>
      <c r="Q786" s="3" cm="1">
        <f t="array" ref="Q786">_FV(表格1[[#This Row],[代號]],"Last trade time",TRUE)</f>
        <v>44834.399074074077</v>
      </c>
      <c r="R786" s="3" cm="1">
        <f t="array" ref="R786">_FV(表格1[[#This Row],[代號]],"Low")</f>
        <v>24</v>
      </c>
      <c r="S786" s="3" cm="1">
        <f t="array" ref="S786">_FV(表格1[[#This Row],[代號]],"Market cap",TRUE)</f>
        <v>4390562000</v>
      </c>
      <c r="T786" s="3" t="str" cm="1">
        <f t="array" ref="T786">_FV(表格1[[#This Row],[代號]],"Name")</f>
        <v>KINKO OPTICAL CO., LTD.</v>
      </c>
      <c r="U786" s="3" t="str" cm="1">
        <f t="array" ref="U786">_FV(表格1[[#This Row],[代號]],"Official name",TRUE)</f>
        <v>KINKO OPTICAL CO., LTD.</v>
      </c>
    </row>
    <row r="787" spans="1:21" x14ac:dyDescent="0.25">
      <c r="A787" t="s">
        <v>787</v>
      </c>
      <c r="B787" s="2" t="e" vm="799">
        <v>#VALUE!</v>
      </c>
      <c r="C787" s="3" cm="1">
        <f t="array" ref="C787">_FV(表格1[[#This Row],[代號]],"52 week high",TRUE)</f>
        <v>161</v>
      </c>
      <c r="D787" s="3" cm="1">
        <f t="array" ref="D787">_FV(表格1[[#This Row],[代號]],"52 week low",TRUE)</f>
        <v>57.2</v>
      </c>
      <c r="E787" s="4" cm="1">
        <f t="array" ref="E787">_FV(表格1[[#This Row],[代號]],"Beta")</f>
        <v>1.2587999999999999</v>
      </c>
      <c r="F787" s="3" cm="1">
        <f t="array" ref="F787">_FV(表格1[[#This Row],[代號]],"Change")</f>
        <v>-1.1000000000000001</v>
      </c>
      <c r="G787" s="3" cm="1">
        <f t="array" ref="G787">_FV(表格1[[#This Row],[代號]],"Change (%)",TRUE)</f>
        <v>-1.8456E-2</v>
      </c>
      <c r="H787" s="3" t="e" cm="1" vm="2">
        <f t="array" ref="H787">_FV(表格1[[#This Row],[代號]],"Country/region",TRUE)</f>
        <v>#VALUE!</v>
      </c>
      <c r="I787" s="3" t="str" cm="1">
        <f t="array" ref="I787">_FV(表格1[[#This Row],[代號]],"Currency")</f>
        <v>TWD</v>
      </c>
      <c r="J787" s="3" cm="1">
        <f t="array" ref="J787">_FV(表格1[[#This Row],[代號]],"Employees")</f>
        <v>3660</v>
      </c>
      <c r="K787" s="3" t="str" cm="1">
        <f t="array" ref="K787">_FV(表格1[[#This Row],[代號]],"Exchange")</f>
        <v>Taiwan Stock Exchange</v>
      </c>
      <c r="L787" s="3" t="str" cm="1">
        <f t="array" ref="L787">_FV(表格1[[#This Row],[代號]],"Exchange abbreviation",TRUE)</f>
        <v>XTAI</v>
      </c>
      <c r="M787" s="3" t="str" cm="1">
        <f t="array" ref="M787">_FV(表格1[[#This Row],[代號]],"Headquarters")</f>
        <v>No.17, Daluge Road, Neili Li, SINPU, HSINCHU, 305 TW</v>
      </c>
      <c r="N787" s="3" cm="1">
        <f t="array" ref="N787">_FV(表格1[[#This Row],[代號]],"High")</f>
        <v>58.9</v>
      </c>
      <c r="O787" s="3" t="str" cm="1">
        <f t="array" ref="O787">_FV(表格1[[#This Row],[代號]],"Industry")</f>
        <v>Semiconductors &amp; Semiconductor Equipment</v>
      </c>
      <c r="P787" s="3" t="str" cm="1">
        <f t="array" ref="P787">_FV(表格1[[#This Row],[代號]],"Instrument type",TRUE)</f>
        <v>Stock</v>
      </c>
      <c r="Q787" s="3" cm="1">
        <f t="array" ref="Q787">_FV(表格1[[#This Row],[代號]],"Last trade time",TRUE)</f>
        <v>44834.399074074077</v>
      </c>
      <c r="R787" s="3" cm="1">
        <f t="array" ref="R787">_FV(表格1[[#This Row],[代號]],"Low")</f>
        <v>57.2</v>
      </c>
      <c r="S787" s="3" cm="1">
        <f t="array" ref="S787">_FV(表格1[[#This Row],[代號]],"Market cap",TRUE)</f>
        <v>22403000000</v>
      </c>
      <c r="T787" s="3" t="str" cm="1">
        <f t="array" ref="T787">_FV(表格1[[#This Row],[代號]],"Name")</f>
        <v>ITEQ CORPORATION</v>
      </c>
      <c r="U787" s="3" t="str" cm="1">
        <f t="array" ref="U787">_FV(表格1[[#This Row],[代號]],"Official name",TRUE)</f>
        <v>ITEQ CORPORATION</v>
      </c>
    </row>
    <row r="788" spans="1:21" x14ac:dyDescent="0.25">
      <c r="A788" t="s">
        <v>788</v>
      </c>
      <c r="B788" s="2" t="e" vm="800">
        <v>#VALUE!</v>
      </c>
      <c r="C788" s="3" cm="1">
        <f t="array" ref="C788">_FV(表格1[[#This Row],[代號]],"52 week high",TRUE)</f>
        <v>88.5</v>
      </c>
      <c r="D788" s="3" cm="1">
        <f t="array" ref="D788">_FV(表格1[[#This Row],[代號]],"52 week low",TRUE)</f>
        <v>65.900000000000006</v>
      </c>
      <c r="E788" s="4" cm="1">
        <f t="array" ref="E788">_FV(表格1[[#This Row],[代號]],"Beta")</f>
        <v>0.38850000000000001</v>
      </c>
      <c r="F788" s="3" cm="1">
        <f t="array" ref="F788">_FV(表格1[[#This Row],[代號]],"Change")</f>
        <v>2.2000000000000002</v>
      </c>
      <c r="G788" s="3" cm="1">
        <f t="array" ref="G788">_FV(表格1[[#This Row],[代號]],"Change (%)",TRUE)</f>
        <v>3.2688999999999996E-2</v>
      </c>
      <c r="H788" s="3" t="e" cm="1" vm="2">
        <f t="array" ref="H788">_FV(表格1[[#This Row],[代號]],"Country/region",TRUE)</f>
        <v>#VALUE!</v>
      </c>
      <c r="I788" s="3" t="str" cm="1">
        <f t="array" ref="I788">_FV(表格1[[#This Row],[代號]],"Currency")</f>
        <v>TWD</v>
      </c>
      <c r="J788" s="3" cm="1">
        <f t="array" ref="J788">_FV(表格1[[#This Row],[代號]],"Employees")</f>
        <v>4217</v>
      </c>
      <c r="K788" s="3" t="str" cm="1">
        <f t="array" ref="K788">_FV(表格1[[#This Row],[代號]],"Exchange")</f>
        <v>Taiwan Stock Exchange</v>
      </c>
      <c r="L788" s="3" t="str" cm="1">
        <f t="array" ref="L788">_FV(表格1[[#This Row],[代號]],"Exchange abbreviation",TRUE)</f>
        <v>XTAI</v>
      </c>
      <c r="M788" s="3" t="str" cm="1">
        <f t="array" ref="M788">_FV(表格1[[#This Row],[代號]],"Headquarters")</f>
        <v>No.318, Rueiguang Road, Neihu District, TAIPEI, TAIPEI, 114 TW</v>
      </c>
      <c r="N788" s="3" cm="1">
        <f t="array" ref="N788">_FV(表格1[[#This Row],[代號]],"High")</f>
        <v>69.5</v>
      </c>
      <c r="O788" s="3" t="str" cm="1">
        <f t="array" ref="O788">_FV(表格1[[#This Row],[代號]],"Industry")</f>
        <v>Software &amp; IT Services</v>
      </c>
      <c r="P788" s="3" t="str" cm="1">
        <f t="array" ref="P788">_FV(表格1[[#This Row],[代號]],"Instrument type",TRUE)</f>
        <v>Stock</v>
      </c>
      <c r="Q788" s="3" cm="1">
        <f t="array" ref="Q788">_FV(表格1[[#This Row],[代號]],"Last trade time",TRUE)</f>
        <v>44834.399074074077</v>
      </c>
      <c r="R788" s="3" cm="1">
        <f t="array" ref="R788">_FV(表格1[[#This Row],[代號]],"Low")</f>
        <v>65.900000000000006</v>
      </c>
      <c r="S788" s="3" cm="1">
        <f t="array" ref="S788">_FV(表格1[[#This Row],[代號]],"Market cap",TRUE)</f>
        <v>18722830000</v>
      </c>
      <c r="T788" s="3" t="str" cm="1">
        <f t="array" ref="T788">_FV(表格1[[#This Row],[代號]],"Name")</f>
        <v>SYSTEX CORPORATION</v>
      </c>
      <c r="U788" s="3" t="str" cm="1">
        <f t="array" ref="U788">_FV(表格1[[#This Row],[代號]],"Official name",TRUE)</f>
        <v>SYSTEX CORPORATION</v>
      </c>
    </row>
    <row r="789" spans="1:21" x14ac:dyDescent="0.25">
      <c r="A789" t="s">
        <v>789</v>
      </c>
      <c r="B789" s="2" t="e" vm="801">
        <v>#VALUE!</v>
      </c>
      <c r="C789" s="3" cm="1">
        <f t="array" ref="C789">_FV(表格1[[#This Row],[代號]],"52 week high",TRUE)</f>
        <v>33.5</v>
      </c>
      <c r="D789" s="3" cm="1">
        <f t="array" ref="D789">_FV(表格1[[#This Row],[代號]],"52 week low",TRUE)</f>
        <v>19.399999999999999</v>
      </c>
      <c r="E789" s="4" cm="1">
        <f t="array" ref="E789">_FV(表格1[[#This Row],[代號]],"Beta")</f>
        <v>1.4605999999999999</v>
      </c>
      <c r="F789" s="3" cm="1">
        <f t="array" ref="F789">_FV(表格1[[#This Row],[代號]],"Change")</f>
        <v>0.35</v>
      </c>
      <c r="G789" s="3" cm="1">
        <f t="array" ref="G789">_FV(表格1[[#This Row],[代號]],"Change (%)",TRUE)</f>
        <v>1.7722000000000002E-2</v>
      </c>
      <c r="H789" s="3" t="e" cm="1" vm="2">
        <f t="array" ref="H789">_FV(表格1[[#This Row],[代號]],"Country/region",TRUE)</f>
        <v>#VALUE!</v>
      </c>
      <c r="I789" s="3" t="str" cm="1">
        <f t="array" ref="I789">_FV(表格1[[#This Row],[代號]],"Currency")</f>
        <v>TWD</v>
      </c>
      <c r="J789" s="3" cm="1">
        <f t="array" ref="J789">_FV(表格1[[#This Row],[代號]],"Employees")</f>
        <v>310</v>
      </c>
      <c r="K789" s="3" t="str" cm="1">
        <f t="array" ref="K789">_FV(表格1[[#This Row],[代號]],"Exchange")</f>
        <v>Taiwan Stock Exchange</v>
      </c>
      <c r="L789" s="3" t="str" cm="1">
        <f t="array" ref="L789">_FV(表格1[[#This Row],[代號]],"Exchange abbreviation",TRUE)</f>
        <v>XTAI</v>
      </c>
      <c r="M789" s="3" t="str" cm="1">
        <f t="array" ref="M789">_FV(表格1[[#This Row],[代號]],"Headquarters")</f>
        <v>1F, No.60, Jhouzih Street, Neihu District, TAIPEI, TAIPEI, 114 TW</v>
      </c>
      <c r="N789" s="3" cm="1">
        <f t="array" ref="N789">_FV(表格1[[#This Row],[代號]],"High")</f>
        <v>20.100000000000001</v>
      </c>
      <c r="O789" s="3" t="str" cm="1">
        <f t="array" ref="O789">_FV(表格1[[#This Row],[代號]],"Industry")</f>
        <v>Machinery, Equipment &amp; Components</v>
      </c>
      <c r="P789" s="3" t="str" cm="1">
        <f t="array" ref="P789">_FV(表格1[[#This Row],[代號]],"Instrument type",TRUE)</f>
        <v>Stock</v>
      </c>
      <c r="Q789" s="3" cm="1">
        <f t="array" ref="Q789">_FV(表格1[[#This Row],[代號]],"Last trade time",TRUE)</f>
        <v>44834.399074074077</v>
      </c>
      <c r="R789" s="3" cm="1">
        <f t="array" ref="R789">_FV(表格1[[#This Row],[代號]],"Low")</f>
        <v>19.399999999999999</v>
      </c>
      <c r="S789" s="3" cm="1">
        <f t="array" ref="S789">_FV(表格1[[#This Row],[代號]],"Market cap",TRUE)</f>
        <v>1664073000</v>
      </c>
      <c r="T789" s="3" t="str" cm="1">
        <f t="array" ref="T789">_FV(表格1[[#This Row],[代號]],"Name")</f>
        <v>AUROTEK CORPORATION</v>
      </c>
      <c r="U789" s="3" t="str" cm="1">
        <f t="array" ref="U789">_FV(表格1[[#This Row],[代號]],"Official name",TRUE)</f>
        <v>AUROTEK CORPORATION</v>
      </c>
    </row>
    <row r="790" spans="1:21" x14ac:dyDescent="0.25">
      <c r="A790" t="s">
        <v>790</v>
      </c>
      <c r="B790" s="2" t="e" vm="802">
        <v>#VALUE!</v>
      </c>
      <c r="C790" s="3" cm="1">
        <f t="array" ref="C790">_FV(表格1[[#This Row],[代號]],"52 week high",TRUE)</f>
        <v>34.15</v>
      </c>
      <c r="D790" s="3" cm="1">
        <f t="array" ref="D790">_FV(表格1[[#This Row],[代號]],"52 week low",TRUE)</f>
        <v>24.25</v>
      </c>
      <c r="E790" s="4" cm="1">
        <f t="array" ref="E790">_FV(表格1[[#This Row],[代號]],"Beta")</f>
        <v>0.39889999999999998</v>
      </c>
      <c r="F790" s="3" cm="1">
        <f t="array" ref="F790">_FV(表格1[[#This Row],[代號]],"Change")</f>
        <v>-0.1</v>
      </c>
      <c r="G790" s="3" cm="1">
        <f t="array" ref="G790">_FV(表格1[[#This Row],[代號]],"Change (%)",TRUE)</f>
        <v>-3.8240000000000001E-3</v>
      </c>
      <c r="H790" s="3" t="e" cm="1" vm="2">
        <f t="array" ref="H790">_FV(表格1[[#This Row],[代號]],"Country/region",TRUE)</f>
        <v>#VALUE!</v>
      </c>
      <c r="I790" s="3" t="str" cm="1">
        <f t="array" ref="I790">_FV(表格1[[#This Row],[代號]],"Currency")</f>
        <v>TWD</v>
      </c>
      <c r="J790" s="3" cm="1">
        <f t="array" ref="J790">_FV(表格1[[#This Row],[代號]],"Employees")</f>
        <v>240</v>
      </c>
      <c r="K790" s="3" t="str" cm="1">
        <f t="array" ref="K790">_FV(表格1[[#This Row],[代號]],"Exchange")</f>
        <v>Taiwan Stock Exchange</v>
      </c>
      <c r="L790" s="3" t="str" cm="1">
        <f t="array" ref="L790">_FV(表格1[[#This Row],[代號]],"Exchange abbreviation",TRUE)</f>
        <v>XTAI</v>
      </c>
      <c r="M790" s="3" t="str" cm="1">
        <f t="array" ref="M790">_FV(表格1[[#This Row],[代號]],"Headquarters")</f>
        <v>No.26, Fu Shing Road, Hsin-Chu Industrial Park, HUKOU, HSINCHU, 303 TW</v>
      </c>
      <c r="N790" s="3" cm="1">
        <f t="array" ref="N790">_FV(表格1[[#This Row],[代號]],"High")</f>
        <v>26.1</v>
      </c>
      <c r="O790" s="3" t="str" cm="1">
        <f t="array" ref="O790">_FV(表格1[[#This Row],[代號]],"Industry")</f>
        <v>Communications &amp; Networking</v>
      </c>
      <c r="P790" s="3" t="str" cm="1">
        <f t="array" ref="P790">_FV(表格1[[#This Row],[代號]],"Instrument type",TRUE)</f>
        <v>Stock</v>
      </c>
      <c r="Q790" s="3" cm="1">
        <f t="array" ref="Q790">_FV(表格1[[#This Row],[代號]],"Last trade time",TRUE)</f>
        <v>44834.399074074077</v>
      </c>
      <c r="R790" s="3" cm="1">
        <f t="array" ref="R790">_FV(表格1[[#This Row],[代號]],"Low")</f>
        <v>25.4</v>
      </c>
      <c r="S790" s="3" cm="1">
        <f t="array" ref="S790">_FV(表格1[[#This Row],[代號]],"Market cap",TRUE)</f>
        <v>2338603000</v>
      </c>
      <c r="T790" s="3" t="str" cm="1">
        <f t="array" ref="T790">_FV(表格1[[#This Row],[代號]],"Name")</f>
        <v>DrayTek Corporation</v>
      </c>
      <c r="U790" s="3" t="str" cm="1">
        <f t="array" ref="U790">_FV(表格1[[#This Row],[代號]],"Official name",TRUE)</f>
        <v>DrayTek Corporation</v>
      </c>
    </row>
    <row r="791" spans="1:21" x14ac:dyDescent="0.25">
      <c r="A791" t="s">
        <v>791</v>
      </c>
      <c r="B791" s="2" t="e" vm="803">
        <v>#VALUE!</v>
      </c>
      <c r="C791" s="3" cm="1">
        <f t="array" ref="C791">_FV(表格1[[#This Row],[代號]],"52 week high",TRUE)</f>
        <v>144</v>
      </c>
      <c r="D791" s="3" cm="1">
        <f t="array" ref="D791">_FV(表格1[[#This Row],[代號]],"52 week low",TRUE)</f>
        <v>51.1</v>
      </c>
      <c r="E791" s="4" cm="1">
        <f t="array" ref="E791">_FV(表格1[[#This Row],[代號]],"Beta")</f>
        <v>1.0871999999999999</v>
      </c>
      <c r="F791" s="3" cm="1">
        <f t="array" ref="F791">_FV(表格1[[#This Row],[代號]],"Change")</f>
        <v>1.9</v>
      </c>
      <c r="G791" s="3" cm="1">
        <f t="array" ref="G791">_FV(表格1[[#This Row],[代號]],"Change (%)",TRUE)</f>
        <v>3.5249999999999997E-2</v>
      </c>
      <c r="H791" s="3" t="e" cm="1" vm="2">
        <f t="array" ref="H791">_FV(表格1[[#This Row],[代號]],"Country/region",TRUE)</f>
        <v>#VALUE!</v>
      </c>
      <c r="I791" s="3" t="str" cm="1">
        <f t="array" ref="I791">_FV(表格1[[#This Row],[代號]],"Currency")</f>
        <v>TWD</v>
      </c>
      <c r="J791" s="3" cm="1">
        <f t="array" ref="J791">_FV(表格1[[#This Row],[代號]],"Employees")</f>
        <v>607</v>
      </c>
      <c r="K791" s="3" t="str" cm="1">
        <f t="array" ref="K791">_FV(表格1[[#This Row],[代號]],"Exchange")</f>
        <v>Taiwan Stock Exchange</v>
      </c>
      <c r="L791" s="3" t="str" cm="1">
        <f t="array" ref="L791">_FV(表格1[[#This Row],[代號]],"Exchange abbreviation",TRUE)</f>
        <v>XTAI</v>
      </c>
      <c r="M791" s="3" t="str" cm="1">
        <f t="array" ref="M791">_FV(表格1[[#This Row],[代號]],"Headquarters")</f>
        <v>No.24-1, Industry East Road IV, Hsinchu Science Park, HSINCHU, HSINCHU, 300 TW</v>
      </c>
      <c r="N791" s="3" cm="1">
        <f t="array" ref="N791">_FV(表格1[[#This Row],[代號]],"High")</f>
        <v>55.8</v>
      </c>
      <c r="O791" s="3" t="str" cm="1">
        <f t="array" ref="O791">_FV(表格1[[#This Row],[代號]],"Industry")</f>
        <v>Electronic Equipment &amp; Parts</v>
      </c>
      <c r="P791" s="3" t="str" cm="1">
        <f t="array" ref="P791">_FV(表格1[[#This Row],[代號]],"Instrument type",TRUE)</f>
        <v>Stock</v>
      </c>
      <c r="Q791" s="3" cm="1">
        <f t="array" ref="Q791">_FV(表格1[[#This Row],[代號]],"Last trade time",TRUE)</f>
        <v>44834.399074074077</v>
      </c>
      <c r="R791" s="3" cm="1">
        <f t="array" ref="R791">_FV(表格1[[#This Row],[代號]],"Low")</f>
        <v>52.9</v>
      </c>
      <c r="S791" s="3" cm="1">
        <f t="array" ref="S791">_FV(表格1[[#This Row],[代號]],"Market cap",TRUE)</f>
        <v>4779011000</v>
      </c>
      <c r="T791" s="3" t="str" cm="1">
        <f t="array" ref="T791">_FV(表格1[[#This Row],[代號]],"Name")</f>
        <v>POLYTRONICS TECHNOLOGY CORP.</v>
      </c>
      <c r="U791" s="3" t="str" cm="1">
        <f t="array" ref="U791">_FV(表格1[[#This Row],[代號]],"Official name",TRUE)</f>
        <v>POLYTRONICS TECHNOLOGY CORP.</v>
      </c>
    </row>
    <row r="792" spans="1:21" x14ac:dyDescent="0.25">
      <c r="A792" t="s">
        <v>792</v>
      </c>
      <c r="B792" s="2" t="e" vm="804">
        <v>#VALUE!</v>
      </c>
      <c r="C792" s="3" cm="1">
        <f t="array" ref="C792">_FV(表格1[[#This Row],[代號]],"52 week high",TRUE)</f>
        <v>13.7</v>
      </c>
      <c r="D792" s="3" cm="1">
        <f t="array" ref="D792">_FV(表格1[[#This Row],[代號]],"52 week low",TRUE)</f>
        <v>5.1100000000000003</v>
      </c>
      <c r="E792" s="4" cm="1">
        <f t="array" ref="E792">_FV(表格1[[#This Row],[代號]],"Beta")</f>
        <v>1.444</v>
      </c>
      <c r="F792" s="3" cm="1">
        <f t="array" ref="F792">_FV(表格1[[#This Row],[代號]],"Change")</f>
        <v>0.05</v>
      </c>
      <c r="G792" s="3" cm="1">
        <f t="array" ref="G792">_FV(表格1[[#This Row],[代號]],"Change (%)",TRUE)</f>
        <v>6.1350000000000007E-3</v>
      </c>
      <c r="H792" s="3" t="e" cm="1" vm="2">
        <f t="array" ref="H792">_FV(表格1[[#This Row],[代號]],"Country/region",TRUE)</f>
        <v>#VALUE!</v>
      </c>
      <c r="I792" s="3" t="str" cm="1">
        <f t="array" ref="I792">_FV(表格1[[#This Row],[代號]],"Currency")</f>
        <v>TWD</v>
      </c>
      <c r="J792" s="3" cm="1">
        <f t="array" ref="J792">_FV(表格1[[#This Row],[代號]],"Employees")</f>
        <v>73</v>
      </c>
      <c r="K792" s="3" t="str" cm="1">
        <f t="array" ref="K792">_FV(表格1[[#This Row],[代號]],"Exchange")</f>
        <v>Taiwan Stock Exchange</v>
      </c>
      <c r="L792" s="3" t="str" cm="1">
        <f t="array" ref="L792">_FV(表格1[[#This Row],[代號]],"Exchange abbreviation",TRUE)</f>
        <v>XTAI</v>
      </c>
      <c r="M792" s="3" t="str" cm="1">
        <f t="array" ref="M792">_FV(表格1[[#This Row],[代號]],"Headquarters")</f>
        <v>9F-1, No.215, Section 2, Chang-an East Road, Songshan District, TAIPEI, TAIPEI, 105 TW</v>
      </c>
      <c r="N792" s="3" cm="1">
        <f t="array" ref="N792">_FV(表格1[[#This Row],[代號]],"High")</f>
        <v>8.43</v>
      </c>
      <c r="O792" s="3" t="str" cm="1">
        <f t="array" ref="O792">_FV(表格1[[#This Row],[代號]],"Industry")</f>
        <v>Computers, Phones &amp; Household Electronics</v>
      </c>
      <c r="P792" s="3" t="str" cm="1">
        <f t="array" ref="P792">_FV(表格1[[#This Row],[代號]],"Instrument type",TRUE)</f>
        <v>Stock</v>
      </c>
      <c r="Q792" s="3" cm="1">
        <f t="array" ref="Q792">_FV(表格1[[#This Row],[代號]],"Last trade time",TRUE)</f>
        <v>44834.399155092593</v>
      </c>
      <c r="R792" s="3" cm="1">
        <f t="array" ref="R792">_FV(表格1[[#This Row],[代號]],"Low")</f>
        <v>8.1999999999999993</v>
      </c>
      <c r="S792" s="3" cm="1">
        <f t="array" ref="S792">_FV(表格1[[#This Row],[代號]],"Market cap",TRUE)</f>
        <v>358534000</v>
      </c>
      <c r="T792" s="3" t="str" cm="1">
        <f t="array" ref="T792">_FV(表格1[[#This Row],[代號]],"Name")</f>
        <v>AIPTEK International Inc.</v>
      </c>
      <c r="U792" s="3" t="str" cm="1">
        <f t="array" ref="U792">_FV(表格1[[#This Row],[代號]],"Official name",TRUE)</f>
        <v>AIPTEK International Inc.</v>
      </c>
    </row>
    <row r="793" spans="1:21" x14ac:dyDescent="0.25">
      <c r="A793" t="s">
        <v>793</v>
      </c>
      <c r="B793" s="2" t="e" vm="805">
        <v>#VALUE!</v>
      </c>
      <c r="C793" s="3" cm="1">
        <f t="array" ref="C793">_FV(表格1[[#This Row],[代號]],"52 week high",TRUE)</f>
        <v>18.3</v>
      </c>
      <c r="D793" s="3" cm="1">
        <f t="array" ref="D793">_FV(表格1[[#This Row],[代號]],"52 week low",TRUE)</f>
        <v>10</v>
      </c>
      <c r="E793" s="4" cm="1">
        <f t="array" ref="E793">_FV(表格1[[#This Row],[代號]],"Beta")</f>
        <v>0.73860000000000003</v>
      </c>
      <c r="F793" s="3" cm="1">
        <f t="array" ref="F793">_FV(表格1[[#This Row],[代號]],"Change")</f>
        <v>0.15</v>
      </c>
      <c r="G793" s="3" cm="1">
        <f t="array" ref="G793">_FV(表格1[[#This Row],[代號]],"Change (%)",TRUE)</f>
        <v>1.4563E-2</v>
      </c>
      <c r="H793" s="3" t="e" cm="1" vm="2">
        <f t="array" ref="H793">_FV(表格1[[#This Row],[代號]],"Country/region",TRUE)</f>
        <v>#VALUE!</v>
      </c>
      <c r="I793" s="3" t="str" cm="1">
        <f t="array" ref="I793">_FV(表格1[[#This Row],[代號]],"Currency")</f>
        <v>TWD</v>
      </c>
      <c r="J793" s="3" cm="1">
        <f t="array" ref="J793">_FV(表格1[[#This Row],[代號]],"Employees")</f>
        <v>1187</v>
      </c>
      <c r="K793" s="3" t="str" cm="1">
        <f t="array" ref="K793">_FV(表格1[[#This Row],[代號]],"Exchange")</f>
        <v>Taiwan Stock Exchange</v>
      </c>
      <c r="L793" s="3" t="str" cm="1">
        <f t="array" ref="L793">_FV(表格1[[#This Row],[代號]],"Exchange abbreviation",TRUE)</f>
        <v>XTAI</v>
      </c>
      <c r="M793" s="3" t="str" cm="1">
        <f t="array" ref="M793">_FV(表格1[[#This Row],[代號]],"Headquarters")</f>
        <v>11F, No.8, Jiankang Road, Zhonghe District, NEW TAIPEI, NEW TAIPEI, 235 TW</v>
      </c>
      <c r="N793" s="3" cm="1">
        <f t="array" ref="N793">_FV(表格1[[#This Row],[代號]],"High")</f>
        <v>10.45</v>
      </c>
      <c r="O793" s="3" t="str" cm="1">
        <f t="array" ref="O793">_FV(表格1[[#This Row],[代號]],"Industry")</f>
        <v>Semiconductors &amp; Semiconductor Equipment</v>
      </c>
      <c r="P793" s="3" t="str" cm="1">
        <f t="array" ref="P793">_FV(表格1[[#This Row],[代號]],"Instrument type",TRUE)</f>
        <v>Stock</v>
      </c>
      <c r="Q793" s="3" cm="1">
        <f t="array" ref="Q793">_FV(表格1[[#This Row],[代號]],"Last trade time",TRUE)</f>
        <v>44834.399074074077</v>
      </c>
      <c r="R793" s="3" cm="1">
        <f t="array" ref="R793">_FV(表格1[[#This Row],[代號]],"Low")</f>
        <v>10</v>
      </c>
      <c r="S793" s="3" cm="1">
        <f t="array" ref="S793">_FV(表格1[[#This Row],[代號]],"Market cap",TRUE)</f>
        <v>1217841000</v>
      </c>
      <c r="T793" s="3" t="str" cm="1">
        <f t="array" ref="T793">_FV(表格1[[#This Row],[代號]],"Name")</f>
        <v>Para Light Electronics Co., Ltd.</v>
      </c>
      <c r="U793" s="3" t="str" cm="1">
        <f t="array" ref="U793">_FV(表格1[[#This Row],[代號]],"Official name",TRUE)</f>
        <v>Para Light Electronics Co., Ltd.</v>
      </c>
    </row>
    <row r="794" spans="1:21" x14ac:dyDescent="0.25">
      <c r="A794" t="s">
        <v>794</v>
      </c>
      <c r="B794" s="2" t="e" vm="806">
        <v>#VALUE!</v>
      </c>
      <c r="C794" s="3" cm="1">
        <f t="array" ref="C794">_FV(表格1[[#This Row],[代號]],"52 week high",TRUE)</f>
        <v>175.5</v>
      </c>
      <c r="D794" s="3" cm="1">
        <f t="array" ref="D794">_FV(表格1[[#This Row],[代號]],"52 week low",TRUE)</f>
        <v>94</v>
      </c>
      <c r="E794" s="4" cm="1">
        <f t="array" ref="E794">_FV(表格1[[#This Row],[代號]],"Beta")</f>
        <v>0.37240000000000001</v>
      </c>
      <c r="F794" s="3" cm="1">
        <f t="array" ref="F794">_FV(表格1[[#This Row],[代號]],"Change")</f>
        <v>-0.4</v>
      </c>
      <c r="G794" s="3" cm="1">
        <f t="array" ref="G794">_FV(表格1[[#This Row],[代號]],"Change (%)",TRUE)</f>
        <v>-4.1240000000000001E-3</v>
      </c>
      <c r="H794" s="3" t="e" cm="1" vm="2">
        <f t="array" ref="H794">_FV(表格1[[#This Row],[代號]],"Country/region",TRUE)</f>
        <v>#VALUE!</v>
      </c>
      <c r="I794" s="3" t="str" cm="1">
        <f t="array" ref="I794">_FV(表格1[[#This Row],[代號]],"Currency")</f>
        <v>TWD</v>
      </c>
      <c r="J794" s="3" cm="1">
        <f t="array" ref="J794">_FV(表格1[[#This Row],[代號]],"Employees")</f>
        <v>2226</v>
      </c>
      <c r="K794" s="3" t="str" cm="1">
        <f t="array" ref="K794">_FV(表格1[[#This Row],[代號]],"Exchange")</f>
        <v>Taiwan Stock Exchange</v>
      </c>
      <c r="L794" s="3" t="str" cm="1">
        <f t="array" ref="L794">_FV(表格1[[#This Row],[代號]],"Exchange abbreviation",TRUE)</f>
        <v>XTAI</v>
      </c>
      <c r="M794" s="3" t="str" cm="1">
        <f t="array" ref="M794">_FV(表格1[[#This Row],[代號]],"Headquarters")</f>
        <v>No. 184-3, Zhongxing North Road, Sanchong District, NEW TAIPEI, NEW TAIPEI, 241 TW</v>
      </c>
      <c r="N794" s="3" cm="1">
        <f t="array" ref="N794">_FV(表格1[[#This Row],[代號]],"High")</f>
        <v>97</v>
      </c>
      <c r="O794" s="3" t="str" cm="1">
        <f t="array" ref="O794">_FV(表格1[[#This Row],[代號]],"Industry")</f>
        <v>Computers, Phones &amp; Household Electronics</v>
      </c>
      <c r="P794" s="3" t="str" cm="1">
        <f t="array" ref="P794">_FV(表格1[[#This Row],[代號]],"Instrument type",TRUE)</f>
        <v>Stock</v>
      </c>
      <c r="Q794" s="3" cm="1">
        <f t="array" ref="Q794">_FV(表格1[[#This Row],[代號]],"Last trade time",TRUE)</f>
        <v>44834.399074074077</v>
      </c>
      <c r="R794" s="3" cm="1">
        <f t="array" ref="R794">_FV(表格1[[#This Row],[代號]],"Low")</f>
        <v>96.2</v>
      </c>
      <c r="S794" s="3" cm="1">
        <f t="array" ref="S794">_FV(表格1[[#This Row],[代號]],"Market cap",TRUE)</f>
        <v>8340772000</v>
      </c>
      <c r="T794" s="3" t="str" cm="1">
        <f t="array" ref="T794">_FV(表格1[[#This Row],[代號]],"Name")</f>
        <v>Nidec Chaun-Choung Technology Corporation</v>
      </c>
      <c r="U794" s="3" t="str" cm="1">
        <f t="array" ref="U794">_FV(表格1[[#This Row],[代號]],"Official name",TRUE)</f>
        <v>Nidec Chaun-Choung Technology Corporation</v>
      </c>
    </row>
    <row r="795" spans="1:21" x14ac:dyDescent="0.25">
      <c r="A795" t="s">
        <v>795</v>
      </c>
      <c r="B795" s="2" t="e" vm="807">
        <v>#VALUE!</v>
      </c>
      <c r="C795" s="3" cm="1">
        <f t="array" ref="C795">_FV(表格1[[#This Row],[代號]],"52 week high",TRUE)</f>
        <v>46.37</v>
      </c>
      <c r="D795" s="3" cm="1">
        <f t="array" ref="D795">_FV(表格1[[#This Row],[代號]],"52 week low",TRUE)</f>
        <v>15.33</v>
      </c>
      <c r="E795" s="4" cm="1">
        <f t="array" ref="E795">_FV(表格1[[#This Row],[代號]],"Beta")</f>
        <v>1.5716000000000001</v>
      </c>
      <c r="F795" s="3" cm="1">
        <f t="array" ref="F795">_FV(表格1[[#This Row],[代號]],"Change")</f>
        <v>0.45</v>
      </c>
      <c r="G795" s="3" cm="1">
        <f t="array" ref="G795">_FV(表格1[[#This Row],[代號]],"Change (%)",TRUE)</f>
        <v>1.4173E-2</v>
      </c>
      <c r="H795" s="3" t="e" cm="1" vm="2">
        <f t="array" ref="H795">_FV(表格1[[#This Row],[代號]],"Country/region",TRUE)</f>
        <v>#VALUE!</v>
      </c>
      <c r="I795" s="3" t="str" cm="1">
        <f t="array" ref="I795">_FV(表格1[[#This Row],[代號]],"Currency")</f>
        <v>TWD</v>
      </c>
      <c r="J795" s="3" cm="1">
        <f t="array" ref="J795">_FV(表格1[[#This Row],[代號]],"Employees")</f>
        <v>3171</v>
      </c>
      <c r="K795" s="3" t="str" cm="1">
        <f t="array" ref="K795">_FV(表格1[[#This Row],[代號]],"Exchange")</f>
        <v>Taiwan Stock Exchange</v>
      </c>
      <c r="L795" s="3" t="str" cm="1">
        <f t="array" ref="L795">_FV(表格1[[#This Row],[代號]],"Exchange abbreviation",TRUE)</f>
        <v>XTAI</v>
      </c>
      <c r="M795" s="3" t="str" cm="1">
        <f t="array" ref="M795">_FV(表格1[[#This Row],[代號]],"Headquarters")</f>
        <v>5F, No.1, Taiping East Road, Pingzhen District, TAOYUAN, TAOYUAN, 324 TW</v>
      </c>
      <c r="N795" s="3" cm="1">
        <f t="array" ref="N795">_FV(表格1[[#This Row],[代號]],"High")</f>
        <v>32.450000000000003</v>
      </c>
      <c r="O795" s="3" t="str" cm="1">
        <f t="array" ref="O795">_FV(表格1[[#This Row],[代號]],"Industry")</f>
        <v>Metals &amp; Mining</v>
      </c>
      <c r="P795" s="3" t="str" cm="1">
        <f t="array" ref="P795">_FV(表格1[[#This Row],[代號]],"Instrument type",TRUE)</f>
        <v>Stock</v>
      </c>
      <c r="Q795" s="3" cm="1">
        <f t="array" ref="Q795">_FV(表格1[[#This Row],[代號]],"Last trade time",TRUE)</f>
        <v>44834.399074074077</v>
      </c>
      <c r="R795" s="3" cm="1">
        <f t="array" ref="R795">_FV(表格1[[#This Row],[代號]],"Low")</f>
        <v>30.4</v>
      </c>
      <c r="S795" s="3" cm="1">
        <f t="array" ref="S795">_FV(表格1[[#This Row],[代號]],"Market cap",TRUE)</f>
        <v>6136718000</v>
      </c>
      <c r="T795" s="3" t="str" cm="1">
        <f t="array" ref="T795">_FV(表格1[[#This Row],[代號]],"Name")</f>
        <v>Waffer Technology Corp.</v>
      </c>
      <c r="U795" s="3" t="str" cm="1">
        <f t="array" ref="U795">_FV(表格1[[#This Row],[代號]],"Official name",TRUE)</f>
        <v>Waffer Technology Corp.</v>
      </c>
    </row>
    <row r="796" spans="1:21" x14ac:dyDescent="0.25">
      <c r="A796" t="s">
        <v>796</v>
      </c>
      <c r="B796" s="2" t="e" vm="808">
        <v>#VALUE!</v>
      </c>
      <c r="C796" s="3" cm="1">
        <f t="array" ref="C796">_FV(表格1[[#This Row],[代號]],"52 week high",TRUE)</f>
        <v>108</v>
      </c>
      <c r="D796" s="3" cm="1">
        <f t="array" ref="D796">_FV(表格1[[#This Row],[代號]],"52 week low",TRUE)</f>
        <v>75.099999999999994</v>
      </c>
      <c r="E796" s="4" cm="1">
        <f t="array" ref="E796">_FV(表格1[[#This Row],[代號]],"Beta")</f>
        <v>1.004</v>
      </c>
      <c r="F796" s="3" cm="1">
        <f t="array" ref="F796">_FV(表格1[[#This Row],[代號]],"Change")</f>
        <v>-0.4</v>
      </c>
      <c r="G796" s="3" cm="1">
        <f t="array" ref="G796">_FV(表格1[[#This Row],[代號]],"Change (%)",TRUE)</f>
        <v>-5.1609999999999998E-3</v>
      </c>
      <c r="H796" s="3" t="e" cm="1" vm="2">
        <f t="array" ref="H796">_FV(表格1[[#This Row],[代號]],"Country/region",TRUE)</f>
        <v>#VALUE!</v>
      </c>
      <c r="I796" s="3" t="str" cm="1">
        <f t="array" ref="I796">_FV(表格1[[#This Row],[代號]],"Currency")</f>
        <v>TWD</v>
      </c>
      <c r="J796" s="3" cm="1">
        <f t="array" ref="J796">_FV(表格1[[#This Row],[代號]],"Employees")</f>
        <v>8895</v>
      </c>
      <c r="K796" s="3" t="str" cm="1">
        <f t="array" ref="K796">_FV(表格1[[#This Row],[代號]],"Exchange")</f>
        <v>Taiwan Stock Exchange</v>
      </c>
      <c r="L796" s="3" t="str" cm="1">
        <f t="array" ref="L796">_FV(表格1[[#This Row],[代號]],"Exchange abbreviation",TRUE)</f>
        <v>XTAI</v>
      </c>
      <c r="M796" s="3" t="str" cm="1">
        <f t="array" ref="M796">_FV(表格1[[#This Row],[代號]],"Headquarters")</f>
        <v>No.10, Datong Road, Hsinchu Industrial Park, HUKOU, HSINCHU, 303 TW</v>
      </c>
      <c r="N796" s="3" cm="1">
        <f t="array" ref="N796">_FV(表格1[[#This Row],[代號]],"High")</f>
        <v>77.400000000000006</v>
      </c>
      <c r="O796" s="3" t="str" cm="1">
        <f t="array" ref="O796">_FV(表格1[[#This Row],[代號]],"Industry")</f>
        <v>Semiconductors &amp; Semiconductor Equipment</v>
      </c>
      <c r="P796" s="3" t="str" cm="1">
        <f t="array" ref="P796">_FV(表格1[[#This Row],[代號]],"Instrument type",TRUE)</f>
        <v>Stock</v>
      </c>
      <c r="Q796" s="3" cm="1">
        <f t="array" ref="Q796">_FV(表格1[[#This Row],[代號]],"Last trade time",TRUE)</f>
        <v>44834.399074074077</v>
      </c>
      <c r="R796" s="3" cm="1">
        <f t="array" ref="R796">_FV(表格1[[#This Row],[代號]],"Low")</f>
        <v>75.099999999999994</v>
      </c>
      <c r="S796" s="3" cm="1">
        <f t="array" ref="S796">_FV(表格1[[#This Row],[代號]],"Market cap",TRUE)</f>
        <v>58530210000</v>
      </c>
      <c r="T796" s="3" t="str" cm="1">
        <f t="array" ref="T796">_FV(表格1[[#This Row],[代號]],"Name")</f>
        <v>POWERTECH TECHNOLOGY INC.</v>
      </c>
      <c r="U796" s="3" t="str" cm="1">
        <f t="array" ref="U796">_FV(表格1[[#This Row],[代號]],"Official name",TRUE)</f>
        <v>POWERTECH TECHNOLOGY INC.</v>
      </c>
    </row>
    <row r="797" spans="1:21" x14ac:dyDescent="0.25">
      <c r="A797" t="s">
        <v>797</v>
      </c>
      <c r="B797" s="2" t="e" vm="809">
        <v>#VALUE!</v>
      </c>
      <c r="C797" s="3" cm="1">
        <f t="array" ref="C797">_FV(表格1[[#This Row],[代號]],"52 week high",TRUE)</f>
        <v>76.7</v>
      </c>
      <c r="D797" s="3" cm="1">
        <f t="array" ref="D797">_FV(表格1[[#This Row],[代號]],"52 week low",TRUE)</f>
        <v>23</v>
      </c>
      <c r="E797" s="4" cm="1">
        <f t="array" ref="E797">_FV(表格1[[#This Row],[代號]],"Beta")</f>
        <v>1.9257</v>
      </c>
      <c r="F797" s="3" cm="1">
        <f t="array" ref="F797">_FV(表格1[[#This Row],[代號]],"Change")</f>
        <v>-0.2</v>
      </c>
      <c r="G797" s="3" cm="1">
        <f t="array" ref="G797">_FV(表格1[[#This Row],[代號]],"Change (%)",TRUE)</f>
        <v>-8.2299999999999995E-3</v>
      </c>
      <c r="H797" s="3" t="e" cm="1" vm="2">
        <f t="array" ref="H797">_FV(表格1[[#This Row],[代號]],"Country/region",TRUE)</f>
        <v>#VALUE!</v>
      </c>
      <c r="I797" s="3" t="str" cm="1">
        <f t="array" ref="I797">_FV(表格1[[#This Row],[代號]],"Currency")</f>
        <v>TWD</v>
      </c>
      <c r="J797" s="3" cm="1">
        <f t="array" ref="J797">_FV(表格1[[#This Row],[代號]],"Employees")</f>
        <v>82</v>
      </c>
      <c r="K797" s="3" t="str" cm="1">
        <f t="array" ref="K797">_FV(表格1[[#This Row],[代號]],"Exchange")</f>
        <v>Taiwan Stock Exchange</v>
      </c>
      <c r="L797" s="3" t="str" cm="1">
        <f t="array" ref="L797">_FV(表格1[[#This Row],[代號]],"Exchange abbreviation",TRUE)</f>
        <v>XTAI</v>
      </c>
      <c r="M797" s="3" t="str" cm="1">
        <f t="array" ref="M797">_FV(表格1[[#This Row],[代號]],"Headquarters")</f>
        <v>4F, No.21, Lixing Road., Hsinchu Science Park, HSINCHU, HSINCHU, 300 TW</v>
      </c>
      <c r="N797" s="3" cm="1">
        <f t="array" ref="N797">_FV(表格1[[#This Row],[代號]],"High")</f>
        <v>24.3</v>
      </c>
      <c r="O797" s="3" t="str" cm="1">
        <f t="array" ref="O797">_FV(表格1[[#This Row],[代號]],"Industry")</f>
        <v>Semiconductors &amp; Semiconductor Equipment</v>
      </c>
      <c r="P797" s="3" t="str" cm="1">
        <f t="array" ref="P797">_FV(表格1[[#This Row],[代號]],"Instrument type",TRUE)</f>
        <v>Stock</v>
      </c>
      <c r="Q797" s="3" cm="1">
        <f t="array" ref="Q797">_FV(表格1[[#This Row],[代號]],"Last trade time",TRUE)</f>
        <v>44834.399074074077</v>
      </c>
      <c r="R797" s="3" cm="1">
        <f t="array" ref="R797">_FV(表格1[[#This Row],[代號]],"Low")</f>
        <v>23</v>
      </c>
      <c r="S797" s="3" cm="1">
        <f t="array" ref="S797">_FV(表格1[[#This Row],[代號]],"Market cap",TRUE)</f>
        <v>1092281000</v>
      </c>
      <c r="T797" s="3" t="str" cm="1">
        <f t="array" ref="T797">_FV(表格1[[#This Row],[代號]],"Name")</f>
        <v>ENE Technology Inc.</v>
      </c>
      <c r="U797" s="3" t="str" cm="1">
        <f t="array" ref="U797">_FV(表格1[[#This Row],[代號]],"Official name",TRUE)</f>
        <v>ENE Technology Inc.</v>
      </c>
    </row>
    <row r="798" spans="1:21" x14ac:dyDescent="0.25">
      <c r="A798" t="s">
        <v>798</v>
      </c>
      <c r="B798" s="2" t="e" vm="810">
        <v>#VALUE!</v>
      </c>
      <c r="C798" s="3" cm="1">
        <f t="array" ref="C798">_FV(表格1[[#This Row],[代號]],"52 week high",TRUE)</f>
        <v>64.5</v>
      </c>
      <c r="D798" s="3" cm="1">
        <f t="array" ref="D798">_FV(表格1[[#This Row],[代號]],"52 week low",TRUE)</f>
        <v>41.1</v>
      </c>
      <c r="E798" s="4" cm="1">
        <f t="array" ref="E798">_FV(表格1[[#This Row],[代號]],"Beta")</f>
        <v>1.1359999999999999</v>
      </c>
      <c r="F798" s="3" cm="1">
        <f t="array" ref="F798">_FV(表格1[[#This Row],[代號]],"Change")</f>
        <v>0.15</v>
      </c>
      <c r="G798" s="3" cm="1">
        <f t="array" ref="G798">_FV(表格1[[#This Row],[代號]],"Change (%)",TRUE)</f>
        <v>3.542E-3</v>
      </c>
      <c r="H798" s="3" t="e" cm="1" vm="2">
        <f t="array" ref="H798">_FV(表格1[[#This Row],[代號]],"Country/region",TRUE)</f>
        <v>#VALUE!</v>
      </c>
      <c r="I798" s="3" t="str" cm="1">
        <f t="array" ref="I798">_FV(表格1[[#This Row],[代號]],"Currency")</f>
        <v>TWD</v>
      </c>
      <c r="J798" s="3" cm="1">
        <f t="array" ref="J798">_FV(表格1[[#This Row],[代號]],"Employees")</f>
        <v>1981</v>
      </c>
      <c r="K798" s="3" t="str" cm="1">
        <f t="array" ref="K798">_FV(表格1[[#This Row],[代號]],"Exchange")</f>
        <v>Taiwan Stock Exchange</v>
      </c>
      <c r="L798" s="3" t="str" cm="1">
        <f t="array" ref="L798">_FV(表格1[[#This Row],[代號]],"Exchange abbreviation",TRUE)</f>
        <v>XTAI</v>
      </c>
      <c r="M798" s="3" t="str" cm="1">
        <f t="array" ref="M798">_FV(表格1[[#This Row],[代號]],"Headquarters")</f>
        <v>No. 436, Section 1, Pei-Shing Road, JHUDONG, HSINCHU, 310 TW</v>
      </c>
      <c r="N798" s="3" cm="1">
        <f t="array" ref="N798">_FV(表格1[[#This Row],[代號]],"High")</f>
        <v>42.9</v>
      </c>
      <c r="O798" s="3" t="str" cm="1">
        <f t="array" ref="O798">_FV(表格1[[#This Row],[代號]],"Industry")</f>
        <v>Semiconductors &amp; Semiconductor Equipment</v>
      </c>
      <c r="P798" s="3" t="str" cm="1">
        <f t="array" ref="P798">_FV(表格1[[#This Row],[代號]],"Instrument type",TRUE)</f>
        <v>Stock</v>
      </c>
      <c r="Q798" s="3" cm="1">
        <f t="array" ref="Q798">_FV(表格1[[#This Row],[代號]],"Last trade time",TRUE)</f>
        <v>44834.399074074077</v>
      </c>
      <c r="R798" s="3" cm="1">
        <f t="array" ref="R798">_FV(表格1[[#This Row],[代號]],"Low")</f>
        <v>41.1</v>
      </c>
      <c r="S798" s="3" cm="1">
        <f t="array" ref="S798">_FV(表格1[[#This Row],[代號]],"Market cap",TRUE)</f>
        <v>19270290000</v>
      </c>
      <c r="T798" s="3" t="str" cm="1">
        <f t="array" ref="T798">_FV(表格1[[#This Row],[代號]],"Name")</f>
        <v>SIGURD MICROELECTRONICS CORP.</v>
      </c>
      <c r="U798" s="3" t="str" cm="1">
        <f t="array" ref="U798">_FV(表格1[[#This Row],[代號]],"Official name",TRUE)</f>
        <v>SIGURD MICROELECTRONICS CORP.</v>
      </c>
    </row>
    <row r="799" spans="1:21" x14ac:dyDescent="0.25">
      <c r="A799" t="s">
        <v>799</v>
      </c>
      <c r="B799" s="2" t="e" vm="811">
        <v>#VALUE!</v>
      </c>
      <c r="C799" s="3" cm="1">
        <f t="array" ref="C799">_FV(表格1[[#This Row],[代號]],"52 week high",TRUE)</f>
        <v>108.5</v>
      </c>
      <c r="D799" s="3" cm="1">
        <f t="array" ref="D799">_FV(表格1[[#This Row],[代號]],"52 week low",TRUE)</f>
        <v>75.5</v>
      </c>
      <c r="E799" s="4" cm="1">
        <f t="array" ref="E799">_FV(表格1[[#This Row],[代號]],"Beta")</f>
        <v>1.1846000000000001</v>
      </c>
      <c r="F799" s="3" cm="1">
        <f t="array" ref="F799">_FV(表格1[[#This Row],[代號]],"Change")</f>
        <v>-0.6</v>
      </c>
      <c r="G799" s="3" cm="1">
        <f t="array" ref="G799">_FV(表格1[[#This Row],[代號]],"Change (%)",TRUE)</f>
        <v>-6.8569999999999994E-3</v>
      </c>
      <c r="H799" s="3" t="e" cm="1" vm="2">
        <f t="array" ref="H799">_FV(表格1[[#This Row],[代號]],"Country/region",TRUE)</f>
        <v>#VALUE!</v>
      </c>
      <c r="I799" s="3" t="str" cm="1">
        <f t="array" ref="I799">_FV(表格1[[#This Row],[代號]],"Currency")</f>
        <v>TWD</v>
      </c>
      <c r="J799" s="3" cm="1">
        <f t="array" ref="J799">_FV(表格1[[#This Row],[代號]],"Employees")</f>
        <v>6405</v>
      </c>
      <c r="K799" s="3" t="str" cm="1">
        <f t="array" ref="K799">_FV(表格1[[#This Row],[代號]],"Exchange")</f>
        <v>Taiwan Stock Exchange</v>
      </c>
      <c r="L799" s="3" t="str" cm="1">
        <f t="array" ref="L799">_FV(表格1[[#This Row],[代號]],"Exchange abbreviation",TRUE)</f>
        <v>XTAI</v>
      </c>
      <c r="M799" s="3" t="str" cm="1">
        <f t="array" ref="M799">_FV(表格1[[#This Row],[代號]],"Headquarters")</f>
        <v>No. 1, Shangfa 5th Road, Hefa Industrial Park, Daliao District, KAOHSIUNG, KAOHSIUNG, 831 TW</v>
      </c>
      <c r="N799" s="3" cm="1">
        <f t="array" ref="N799">_FV(表格1[[#This Row],[代號]],"High")</f>
        <v>87.1</v>
      </c>
      <c r="O799" s="3" t="str" cm="1">
        <f t="array" ref="O799">_FV(表格1[[#This Row],[代號]],"Industry")</f>
        <v>Semiconductors &amp; Semiconductor Equipment</v>
      </c>
      <c r="P799" s="3" t="str" cm="1">
        <f t="array" ref="P799">_FV(表格1[[#This Row],[代號]],"Instrument type",TRUE)</f>
        <v>Stock</v>
      </c>
      <c r="Q799" s="3" cm="1">
        <f t="array" ref="Q799">_FV(表格1[[#This Row],[代號]],"Last trade time",TRUE)</f>
        <v>44834.399074074077</v>
      </c>
      <c r="R799" s="3" cm="1">
        <f t="array" ref="R799">_FV(表格1[[#This Row],[代號]],"Low")</f>
        <v>83.7</v>
      </c>
      <c r="S799" s="3" cm="1">
        <f t="array" ref="S799">_FV(表格1[[#This Row],[代號]],"Market cap",TRUE)</f>
        <v>27834970000</v>
      </c>
      <c r="T799" s="3" t="str" cm="1">
        <f t="array" ref="T799">_FV(表格1[[#This Row],[代號]],"Name")</f>
        <v>FLEXIUM INTERCONNECT INC</v>
      </c>
      <c r="U799" s="3" t="str" cm="1">
        <f t="array" ref="U799">_FV(表格1[[#This Row],[代號]],"Official name",TRUE)</f>
        <v>FLEXIUM INTERCONNECT INC</v>
      </c>
    </row>
    <row r="800" spans="1:21" x14ac:dyDescent="0.25">
      <c r="A800" t="s">
        <v>800</v>
      </c>
      <c r="B800" s="2" t="e" vm="812">
        <v>#VALUE!</v>
      </c>
      <c r="C800" s="3" cm="1">
        <f t="array" ref="C800">_FV(表格1[[#This Row],[代號]],"52 week high",TRUE)</f>
        <v>323.5</v>
      </c>
      <c r="D800" s="3" cm="1">
        <f t="array" ref="D800">_FV(表格1[[#This Row],[代號]],"52 week low",TRUE)</f>
        <v>155.5</v>
      </c>
      <c r="E800" s="4" cm="1">
        <f t="array" ref="E800">_FV(表格1[[#This Row],[代號]],"Beta")</f>
        <v>1.296</v>
      </c>
      <c r="F800" s="3" cm="1">
        <f t="array" ref="F800">_FV(表格1[[#This Row],[代號]],"Change")</f>
        <v>5</v>
      </c>
      <c r="G800" s="3" cm="1">
        <f t="array" ref="G800">_FV(表格1[[#This Row],[代號]],"Change (%)",TRUE)</f>
        <v>3.1056E-2</v>
      </c>
      <c r="H800" s="3" t="e" cm="1" vm="2">
        <f t="array" ref="H800">_FV(表格1[[#This Row],[代號]],"Country/region",TRUE)</f>
        <v>#VALUE!</v>
      </c>
      <c r="I800" s="3" t="str" cm="1">
        <f t="array" ref="I800">_FV(表格1[[#This Row],[代號]],"Currency")</f>
        <v>TWD</v>
      </c>
      <c r="J800" s="3" cm="1">
        <f t="array" ref="J800">_FV(表格1[[#This Row],[代號]],"Employees")</f>
        <v>2914</v>
      </c>
      <c r="K800" s="3" t="str" cm="1">
        <f t="array" ref="K800">_FV(表格1[[#This Row],[代號]],"Exchange")</f>
        <v>Taiwan Stock Exchange</v>
      </c>
      <c r="L800" s="3" t="str" cm="1">
        <f t="array" ref="L800">_FV(表格1[[#This Row],[代號]],"Exchange abbreviation",TRUE)</f>
        <v>XTAI</v>
      </c>
      <c r="M800" s="3" t="str" cm="1">
        <f t="array" ref="M800">_FV(表格1[[#This Row],[代號]],"Headquarters")</f>
        <v>No.55, Lane 365, Yingtao Road, Yingge District, NEW TAIPEI, NEW TAIPEI, 239 TW</v>
      </c>
      <c r="N800" s="3" cm="1">
        <f t="array" ref="N800">_FV(表格1[[#This Row],[代號]],"High")</f>
        <v>167</v>
      </c>
      <c r="O800" s="3" t="str" cm="1">
        <f t="array" ref="O800">_FV(表格1[[#This Row],[代號]],"Industry")</f>
        <v>Semiconductors &amp; Semiconductor Equipment</v>
      </c>
      <c r="P800" s="3" t="str" cm="1">
        <f t="array" ref="P800">_FV(表格1[[#This Row],[代號]],"Instrument type",TRUE)</f>
        <v>Stock</v>
      </c>
      <c r="Q800" s="3" cm="1">
        <f t="array" ref="Q800">_FV(表格1[[#This Row],[代號]],"Last trade time",TRUE)</f>
        <v>44834.399074074077</v>
      </c>
      <c r="R800" s="3" cm="1">
        <f t="array" ref="R800">_FV(表格1[[#This Row],[代號]],"Low")</f>
        <v>155.5</v>
      </c>
      <c r="S800" s="3" cm="1">
        <f t="array" ref="S800">_FV(表格1[[#This Row],[代號]],"Market cap",TRUE)</f>
        <v>29661360000</v>
      </c>
      <c r="T800" s="3" t="str" cm="1">
        <f t="array" ref="T800">_FV(表格1[[#This Row],[代號]],"Name")</f>
        <v>TONG HSING ELECTRONIC INDUSTRIES ,LTD.</v>
      </c>
      <c r="U800" s="3" t="str" cm="1">
        <f t="array" ref="U800">_FV(表格1[[#This Row],[代號]],"Official name",TRUE)</f>
        <v>TONG HSING ELECTRONIC INDUSTRIES ,LTD.</v>
      </c>
    </row>
    <row r="801" spans="1:21" x14ac:dyDescent="0.25">
      <c r="A801" t="s">
        <v>801</v>
      </c>
      <c r="B801" s="2" t="e" vm="813">
        <v>#VALUE!</v>
      </c>
      <c r="C801" s="3" cm="1">
        <f t="array" ref="C801">_FV(表格1[[#This Row],[代號]],"52 week high",TRUE)</f>
        <v>85.8</v>
      </c>
      <c r="D801" s="3" cm="1">
        <f t="array" ref="D801">_FV(表格1[[#This Row],[代號]],"52 week low",TRUE)</f>
        <v>74.3</v>
      </c>
      <c r="E801" s="4" cm="1">
        <f t="array" ref="E801">_FV(表格1[[#This Row],[代號]],"Beta")</f>
        <v>0.37190000000000001</v>
      </c>
      <c r="F801" s="3" cm="1">
        <f t="array" ref="F801">_FV(表格1[[#This Row],[代號]],"Change")</f>
        <v>0.1</v>
      </c>
      <c r="G801" s="3" cm="1">
        <f t="array" ref="G801">_FV(表格1[[#This Row],[代號]],"Change (%)",TRUE)</f>
        <v>1.3179999999999999E-3</v>
      </c>
      <c r="H801" s="3" t="e" cm="1" vm="2">
        <f t="array" ref="H801">_FV(表格1[[#This Row],[代號]],"Country/region",TRUE)</f>
        <v>#VALUE!</v>
      </c>
      <c r="I801" s="3" t="str" cm="1">
        <f t="array" ref="I801">_FV(表格1[[#This Row],[代號]],"Currency")</f>
        <v>TWD</v>
      </c>
      <c r="J801" s="3" cm="1">
        <f t="array" ref="J801">_FV(表格1[[#This Row],[代號]],"Employees")</f>
        <v>1695</v>
      </c>
      <c r="K801" s="3" t="str" cm="1">
        <f t="array" ref="K801">_FV(表格1[[#This Row],[代號]],"Exchange")</f>
        <v>Taiwan Stock Exchange</v>
      </c>
      <c r="L801" s="3" t="str" cm="1">
        <f t="array" ref="L801">_FV(表格1[[#This Row],[代號]],"Exchange abbreviation",TRUE)</f>
        <v>XTAI</v>
      </c>
      <c r="M801" s="3" t="str" cm="1">
        <f t="array" ref="M801">_FV(表格1[[#This Row],[代號]],"Headquarters")</f>
        <v>3F, No. 125, Section 2, Datong Road, Sijhih District, NEW TAIPEI, NEW TAIPEI, 221 TW</v>
      </c>
      <c r="N801" s="3" cm="1">
        <f t="array" ref="N801">_FV(表格1[[#This Row],[代號]],"High")</f>
        <v>76</v>
      </c>
      <c r="O801" s="3" t="str" cm="1">
        <f t="array" ref="O801">_FV(表格1[[#This Row],[代號]],"Industry")</f>
        <v>Computers, Phones &amp; Household Electronics</v>
      </c>
      <c r="P801" s="3" t="str" cm="1">
        <f t="array" ref="P801">_FV(表格1[[#This Row],[代號]],"Instrument type",TRUE)</f>
        <v>Stock</v>
      </c>
      <c r="Q801" s="3" cm="1">
        <f t="array" ref="Q801">_FV(表格1[[#This Row],[代號]],"Last trade time",TRUE)</f>
        <v>44834.399074074077</v>
      </c>
      <c r="R801" s="3" cm="1">
        <f t="array" ref="R801">_FV(表格1[[#This Row],[代號]],"Low")</f>
        <v>75.5</v>
      </c>
      <c r="S801" s="3" cm="1">
        <f t="array" ref="S801">_FV(表格1[[#This Row],[代號]],"Market cap",TRUE)</f>
        <v>9079809000</v>
      </c>
      <c r="T801" s="3" t="str" cm="1">
        <f t="array" ref="T801">_FV(表格1[[#This Row],[代號]],"Name")</f>
        <v>ATEN INTERNATIONAL CO., LTD.</v>
      </c>
      <c r="U801" s="3" t="str" cm="1">
        <f t="array" ref="U801">_FV(表格1[[#This Row],[代號]],"Official name",TRUE)</f>
        <v>ATEN INTERNATIONAL CO., LTD.</v>
      </c>
    </row>
    <row r="802" spans="1:21" x14ac:dyDescent="0.25">
      <c r="A802" t="s">
        <v>802</v>
      </c>
      <c r="B802" s="2" t="e" vm="814">
        <v>#VALUE!</v>
      </c>
      <c r="C802" s="3" cm="1">
        <f t="array" ref="C802">_FV(表格1[[#This Row],[代號]],"52 week high",TRUE)</f>
        <v>144</v>
      </c>
      <c r="D802" s="3" cm="1">
        <f t="array" ref="D802">_FV(表格1[[#This Row],[代號]],"52 week low",TRUE)</f>
        <v>75.099999999999994</v>
      </c>
      <c r="E802" s="4" cm="1">
        <f t="array" ref="E802">_FV(表格1[[#This Row],[代號]],"Beta")</f>
        <v>1.5931</v>
      </c>
      <c r="F802" s="3" cm="1">
        <f t="array" ref="F802">_FV(表格1[[#This Row],[代號]],"Change")</f>
        <v>1.9</v>
      </c>
      <c r="G802" s="3" cm="1">
        <f t="array" ref="G802">_FV(表格1[[#This Row],[代號]],"Change (%)",TRUE)</f>
        <v>2.3428000000000001E-2</v>
      </c>
      <c r="H802" s="3" t="e" cm="1" vm="2">
        <f t="array" ref="H802">_FV(表格1[[#This Row],[代號]],"Country/region",TRUE)</f>
        <v>#VALUE!</v>
      </c>
      <c r="I802" s="3" t="str" cm="1">
        <f t="array" ref="I802">_FV(表格1[[#This Row],[代號]],"Currency")</f>
        <v>TWD</v>
      </c>
      <c r="J802" s="3" cm="1">
        <f t="array" ref="J802">_FV(表格1[[#This Row],[代號]],"Employees")</f>
        <v>10020</v>
      </c>
      <c r="K802" s="3" t="str" cm="1">
        <f t="array" ref="K802">_FV(表格1[[#This Row],[代號]],"Exchange")</f>
        <v>Taiwan Stock Exchange</v>
      </c>
      <c r="L802" s="3" t="str" cm="1">
        <f t="array" ref="L802">_FV(表格1[[#This Row],[代號]],"Exchange abbreviation",TRUE)</f>
        <v>XTAI</v>
      </c>
      <c r="M802" s="3" t="str" cm="1">
        <f t="array" ref="M802">_FV(表格1[[#This Row],[代號]],"Headquarters")</f>
        <v>No.437, Taoying Road, Dalin Li, Taoyuan District, TAOYUAN, TAOYUAN, 330 TW</v>
      </c>
      <c r="N802" s="3" cm="1">
        <f t="array" ref="N802">_FV(表格1[[#This Row],[代號]],"High")</f>
        <v>83</v>
      </c>
      <c r="O802" s="3" t="str" cm="1">
        <f t="array" ref="O802">_FV(表格1[[#This Row],[代號]],"Industry")</f>
        <v>Semiconductors &amp; Semiconductor Equipment</v>
      </c>
      <c r="P802" s="3" t="str" cm="1">
        <f t="array" ref="P802">_FV(表格1[[#This Row],[代號]],"Instrument type",TRUE)</f>
        <v>Stock</v>
      </c>
      <c r="Q802" s="3" cm="1">
        <f t="array" ref="Q802">_FV(表格1[[#This Row],[代號]],"Last trade time",TRUE)</f>
        <v>44834.399074074077</v>
      </c>
      <c r="R802" s="3" cm="1">
        <f t="array" ref="R802">_FV(表格1[[#This Row],[代號]],"Low")</f>
        <v>78.099999999999994</v>
      </c>
      <c r="S802" s="3" cm="1">
        <f t="array" ref="S802">_FV(表格1[[#This Row],[代號]],"Market cap",TRUE)</f>
        <v>24269060000</v>
      </c>
      <c r="T802" s="3" t="str" cm="1">
        <f t="array" ref="T802">_FV(表格1[[#This Row],[代號]],"Name")</f>
        <v>Taiwan Surface Mounting Technology Corp.</v>
      </c>
      <c r="U802" s="3" t="str" cm="1">
        <f t="array" ref="U802">_FV(表格1[[#This Row],[代號]],"Official name",TRUE)</f>
        <v>Taiwan Surface Mounting Technology Corp.</v>
      </c>
    </row>
    <row r="803" spans="1:21" x14ac:dyDescent="0.25">
      <c r="A803" t="s">
        <v>803</v>
      </c>
      <c r="B803" s="2" t="e" vm="815">
        <v>#VALUE!</v>
      </c>
      <c r="C803" s="3" cm="1">
        <f t="array" ref="C803">_FV(表格1[[#This Row],[代號]],"52 week high",TRUE)</f>
        <v>88.5</v>
      </c>
      <c r="D803" s="3" cm="1">
        <f t="array" ref="D803">_FV(表格1[[#This Row],[代號]],"52 week low",TRUE)</f>
        <v>80</v>
      </c>
      <c r="E803" s="4" cm="1">
        <f t="array" ref="E803">_FV(表格1[[#This Row],[代號]],"Beta")</f>
        <v>0.30330000000000001</v>
      </c>
      <c r="F803" s="3" cm="1">
        <f t="array" ref="F803">_FV(表格1[[#This Row],[代號]],"Change")</f>
        <v>-0.1</v>
      </c>
      <c r="G803" s="3" cm="1">
        <f t="array" ref="G803">_FV(表格1[[#This Row],[代號]],"Change (%)",TRUE)</f>
        <v>-1.2330000000000002E-3</v>
      </c>
      <c r="H803" s="3" t="e" cm="1" vm="2">
        <f t="array" ref="H803">_FV(表格1[[#This Row],[代號]],"Country/region",TRUE)</f>
        <v>#VALUE!</v>
      </c>
      <c r="I803" s="3" t="str" cm="1">
        <f t="array" ref="I803">_FV(表格1[[#This Row],[代號]],"Currency")</f>
        <v>TWD</v>
      </c>
      <c r="J803" s="3" cm="1">
        <f t="array" ref="J803">_FV(表格1[[#This Row],[代號]],"Employees")</f>
        <v>1667</v>
      </c>
      <c r="K803" s="3" t="str" cm="1">
        <f t="array" ref="K803">_FV(表格1[[#This Row],[代號]],"Exchange")</f>
        <v>Taiwan Stock Exchange</v>
      </c>
      <c r="L803" s="3" t="str" cm="1">
        <f t="array" ref="L803">_FV(表格1[[#This Row],[代號]],"Exchange abbreviation",TRUE)</f>
        <v>XTAI</v>
      </c>
      <c r="M803" s="3" t="str" cm="1">
        <f t="array" ref="M803">_FV(表格1[[#This Row],[代號]],"Headquarters")</f>
        <v>No. 55, Wugong 6th Road, Wugu District, NEW TAIPEI, NEW TAIPEI, 248 TW</v>
      </c>
      <c r="N803" s="3" cm="1">
        <f t="array" ref="N803">_FV(表格1[[#This Row],[代號]],"High")</f>
        <v>81.099999999999994</v>
      </c>
      <c r="O803" s="3" t="str" cm="1">
        <f t="array" ref="O803">_FV(表格1[[#This Row],[代號]],"Industry")</f>
        <v>Specialty Retailers</v>
      </c>
      <c r="P803" s="3" t="str" cm="1">
        <f t="array" ref="P803">_FV(表格1[[#This Row],[代號]],"Instrument type",TRUE)</f>
        <v>Stock</v>
      </c>
      <c r="Q803" s="3" cm="1">
        <f t="array" ref="Q803">_FV(表格1[[#This Row],[代號]],"Last trade time",TRUE)</f>
        <v>44834.399074074077</v>
      </c>
      <c r="R803" s="3" cm="1">
        <f t="array" ref="R803">_FV(表格1[[#This Row],[代號]],"Low")</f>
        <v>80.900000000000006</v>
      </c>
      <c r="S803" s="3" cm="1">
        <f t="array" ref="S803">_FV(表格1[[#This Row],[代號]],"Market cap",TRUE)</f>
        <v>8033008000</v>
      </c>
      <c r="T803" s="3" t="str" cm="1">
        <f t="array" ref="T803">_FV(表格1[[#This Row],[代號]],"Name")</f>
        <v>E-LIFE MALL CORPORATION</v>
      </c>
      <c r="U803" s="3" t="str" cm="1">
        <f t="array" ref="U803">_FV(表格1[[#This Row],[代號]],"Official name",TRUE)</f>
        <v>E-LIFE MALL CORPORATION</v>
      </c>
    </row>
    <row r="804" spans="1:21" x14ac:dyDescent="0.25">
      <c r="A804" t="s">
        <v>804</v>
      </c>
      <c r="B804" s="2" t="e" vm="816">
        <v>#VALUE!</v>
      </c>
      <c r="C804" s="3" cm="1">
        <f t="array" ref="C804">_FV(表格1[[#This Row],[代號]],"52 week high",TRUE)</f>
        <v>39.950000000000003</v>
      </c>
      <c r="D804" s="3" cm="1">
        <f t="array" ref="D804">_FV(表格1[[#This Row],[代號]],"52 week low",TRUE)</f>
        <v>26.3</v>
      </c>
      <c r="E804" s="4" cm="1">
        <f t="array" ref="E804">_FV(表格1[[#This Row],[代號]],"Beta")</f>
        <v>1.0093000000000001</v>
      </c>
      <c r="F804" s="3" cm="1">
        <f t="array" ref="F804">_FV(表格1[[#This Row],[代號]],"Change")</f>
        <v>-0.05</v>
      </c>
      <c r="G804" s="3" cm="1">
        <f t="array" ref="G804">_FV(表格1[[#This Row],[代號]],"Change (%)",TRUE)</f>
        <v>-1.7730000000000001E-3</v>
      </c>
      <c r="H804" s="3" t="e" cm="1" vm="2">
        <f t="array" ref="H804">_FV(表格1[[#This Row],[代號]],"Country/region",TRUE)</f>
        <v>#VALUE!</v>
      </c>
      <c r="I804" s="3" t="str" cm="1">
        <f t="array" ref="I804">_FV(表格1[[#This Row],[代號]],"Currency")</f>
        <v>TWD</v>
      </c>
      <c r="J804" s="3" cm="1">
        <f t="array" ref="J804">_FV(表格1[[#This Row],[代號]],"Employees")</f>
        <v>10752</v>
      </c>
      <c r="K804" s="3" t="str" cm="1">
        <f t="array" ref="K804">_FV(表格1[[#This Row],[代號]],"Exchange")</f>
        <v>Taiwan Stock Exchange</v>
      </c>
      <c r="L804" s="3" t="str" cm="1">
        <f t="array" ref="L804">_FV(表格1[[#This Row],[代號]],"Exchange abbreviation",TRUE)</f>
        <v>XTAI</v>
      </c>
      <c r="M804" s="3" t="str" cm="1">
        <f t="array" ref="M804">_FV(表格1[[#This Row],[代號]],"Headquarters")</f>
        <v>No.18, Section 2, Jhongyang South Road, Beitou District, TAIPEI, TAIPEI, 112 TW</v>
      </c>
      <c r="N804" s="3" cm="1">
        <f t="array" ref="N804">_FV(表格1[[#This Row],[代號]],"High")</f>
        <v>28.35</v>
      </c>
      <c r="O804" s="3" t="str" cm="1">
        <f t="array" ref="O804">_FV(表格1[[#This Row],[代號]],"Industry")</f>
        <v>Machinery, Equipment &amp; Components</v>
      </c>
      <c r="P804" s="3" t="str" cm="1">
        <f t="array" ref="P804">_FV(表格1[[#This Row],[代號]],"Instrument type",TRUE)</f>
        <v>Stock</v>
      </c>
      <c r="Q804" s="3" cm="1">
        <f t="array" ref="Q804">_FV(表格1[[#This Row],[代號]],"Last trade time",TRUE)</f>
        <v>44834.399074074077</v>
      </c>
      <c r="R804" s="3" cm="1">
        <f t="array" ref="R804">_FV(表格1[[#This Row],[代號]],"Low")</f>
        <v>27.25</v>
      </c>
      <c r="S804" s="3" cm="1">
        <f t="array" ref="S804">_FV(表格1[[#This Row],[代號]],"Market cap",TRUE)</f>
        <v>14542890000</v>
      </c>
      <c r="T804" s="3" t="str" cm="1">
        <f t="array" ref="T804">_FV(表格1[[#This Row],[代號]],"Name")</f>
        <v>AcBel Polytech Inc.</v>
      </c>
      <c r="U804" s="3" t="str" cm="1">
        <f t="array" ref="U804">_FV(表格1[[#This Row],[代號]],"Official name",TRUE)</f>
        <v>AcBel Polytech Inc.</v>
      </c>
    </row>
    <row r="805" spans="1:21" x14ac:dyDescent="0.25">
      <c r="A805" t="s">
        <v>805</v>
      </c>
      <c r="B805" s="2" t="e" vm="817">
        <v>#VALUE!</v>
      </c>
      <c r="C805" s="3" cm="1">
        <f t="array" ref="C805">_FV(表格1[[#This Row],[代號]],"52 week high",TRUE)</f>
        <v>55</v>
      </c>
      <c r="D805" s="3" cm="1">
        <f t="array" ref="D805">_FV(表格1[[#This Row],[代號]],"52 week low",TRUE)</f>
        <v>26.8</v>
      </c>
      <c r="E805" s="4" cm="1">
        <f t="array" ref="E805">_FV(表格1[[#This Row],[代號]],"Beta")</f>
        <v>1.5437000000000001</v>
      </c>
      <c r="F805" s="3" cm="1">
        <f t="array" ref="F805">_FV(表格1[[#This Row],[代號]],"Change")</f>
        <v>0.25</v>
      </c>
      <c r="G805" s="3" cm="1">
        <f t="array" ref="G805">_FV(表格1[[#This Row],[代號]],"Change (%)",TRUE)</f>
        <v>7.7520000000000002E-3</v>
      </c>
      <c r="H805" s="3" t="e" cm="1" vm="2">
        <f t="array" ref="H805">_FV(表格1[[#This Row],[代號]],"Country/region",TRUE)</f>
        <v>#VALUE!</v>
      </c>
      <c r="I805" s="3" t="str" cm="1">
        <f t="array" ref="I805">_FV(表格1[[#This Row],[代號]],"Currency")</f>
        <v>TWD</v>
      </c>
      <c r="J805" s="3" cm="1">
        <f t="array" ref="J805">_FV(表格1[[#This Row],[代號]],"Employees")</f>
        <v>1776</v>
      </c>
      <c r="K805" s="3" t="str" cm="1">
        <f t="array" ref="K805">_FV(表格1[[#This Row],[代號]],"Exchange")</f>
        <v>Taiwan Stock Exchange</v>
      </c>
      <c r="L805" s="3" t="str" cm="1">
        <f t="array" ref="L805">_FV(表格1[[#This Row],[代號]],"Exchange abbreviation",TRUE)</f>
        <v>XTAI</v>
      </c>
      <c r="M805" s="3" t="str" cm="1">
        <f t="array" ref="M805">_FV(表格1[[#This Row],[代號]],"Headquarters")</f>
        <v>2F, No.19, Lane 146, Xinhu 2nd Road, Neihu District, TAIPEI, TAIPEI, 114 TW</v>
      </c>
      <c r="N805" s="3" cm="1">
        <f t="array" ref="N805">_FV(表格1[[#This Row],[代號]],"High")</f>
        <v>32.700000000000003</v>
      </c>
      <c r="O805" s="3" t="str" cm="1">
        <f t="array" ref="O805">_FV(表格1[[#This Row],[代號]],"Industry")</f>
        <v>Electronic Equipment &amp; Parts</v>
      </c>
      <c r="P805" s="3" t="str" cm="1">
        <f t="array" ref="P805">_FV(表格1[[#This Row],[代號]],"Instrument type",TRUE)</f>
        <v>Stock</v>
      </c>
      <c r="Q805" s="3" cm="1">
        <f t="array" ref="Q805">_FV(表格1[[#This Row],[代號]],"Last trade time",TRUE)</f>
        <v>44834.399074074077</v>
      </c>
      <c r="R805" s="3" cm="1">
        <f t="array" ref="R805">_FV(表格1[[#This Row],[代號]],"Low")</f>
        <v>31.15</v>
      </c>
      <c r="S805" s="3" cm="1">
        <f t="array" ref="S805">_FV(表格1[[#This Row],[代號]],"Market cap",TRUE)</f>
        <v>4806956000</v>
      </c>
      <c r="T805" s="3" t="str" cm="1">
        <f t="array" ref="T805">_FV(表格1[[#This Row],[代號]],"Name")</f>
        <v>SHUN ON ELECTRONIC CO., LTD.</v>
      </c>
      <c r="U805" s="3" t="str" cm="1">
        <f t="array" ref="U805">_FV(表格1[[#This Row],[代號]],"Official name",TRUE)</f>
        <v>SHUN ON ELECTRONIC CO., LTD.</v>
      </c>
    </row>
    <row r="806" spans="1:21" x14ac:dyDescent="0.25">
      <c r="A806" t="s">
        <v>806</v>
      </c>
      <c r="B806" s="2" t="e" vm="818">
        <v>#VALUE!</v>
      </c>
      <c r="C806" s="3" cm="1">
        <f t="array" ref="C806">_FV(表格1[[#This Row],[代號]],"52 week high",TRUE)</f>
        <v>89.8</v>
      </c>
      <c r="D806" s="3" cm="1">
        <f t="array" ref="D806">_FV(表格1[[#This Row],[代號]],"52 week low",TRUE)</f>
        <v>60.7</v>
      </c>
      <c r="E806" s="4" cm="1">
        <f t="array" ref="E806">_FV(表格1[[#This Row],[代號]],"Beta")</f>
        <v>0.58840000000000003</v>
      </c>
      <c r="F806" s="3" cm="1">
        <f t="array" ref="F806">_FV(表格1[[#This Row],[代號]],"Change")</f>
        <v>-0.3</v>
      </c>
      <c r="G806" s="3" cm="1">
        <f t="array" ref="G806">_FV(表格1[[#This Row],[代號]],"Change (%)",TRUE)</f>
        <v>-3.6540000000000001E-3</v>
      </c>
      <c r="H806" s="3" t="e" cm="1" vm="2">
        <f t="array" ref="H806">_FV(表格1[[#This Row],[代號]],"Country/region",TRUE)</f>
        <v>#VALUE!</v>
      </c>
      <c r="I806" s="3" t="str" cm="1">
        <f t="array" ref="I806">_FV(表格1[[#This Row],[代號]],"Currency")</f>
        <v>TWD</v>
      </c>
      <c r="J806" s="3" cm="1">
        <f t="array" ref="J806">_FV(表格1[[#This Row],[代號]],"Employees")</f>
        <v>9454</v>
      </c>
      <c r="K806" s="3" t="str" cm="1">
        <f t="array" ref="K806">_FV(表格1[[#This Row],[代號]],"Exchange")</f>
        <v>Taiwan Stock Exchange</v>
      </c>
      <c r="L806" s="3" t="str" cm="1">
        <f t="array" ref="L806">_FV(表格1[[#This Row],[代號]],"Exchange abbreviation",TRUE)</f>
        <v>XTAI</v>
      </c>
      <c r="M806" s="3" t="str" cm="1">
        <f t="array" ref="M806">_FV(表格1[[#This Row],[代號]],"Headquarters")</f>
        <v>No.20, Park Avenue II, Hsinchu Science Park, HSINCHU, HSINCHU, 308 TW</v>
      </c>
      <c r="N806" s="3" cm="1">
        <f t="array" ref="N806">_FV(表格1[[#This Row],[代號]],"High")</f>
        <v>82.4</v>
      </c>
      <c r="O806" s="3" t="str" cm="1">
        <f t="array" ref="O806">_FV(表格1[[#This Row],[代號]],"Industry")</f>
        <v>Communications &amp; Networking</v>
      </c>
      <c r="P806" s="3" t="str" cm="1">
        <f t="array" ref="P806">_FV(表格1[[#This Row],[代號]],"Instrument type",TRUE)</f>
        <v>Stock</v>
      </c>
      <c r="Q806" s="3" cm="1">
        <f t="array" ref="Q806">_FV(表格1[[#This Row],[代號]],"Last trade time",TRUE)</f>
        <v>44834.399074074077</v>
      </c>
      <c r="R806" s="3" cm="1">
        <f t="array" ref="R806">_FV(表格1[[#This Row],[代號]],"Low")</f>
        <v>78.400000000000006</v>
      </c>
      <c r="S806" s="3" cm="1">
        <f t="array" ref="S806">_FV(表格1[[#This Row],[代號]],"Market cap",TRUE)</f>
        <v>32428230000</v>
      </c>
      <c r="T806" s="3" t="str" cm="1">
        <f t="array" ref="T806">_FV(表格1[[#This Row],[代號]],"Name")</f>
        <v>Wistron NeWeb Corporation</v>
      </c>
      <c r="U806" s="3" t="str" cm="1">
        <f t="array" ref="U806">_FV(表格1[[#This Row],[代號]],"Official name",TRUE)</f>
        <v>Wistron NeWeb Corporation</v>
      </c>
    </row>
    <row r="807" spans="1:21" x14ac:dyDescent="0.25">
      <c r="A807" t="s">
        <v>807</v>
      </c>
      <c r="B807" s="2" t="e" vm="819">
        <v>#VALUE!</v>
      </c>
      <c r="C807" s="3" cm="1">
        <f t="array" ref="C807">_FV(表格1[[#This Row],[代號]],"52 week high",TRUE)</f>
        <v>33.450000000000003</v>
      </c>
      <c r="D807" s="3" cm="1">
        <f t="array" ref="D807">_FV(表格1[[#This Row],[代號]],"52 week low",TRUE)</f>
        <v>21.1</v>
      </c>
      <c r="E807" s="4" cm="1">
        <f t="array" ref="E807">_FV(表格1[[#This Row],[代號]],"Beta")</f>
        <v>1.2117</v>
      </c>
      <c r="F807" s="3" cm="1">
        <f t="array" ref="F807">_FV(表格1[[#This Row],[代號]],"Change")</f>
        <v>0</v>
      </c>
      <c r="G807" s="3" cm="1">
        <f t="array" ref="G807">_FV(表格1[[#This Row],[代號]],"Change (%)",TRUE)</f>
        <v>0</v>
      </c>
      <c r="H807" s="3" t="e" cm="1" vm="2">
        <f t="array" ref="H807">_FV(表格1[[#This Row],[代號]],"Country/region",TRUE)</f>
        <v>#VALUE!</v>
      </c>
      <c r="I807" s="3" t="str" cm="1">
        <f t="array" ref="I807">_FV(表格1[[#This Row],[代號]],"Currency")</f>
        <v>TWD</v>
      </c>
      <c r="J807" s="3" cm="1">
        <f t="array" ref="J807">_FV(表格1[[#This Row],[代號]],"Employees")</f>
        <v>732</v>
      </c>
      <c r="K807" s="3" t="str" cm="1">
        <f t="array" ref="K807">_FV(表格1[[#This Row],[代號]],"Exchange")</f>
        <v>Taiwan Stock Exchange</v>
      </c>
      <c r="L807" s="3" t="str" cm="1">
        <f t="array" ref="L807">_FV(表格1[[#This Row],[代號]],"Exchange abbreviation",TRUE)</f>
        <v>XTAI</v>
      </c>
      <c r="M807" s="3" t="str" cm="1">
        <f t="array" ref="M807">_FV(表格1[[#This Row],[代號]],"Headquarters")</f>
        <v>No.2, Kedong 1st Road, Hsinchu Science Park, JHUNAN, MIAOLI, 350 TW</v>
      </c>
      <c r="N807" s="3" cm="1">
        <f t="array" ref="N807">_FV(表格1[[#This Row],[代號]],"High")</f>
        <v>22.15</v>
      </c>
      <c r="O807" s="3" t="str" cm="1">
        <f t="array" ref="O807">_FV(表格1[[#This Row],[代號]],"Industry")</f>
        <v>Automobiles &amp; Auto Parts</v>
      </c>
      <c r="P807" s="3" t="str" cm="1">
        <f t="array" ref="P807">_FV(表格1[[#This Row],[代號]],"Instrument type",TRUE)</f>
        <v>Stock</v>
      </c>
      <c r="Q807" s="3" cm="1">
        <f t="array" ref="Q807">_FV(表格1[[#This Row],[代號]],"Last trade time",TRUE)</f>
        <v>44834.399074074077</v>
      </c>
      <c r="R807" s="3" cm="1">
        <f t="array" ref="R807">_FV(表格1[[#This Row],[代號]],"Low")</f>
        <v>21.35</v>
      </c>
      <c r="S807" s="3" cm="1">
        <f t="array" ref="S807">_FV(表格1[[#This Row],[代號]],"Market cap",TRUE)</f>
        <v>4029269265</v>
      </c>
      <c r="T807" s="3" t="str" cm="1">
        <f t="array" ref="T807">_FV(表格1[[#This Row],[代號]],"Name")</f>
        <v>Excellence Optoelectronic Inc</v>
      </c>
      <c r="U807" s="3" t="str" cm="1">
        <f t="array" ref="U807">_FV(表格1[[#This Row],[代號]],"Official name",TRUE)</f>
        <v>Excellence Optoelectronic Inc</v>
      </c>
    </row>
    <row r="808" spans="1:21" x14ac:dyDescent="0.25">
      <c r="A808" t="s">
        <v>808</v>
      </c>
      <c r="B808" s="2" t="e" vm="820">
        <v>#VALUE!</v>
      </c>
      <c r="C808" s="3" cm="1">
        <f t="array" ref="C808">_FV(表格1[[#This Row],[代號]],"52 week high",TRUE)</f>
        <v>30.45</v>
      </c>
      <c r="D808" s="3" cm="1">
        <f t="array" ref="D808">_FV(表格1[[#This Row],[代號]],"52 week low",TRUE)</f>
        <v>19.2</v>
      </c>
      <c r="E808" s="4" cm="1">
        <f t="array" ref="E808">_FV(表格1[[#This Row],[代號]],"Beta")</f>
        <v>1.7238</v>
      </c>
      <c r="F808" s="3" cm="1">
        <f t="array" ref="F808">_FV(表格1[[#This Row],[代號]],"Change")</f>
        <v>-0.1</v>
      </c>
      <c r="G808" s="3" cm="1">
        <f t="array" ref="G808">_FV(表格1[[#This Row],[代號]],"Change (%)",TRUE)</f>
        <v>-5.0760000000000007E-3</v>
      </c>
      <c r="H808" s="3" t="e" cm="1" vm="2">
        <f t="array" ref="H808">_FV(表格1[[#This Row],[代號]],"Country/region",TRUE)</f>
        <v>#VALUE!</v>
      </c>
      <c r="I808" s="3" t="str" cm="1">
        <f t="array" ref="I808">_FV(表格1[[#This Row],[代號]],"Currency")</f>
        <v>TWD</v>
      </c>
      <c r="J808" s="3" cm="1">
        <f t="array" ref="J808">_FV(表格1[[#This Row],[代號]],"Employees")</f>
        <v>621</v>
      </c>
      <c r="K808" s="3" t="str" cm="1">
        <f t="array" ref="K808">_FV(表格1[[#This Row],[代號]],"Exchange")</f>
        <v>Taiwan Stock Exchange</v>
      </c>
      <c r="L808" s="3" t="str" cm="1">
        <f t="array" ref="L808">_FV(表格1[[#This Row],[代號]],"Exchange abbreviation",TRUE)</f>
        <v>XTAI</v>
      </c>
      <c r="M808" s="3" t="str" cm="1">
        <f t="array" ref="M808">_FV(表格1[[#This Row],[代號]],"Headquarters")</f>
        <v>No.18, Beiyuan Road, Zhongli District, TAOYUAN, TAOYUAN, 320 TW</v>
      </c>
      <c r="N808" s="3" cm="1">
        <f t="array" ref="N808">_FV(表格1[[#This Row],[代號]],"High")</f>
        <v>19.8</v>
      </c>
      <c r="O808" s="3" t="str" cm="1">
        <f t="array" ref="O808">_FV(表格1[[#This Row],[代號]],"Industry")</f>
        <v>Electronic Equipment &amp; Parts</v>
      </c>
      <c r="P808" s="3" t="str" cm="1">
        <f t="array" ref="P808">_FV(表格1[[#This Row],[代號]],"Instrument type",TRUE)</f>
        <v>Stock</v>
      </c>
      <c r="Q808" s="3" cm="1">
        <f t="array" ref="Q808">_FV(表格1[[#This Row],[代號]],"Last trade time",TRUE)</f>
        <v>44834.399074074077</v>
      </c>
      <c r="R808" s="3" cm="1">
        <f t="array" ref="R808">_FV(表格1[[#This Row],[代號]],"Low")</f>
        <v>19.5</v>
      </c>
      <c r="S808" s="3" cm="1">
        <f t="array" ref="S808">_FV(表格1[[#This Row],[代號]],"Market cap",TRUE)</f>
        <v>1289680000</v>
      </c>
      <c r="T808" s="3" t="str" cm="1">
        <f t="array" ref="T808">_FV(表格1[[#This Row],[代號]],"Name")</f>
        <v>ONANO INDUSTRIAL CORP.</v>
      </c>
      <c r="U808" s="3" t="str" cm="1">
        <f t="array" ref="U808">_FV(表格1[[#This Row],[代號]],"Official name",TRUE)</f>
        <v>ONANO INDUSTRIAL CORP.</v>
      </c>
    </row>
    <row r="809" spans="1:21" x14ac:dyDescent="0.25">
      <c r="A809" t="s">
        <v>809</v>
      </c>
      <c r="B809" s="2" t="e" vm="821">
        <v>#VALUE!</v>
      </c>
      <c r="C809" s="3" cm="1">
        <f t="array" ref="C809">_FV(表格1[[#This Row],[代號]],"52 week high",TRUE)</f>
        <v>1880</v>
      </c>
      <c r="D809" s="3" cm="1">
        <f t="array" ref="D809">_FV(表格1[[#This Row],[代號]],"52 week low",TRUE)</f>
        <v>1200</v>
      </c>
      <c r="E809" s="4" cm="1">
        <f t="array" ref="E809">_FV(表格1[[#This Row],[代號]],"Beta")</f>
        <v>0.69830000000000003</v>
      </c>
      <c r="F809" s="3" cm="1">
        <f t="array" ref="F809">_FV(表格1[[#This Row],[代號]],"Change")</f>
        <v>-10</v>
      </c>
      <c r="G809" s="3" cm="1">
        <f t="array" ref="G809">_FV(表格1[[#This Row],[代號]],"Change (%)",TRUE)</f>
        <v>-7.0670000000000004E-3</v>
      </c>
      <c r="H809" s="3" t="e" cm="1" vm="2">
        <f t="array" ref="H809">_FV(表格1[[#This Row],[代號]],"Country/region",TRUE)</f>
        <v>#VALUE!</v>
      </c>
      <c r="I809" s="3" t="str" cm="1">
        <f t="array" ref="I809">_FV(表格1[[#This Row],[代號]],"Currency")</f>
        <v>TWD</v>
      </c>
      <c r="J809" s="3" cm="1">
        <f t="array" ref="J809">_FV(表格1[[#This Row],[代號]],"Employees")</f>
        <v>1118</v>
      </c>
      <c r="K809" s="3" t="str" cm="1">
        <f t="array" ref="K809">_FV(表格1[[#This Row],[代號]],"Exchange")</f>
        <v>Taiwan Stock Exchange</v>
      </c>
      <c r="L809" s="3" t="str" cm="1">
        <f t="array" ref="L809">_FV(表格1[[#This Row],[代號]],"Exchange abbreviation",TRUE)</f>
        <v>XTAI</v>
      </c>
      <c r="M809" s="3" t="str" cm="1">
        <f t="array" ref="M809">_FV(表格1[[#This Row],[代號]],"Headquarters")</f>
        <v>No.406, Xinhu 1st Road, Neihu District, TAIPEI, TAIPEI, 114 TW</v>
      </c>
      <c r="N809" s="3" cm="1">
        <f t="array" ref="N809">_FV(表格1[[#This Row],[代號]],"High")</f>
        <v>1410</v>
      </c>
      <c r="O809" s="3" t="str" cm="1">
        <f t="array" ref="O809">_FV(表格1[[#This Row],[代號]],"Industry")</f>
        <v>Machinery, Equipment &amp; Components</v>
      </c>
      <c r="P809" s="3" t="str" cm="1">
        <f t="array" ref="P809">_FV(表格1[[#This Row],[代號]],"Instrument type",TRUE)</f>
        <v>Stock</v>
      </c>
      <c r="Q809" s="3" cm="1">
        <f t="array" ref="Q809">_FV(表格1[[#This Row],[代號]],"Last trade time",TRUE)</f>
        <v>44834.399074074077</v>
      </c>
      <c r="R809" s="3" cm="1">
        <f t="array" ref="R809">_FV(表格1[[#This Row],[代號]],"Low")</f>
        <v>1350</v>
      </c>
      <c r="S809" s="3" cm="1">
        <f t="array" ref="S809">_FV(表格1[[#This Row],[代號]],"Market cap",TRUE)</f>
        <v>123306400000</v>
      </c>
      <c r="T809" s="3" t="str" cm="1">
        <f t="array" ref="T809">_FV(表格1[[#This Row],[代號]],"Name")</f>
        <v>VOLTRONIC POWER TECHNOLOGY CORP.</v>
      </c>
      <c r="U809" s="3" t="str" cm="1">
        <f t="array" ref="U809">_FV(表格1[[#This Row],[代號]],"Official name",TRUE)</f>
        <v>VOLTRONIC POWER TECHNOLOGY CORP.</v>
      </c>
    </row>
    <row r="810" spans="1:21" x14ac:dyDescent="0.25">
      <c r="A810" t="s">
        <v>810</v>
      </c>
      <c r="B810" s="2" t="e" vm="822">
        <v>#VALUE!</v>
      </c>
      <c r="C810" s="3" cm="1">
        <f t="array" ref="C810">_FV(表格1[[#This Row],[代號]],"52 week high",TRUE)</f>
        <v>87.8</v>
      </c>
      <c r="D810" s="3" cm="1">
        <f t="array" ref="D810">_FV(表格1[[#This Row],[代號]],"52 week low",TRUE)</f>
        <v>63.7</v>
      </c>
      <c r="E810" s="4" cm="1">
        <f t="array" ref="E810">_FV(表格1[[#This Row],[代號]],"Beta")</f>
        <v>0.58889999999999998</v>
      </c>
      <c r="F810" s="3" cm="1">
        <f t="array" ref="F810">_FV(表格1[[#This Row],[代號]],"Change")</f>
        <v>2.4</v>
      </c>
      <c r="G810" s="3" cm="1">
        <f t="array" ref="G810">_FV(表格1[[#This Row],[代號]],"Change (%)",TRUE)</f>
        <v>3.7208999999999999E-2</v>
      </c>
      <c r="H810" s="3" t="e" cm="1" vm="2">
        <f t="array" ref="H810">_FV(表格1[[#This Row],[代號]],"Country/region",TRUE)</f>
        <v>#VALUE!</v>
      </c>
      <c r="I810" s="3" t="str" cm="1">
        <f t="array" ref="I810">_FV(表格1[[#This Row],[代號]],"Currency")</f>
        <v>TWD</v>
      </c>
      <c r="J810" s="3" cm="1">
        <f t="array" ref="J810">_FV(表格1[[#This Row],[代號]],"Employees")</f>
        <v>11564</v>
      </c>
      <c r="K810" s="3" t="str" cm="1">
        <f t="array" ref="K810">_FV(表格1[[#This Row],[代號]],"Exchange")</f>
        <v>Taiwan Stock Exchange</v>
      </c>
      <c r="L810" s="3" t="str" cm="1">
        <f t="array" ref="L810">_FV(表格1[[#This Row],[代號]],"Exchange abbreviation",TRUE)</f>
        <v>XTAI</v>
      </c>
      <c r="M810" s="3" t="str" cm="1">
        <f t="array" ref="M810">_FV(表格1[[#This Row],[代號]],"Headquarters")</f>
        <v>30F, No.69, Section 2, Guangfu Road, Sanchong District, NEW TAIPEI, NEW TAIPEI, 241 TW</v>
      </c>
      <c r="N810" s="3" cm="1">
        <f t="array" ref="N810">_FV(表格1[[#This Row],[代號]],"High")</f>
        <v>66.900000000000006</v>
      </c>
      <c r="O810" s="3" t="str" cm="1">
        <f t="array" ref="O810">_FV(表格1[[#This Row],[代號]],"Industry")</f>
        <v>Machinery, Equipment &amp; Components</v>
      </c>
      <c r="P810" s="3" t="str" cm="1">
        <f t="array" ref="P810">_FV(表格1[[#This Row],[代號]],"Instrument type",TRUE)</f>
        <v>Stock</v>
      </c>
      <c r="Q810" s="3" cm="1">
        <f t="array" ref="Q810">_FV(表格1[[#This Row],[代號]],"Last trade time",TRUE)</f>
        <v>44834.399074074077</v>
      </c>
      <c r="R810" s="3" cm="1">
        <f t="array" ref="R810">_FV(表格1[[#This Row],[代號]],"Low")</f>
        <v>63.7</v>
      </c>
      <c r="S810" s="3" cm="1">
        <f t="array" ref="S810">_FV(表格1[[#This Row],[代號]],"Market cap",TRUE)</f>
        <v>26451480000</v>
      </c>
      <c r="T810" s="3" t="str" cm="1">
        <f t="array" ref="T810">_FV(表格1[[#This Row],[代號]],"Name")</f>
        <v>Chicony Power Technology Co., Ltd.</v>
      </c>
      <c r="U810" s="3" t="str" cm="1">
        <f t="array" ref="U810">_FV(表格1[[#This Row],[代號]],"Official name",TRUE)</f>
        <v>Chicony Power Technology Co., Ltd.</v>
      </c>
    </row>
    <row r="811" spans="1:21" x14ac:dyDescent="0.25">
      <c r="A811" t="s">
        <v>811</v>
      </c>
      <c r="B811" s="2" t="e" vm="823">
        <v>#VALUE!</v>
      </c>
      <c r="C811" s="3" cm="1">
        <f t="array" ref="C811">_FV(表格1[[#This Row],[代號]],"52 week high",TRUE)</f>
        <v>276</v>
      </c>
      <c r="D811" s="3" cm="1">
        <f t="array" ref="D811">_FV(表格1[[#This Row],[代號]],"52 week low",TRUE)</f>
        <v>174.33</v>
      </c>
      <c r="E811" s="4" cm="1">
        <f t="array" ref="E811">_FV(表格1[[#This Row],[代號]],"Beta")</f>
        <v>1.3532999999999999</v>
      </c>
      <c r="F811" s="3" cm="1">
        <f t="array" ref="F811">_FV(表格1[[#This Row],[代號]],"Change")</f>
        <v>1</v>
      </c>
      <c r="G811" s="3" cm="1">
        <f t="array" ref="G811">_FV(表格1[[#This Row],[代號]],"Change (%)",TRUE)</f>
        <v>5.2769999999999996E-3</v>
      </c>
      <c r="H811" s="3" t="e" cm="1" vm="2">
        <f t="array" ref="H811">_FV(表格1[[#This Row],[代號]],"Country/region",TRUE)</f>
        <v>#VALUE!</v>
      </c>
      <c r="I811" s="3" t="str" cm="1">
        <f t="array" ref="I811">_FV(表格1[[#This Row],[代號]],"Currency")</f>
        <v>TWD</v>
      </c>
      <c r="J811" s="3" cm="1">
        <f t="array" ref="J811">_FV(表格1[[#This Row],[代號]],"Employees")</f>
        <v>231</v>
      </c>
      <c r="K811" s="3" t="str" cm="1">
        <f t="array" ref="K811">_FV(表格1[[#This Row],[代號]],"Exchange")</f>
        <v>Taiwan Stock Exchange</v>
      </c>
      <c r="L811" s="3" t="str" cm="1">
        <f t="array" ref="L811">_FV(表格1[[#This Row],[代號]],"Exchange abbreviation",TRUE)</f>
        <v>XTAI</v>
      </c>
      <c r="M811" s="3" t="str" cm="1">
        <f t="array" ref="M811">_FV(表格1[[#This Row],[代號]],"Headquarters")</f>
        <v>3-6F, No.10, Jiankang Road, Zhonghe District, NEW TAIPEI, NEW TAIPEI, 235 TW</v>
      </c>
      <c r="N811" s="3" cm="1">
        <f t="array" ref="N811">_FV(表格1[[#This Row],[代號]],"High")</f>
        <v>191</v>
      </c>
      <c r="O811" s="3" t="str" cm="1">
        <f t="array" ref="O811">_FV(表格1[[#This Row],[代號]],"Industry")</f>
        <v>Computers, Phones &amp; Household Electronics</v>
      </c>
      <c r="P811" s="3" t="str" cm="1">
        <f t="array" ref="P811">_FV(表格1[[#This Row],[代號]],"Instrument type",TRUE)</f>
        <v>Stock</v>
      </c>
      <c r="Q811" s="3" cm="1">
        <f t="array" ref="Q811">_FV(表格1[[#This Row],[代號]],"Last trade time",TRUE)</f>
        <v>44834.399074074077</v>
      </c>
      <c r="R811" s="3" cm="1">
        <f t="array" ref="R811">_FV(表格1[[#This Row],[代號]],"Low")</f>
        <v>183</v>
      </c>
      <c r="S811" s="3" cm="1">
        <f t="array" ref="S811">_FV(表格1[[#This Row],[代號]],"Market cap",TRUE)</f>
        <v>20200050000</v>
      </c>
      <c r="T811" s="3" t="str" cm="1">
        <f t="array" ref="T811">_FV(表格1[[#This Row],[代號]],"Name")</f>
        <v>ENNOCONN CORPORATION</v>
      </c>
      <c r="U811" s="3" t="str" cm="1">
        <f t="array" ref="U811">_FV(表格1[[#This Row],[代號]],"Official name",TRUE)</f>
        <v>ENNOCONN CORPORATION</v>
      </c>
    </row>
    <row r="812" spans="1:21" x14ac:dyDescent="0.25">
      <c r="A812" t="s">
        <v>812</v>
      </c>
      <c r="B812" s="2" t="e" vm="824">
        <v>#VALUE!</v>
      </c>
      <c r="C812" s="3" cm="1">
        <f t="array" ref="C812">_FV(表格1[[#This Row],[代號]],"52 week high",TRUE)</f>
        <v>1372.5</v>
      </c>
      <c r="D812" s="3" cm="1">
        <f t="array" ref="D812">_FV(表格1[[#This Row],[代號]],"52 week low",TRUE)</f>
        <v>400.5</v>
      </c>
      <c r="E812" s="4" cm="1">
        <f t="array" ref="E812">_FV(表格1[[#This Row],[代號]],"Beta")</f>
        <v>1.3965000000000001</v>
      </c>
      <c r="F812" s="3" cm="1">
        <f t="array" ref="F812">_FV(表格1[[#This Row],[代號]],"Change")</f>
        <v>7</v>
      </c>
      <c r="G812" s="3" cm="1">
        <f t="array" ref="G812">_FV(表格1[[#This Row],[代號]],"Change (%)",TRUE)</f>
        <v>1.6907999999999999E-2</v>
      </c>
      <c r="H812" s="3" t="e" cm="1" vm="2">
        <f t="array" ref="H812">_FV(表格1[[#This Row],[代號]],"Country/region",TRUE)</f>
        <v>#VALUE!</v>
      </c>
      <c r="I812" s="3" t="str" cm="1">
        <f t="array" ref="I812">_FV(表格1[[#This Row],[代號]],"Currency")</f>
        <v>TWD</v>
      </c>
      <c r="J812" s="3" cm="1">
        <f t="array" ref="J812">_FV(表格1[[#This Row],[代號]],"Employees")</f>
        <v>201</v>
      </c>
      <c r="K812" s="3" t="str" cm="1">
        <f t="array" ref="K812">_FV(表格1[[#This Row],[代號]],"Exchange")</f>
        <v>Taiwan Stock Exchange</v>
      </c>
      <c r="L812" s="3" t="str" cm="1">
        <f t="array" ref="L812">_FV(表格1[[#This Row],[代號]],"Exchange abbreviation",TRUE)</f>
        <v>XTAI</v>
      </c>
      <c r="M812" s="3" t="str" cm="1">
        <f t="array" ref="M812">_FV(表格1[[#This Row],[代號]],"Headquarters")</f>
        <v>No.6, Lianhui St., Binjiang District, HANGZHOU, ZHEJIANG CN</v>
      </c>
      <c r="N812" s="3" cm="1">
        <f t="array" ref="N812">_FV(表格1[[#This Row],[代號]],"High")</f>
        <v>424.5</v>
      </c>
      <c r="O812" s="3" t="str" cm="1">
        <f t="array" ref="O812">_FV(表格1[[#This Row],[代號]],"Industry")</f>
        <v>Semiconductors &amp; Semiconductor Equipment</v>
      </c>
      <c r="P812" s="3" t="str" cm="1">
        <f t="array" ref="P812">_FV(表格1[[#This Row],[代號]],"Instrument type",TRUE)</f>
        <v>Stock</v>
      </c>
      <c r="Q812" s="3" cm="1">
        <f t="array" ref="Q812">_FV(表格1[[#This Row],[代號]],"Last trade time",TRUE)</f>
        <v>44834.399074074077</v>
      </c>
      <c r="R812" s="3" cm="1">
        <f t="array" ref="R812">_FV(表格1[[#This Row],[代號]],"Low")</f>
        <v>400.5</v>
      </c>
      <c r="S812" s="3" cm="1">
        <f t="array" ref="S812">_FV(表格1[[#This Row],[代號]],"Market cap",TRUE)</f>
        <v>160018200000</v>
      </c>
      <c r="T812" s="3" t="str" cm="1">
        <f t="array" ref="T812">_FV(表格1[[#This Row],[代號]],"Name")</f>
        <v>Silergy Corp.</v>
      </c>
      <c r="U812" s="3" t="str" cm="1">
        <f t="array" ref="U812">_FV(表格1[[#This Row],[代號]],"Official name",TRUE)</f>
        <v>Silergy Corp.</v>
      </c>
    </row>
    <row r="813" spans="1:21" x14ac:dyDescent="0.25">
      <c r="A813" t="s">
        <v>813</v>
      </c>
      <c r="B813" s="2" t="e" vm="825">
        <v>#VALUE!</v>
      </c>
      <c r="C813" s="3" cm="1">
        <f t="array" ref="C813">_FV(表格1[[#This Row],[代號]],"52 week high",TRUE)</f>
        <v>113</v>
      </c>
      <c r="D813" s="3" cm="1">
        <f t="array" ref="D813">_FV(表格1[[#This Row],[代號]],"52 week low",TRUE)</f>
        <v>76.3</v>
      </c>
      <c r="E813" s="4" cm="1">
        <f t="array" ref="E813">_FV(表格1[[#This Row],[代號]],"Beta")</f>
        <v>0.73380000000000001</v>
      </c>
      <c r="F813" s="3" cm="1">
        <f t="array" ref="F813">_FV(表格1[[#This Row],[代號]],"Change")</f>
        <v>0</v>
      </c>
      <c r="G813" s="3" cm="1">
        <f t="array" ref="G813">_FV(表格1[[#This Row],[代號]],"Change (%)",TRUE)</f>
        <v>0</v>
      </c>
      <c r="H813" s="3" t="e" cm="1" vm="2">
        <f t="array" ref="H813">_FV(表格1[[#This Row],[代號]],"Country/region",TRUE)</f>
        <v>#VALUE!</v>
      </c>
      <c r="I813" s="3" t="str" cm="1">
        <f t="array" ref="I813">_FV(表格1[[#This Row],[代號]],"Currency")</f>
        <v>TWD</v>
      </c>
      <c r="J813" s="3" cm="1">
        <f t="array" ref="J813">_FV(表格1[[#This Row],[代號]],"Employees")</f>
        <v>111</v>
      </c>
      <c r="K813" s="3" t="str" cm="1">
        <f t="array" ref="K813">_FV(表格1[[#This Row],[代號]],"Exchange")</f>
        <v>Taiwan Stock Exchange</v>
      </c>
      <c r="L813" s="3" t="str" cm="1">
        <f t="array" ref="L813">_FV(表格1[[#This Row],[代號]],"Exchange abbreviation",TRUE)</f>
        <v>XTAI</v>
      </c>
      <c r="M813" s="3" t="str" cm="1">
        <f t="array" ref="M813">_FV(表格1[[#This Row],[代號]],"Headquarters")</f>
        <v>8F, No.242, Bo-Ai Street, Shu-Lin District, NEW TAIPEI, NEW TAIPEI, 238 TW</v>
      </c>
      <c r="N813" s="3" cm="1">
        <f t="array" ref="N813">_FV(表格1[[#This Row],[代號]],"High")</f>
        <v>91.1</v>
      </c>
      <c r="O813" s="3" t="str" cm="1">
        <f t="array" ref="O813">_FV(表格1[[#This Row],[代號]],"Industry")</f>
        <v>Communications &amp; Networking</v>
      </c>
      <c r="P813" s="3" t="str" cm="1">
        <f t="array" ref="P813">_FV(表格1[[#This Row],[代號]],"Instrument type",TRUE)</f>
        <v>Stock</v>
      </c>
      <c r="Q813" s="3" cm="1">
        <f t="array" ref="Q813">_FV(表格1[[#This Row],[代號]],"Last trade time",TRUE)</f>
        <v>44834.399074074077</v>
      </c>
      <c r="R813" s="3" cm="1">
        <f t="array" ref="R813">_FV(表格1[[#This Row],[代號]],"Low")</f>
        <v>87.3</v>
      </c>
      <c r="S813" s="3" cm="1">
        <f t="array" ref="S813">_FV(表格1[[#This Row],[代號]],"Market cap",TRUE)</f>
        <v>6667506057</v>
      </c>
      <c r="T813" s="3" t="str" cm="1">
        <f t="array" ref="T813">_FV(表格1[[#This Row],[代號]],"Name")</f>
        <v>CASWELL INC.</v>
      </c>
      <c r="U813" s="3" t="str" cm="1">
        <f t="array" ref="U813">_FV(表格1[[#This Row],[代號]],"Official name",TRUE)</f>
        <v>CASWELL INC.</v>
      </c>
    </row>
    <row r="814" spans="1:21" x14ac:dyDescent="0.25">
      <c r="A814" t="s">
        <v>814</v>
      </c>
      <c r="B814" s="2" t="e" vm="826">
        <v>#VALUE!</v>
      </c>
      <c r="C814" s="3" cm="1">
        <f t="array" ref="C814">_FV(表格1[[#This Row],[代號]],"52 week high",TRUE)</f>
        <v>94.5</v>
      </c>
      <c r="D814" s="3" cm="1">
        <f t="array" ref="D814">_FV(表格1[[#This Row],[代號]],"52 week low",TRUE)</f>
        <v>53.2</v>
      </c>
      <c r="E814" s="4" cm="1">
        <f t="array" ref="E814">_FV(表格1[[#This Row],[代號]],"Beta")</f>
        <v>1.9154</v>
      </c>
      <c r="F814" s="3" cm="1">
        <f t="array" ref="F814">_FV(表格1[[#This Row],[代號]],"Change")</f>
        <v>1.2</v>
      </c>
      <c r="G814" s="3" cm="1">
        <f t="array" ref="G814">_FV(表格1[[#This Row],[代號]],"Change (%)",TRUE)</f>
        <v>1.6830000000000001E-2</v>
      </c>
      <c r="H814" s="3" t="e" cm="1" vm="2">
        <f t="array" ref="H814">_FV(表格1[[#This Row],[代號]],"Country/region",TRUE)</f>
        <v>#VALUE!</v>
      </c>
      <c r="I814" s="3" t="str" cm="1">
        <f t="array" ref="I814">_FV(表格1[[#This Row],[代號]],"Currency")</f>
        <v>TWD</v>
      </c>
      <c r="J814" s="3" cm="1">
        <f t="array" ref="J814">_FV(表格1[[#This Row],[代號]],"Employees")</f>
        <v>242</v>
      </c>
      <c r="K814" s="3" t="str" cm="1">
        <f t="array" ref="K814">_FV(表格1[[#This Row],[代號]],"Exchange")</f>
        <v>Taiwan Stock Exchange</v>
      </c>
      <c r="L814" s="3" t="str" cm="1">
        <f t="array" ref="L814">_FV(表格1[[#This Row],[代號]],"Exchange abbreviation",TRUE)</f>
        <v>XTAI</v>
      </c>
      <c r="M814" s="3" t="str" cm="1">
        <f t="array" ref="M814">_FV(表格1[[#This Row],[代號]],"Headquarters")</f>
        <v>4F, No.7, Nanke 3rd Road, Hsinshi District, TAINAN, TAINAN, 744 TW</v>
      </c>
      <c r="N814" s="3" cm="1">
        <f t="array" ref="N814">_FV(表格1[[#This Row],[代號]],"High")</f>
        <v>72.5</v>
      </c>
      <c r="O814" s="3" t="str" cm="1">
        <f t="array" ref="O814">_FV(表格1[[#This Row],[代號]],"Industry")</f>
        <v>Electronic Equipment &amp; Parts</v>
      </c>
      <c r="P814" s="3" t="str" cm="1">
        <f t="array" ref="P814">_FV(表格1[[#This Row],[代號]],"Instrument type",TRUE)</f>
        <v>Stock</v>
      </c>
      <c r="Q814" s="3" cm="1">
        <f t="array" ref="Q814">_FV(表格1[[#This Row],[代號]],"Last trade time",TRUE)</f>
        <v>44834.399074074077</v>
      </c>
      <c r="R814" s="3" cm="1">
        <f t="array" ref="R814">_FV(表格1[[#This Row],[代號]],"Low")</f>
        <v>68.599999999999994</v>
      </c>
      <c r="S814" s="3" cm="1">
        <f t="array" ref="S814">_FV(表格1[[#This Row],[代號]],"Market cap",TRUE)</f>
        <v>2791903000</v>
      </c>
      <c r="T814" s="3" t="str" cm="1">
        <f t="array" ref="T814">_FV(表格1[[#This Row],[代號]],"Name")</f>
        <v>APOGEE OPTOCOM CO., LTD.</v>
      </c>
      <c r="U814" s="3" t="str" cm="1">
        <f t="array" ref="U814">_FV(表格1[[#This Row],[代號]],"Official name",TRUE)</f>
        <v>APOGEE OPTOCOM CO., LTD.</v>
      </c>
    </row>
    <row r="815" spans="1:21" x14ac:dyDescent="0.25">
      <c r="A815" t="s">
        <v>815</v>
      </c>
      <c r="B815" s="2" t="e" vm="827">
        <v>#VALUE!</v>
      </c>
      <c r="C815" s="3" cm="1">
        <f t="array" ref="C815">_FV(表格1[[#This Row],[代號]],"52 week high",TRUE)</f>
        <v>32.5</v>
      </c>
      <c r="D815" s="3" cm="1">
        <f t="array" ref="D815">_FV(表格1[[#This Row],[代號]],"52 week low",TRUE)</f>
        <v>20.3</v>
      </c>
      <c r="E815" s="4" cm="1">
        <f t="array" ref="E815">_FV(表格1[[#This Row],[代號]],"Beta")</f>
        <v>1.1315</v>
      </c>
      <c r="F815" s="3" cm="1">
        <f t="array" ref="F815">_FV(表格1[[#This Row],[代號]],"Change")</f>
        <v>0.05</v>
      </c>
      <c r="G815" s="3" cm="1">
        <f t="array" ref="G815">_FV(表格1[[#This Row],[代號]],"Change (%)",TRUE)</f>
        <v>2.4099999999999998E-3</v>
      </c>
      <c r="H815" s="3" t="e" cm="1" vm="2">
        <f t="array" ref="H815">_FV(表格1[[#This Row],[代號]],"Country/region",TRUE)</f>
        <v>#VALUE!</v>
      </c>
      <c r="I815" s="3" t="str" cm="1">
        <f t="array" ref="I815">_FV(表格1[[#This Row],[代號]],"Currency")</f>
        <v>TWD</v>
      </c>
      <c r="J815" s="3" t="e" cm="1" vm="53">
        <f t="array" ref="J815">_FV(表格1[[#This Row],[代號]],"Employees")</f>
        <v>#VALUE!</v>
      </c>
      <c r="K815" s="3" t="str" cm="1">
        <f t="array" ref="K815">_FV(表格1[[#This Row],[代號]],"Exchange")</f>
        <v>Taiwan Stock Exchange</v>
      </c>
      <c r="L815" s="3" t="str" cm="1">
        <f t="array" ref="L815">_FV(表格1[[#This Row],[代號]],"Exchange abbreviation",TRUE)</f>
        <v>XTAI</v>
      </c>
      <c r="M815" s="3" t="str" cm="1">
        <f t="array" ref="M815">_FV(表格1[[#This Row],[代號]],"Headquarters")</f>
        <v>9F, No.66, Section 2, Jianguo North Road, Zhongshan District, TAIPEI, TAIPEI, 104 TW</v>
      </c>
      <c r="N815" s="3" cm="1">
        <f t="array" ref="N815">_FV(表格1[[#This Row],[代號]],"High")</f>
        <v>20.95</v>
      </c>
      <c r="O815" s="3" t="str" cm="1">
        <f t="array" ref="O815">_FV(表格1[[#This Row],[代號]],"Industry")</f>
        <v>Electronic Equipment &amp; Parts</v>
      </c>
      <c r="P815" s="3" t="str" cm="1">
        <f t="array" ref="P815">_FV(表格1[[#This Row],[代號]],"Instrument type",TRUE)</f>
        <v>Stock</v>
      </c>
      <c r="Q815" s="3" cm="1">
        <f t="array" ref="Q815">_FV(表格1[[#This Row],[代號]],"Last trade time",TRUE)</f>
        <v>44834.399074074077</v>
      </c>
      <c r="R815" s="3" cm="1">
        <f t="array" ref="R815">_FV(表格1[[#This Row],[代號]],"Low")</f>
        <v>20.399999999999999</v>
      </c>
      <c r="S815" s="3" cm="1">
        <f t="array" ref="S815">_FV(表格1[[#This Row],[代號]],"Market cap",TRUE)</f>
        <v>1426232000</v>
      </c>
      <c r="T815" s="3" t="str" cm="1">
        <f t="array" ref="T815">_FV(表格1[[#This Row],[代號]],"Name")</f>
        <v>Kuangli Bio-Tech Holdings Co., Ltd.</v>
      </c>
      <c r="U815" s="3" t="str" cm="1">
        <f t="array" ref="U815">_FV(表格1[[#This Row],[代號]],"Official name",TRUE)</f>
        <v>Kuangli Bio-Tech Holdings Co., Ltd.</v>
      </c>
    </row>
    <row r="816" spans="1:21" x14ac:dyDescent="0.25">
      <c r="A816" t="s">
        <v>816</v>
      </c>
      <c r="B816" s="2" t="e" vm="828">
        <v>#VALUE!</v>
      </c>
      <c r="C816" s="3" cm="1">
        <f t="array" ref="C816">_FV(表格1[[#This Row],[代號]],"52 week high",TRUE)</f>
        <v>134.5</v>
      </c>
      <c r="D816" s="3" cm="1">
        <f t="array" ref="D816">_FV(表格1[[#This Row],[代號]],"52 week low",TRUE)</f>
        <v>81.2</v>
      </c>
      <c r="E816" s="4" cm="1">
        <f t="array" ref="E816">_FV(表格1[[#This Row],[代號]],"Beta")</f>
        <v>1.5931999999999999</v>
      </c>
      <c r="F816" s="3" cm="1">
        <f t="array" ref="F816">_FV(表格1[[#This Row],[代號]],"Change")</f>
        <v>0.9</v>
      </c>
      <c r="G816" s="3" cm="1">
        <f t="array" ref="G816">_FV(表格1[[#This Row],[代號]],"Change (%)",TRUE)</f>
        <v>1.0650999999999999E-2</v>
      </c>
      <c r="H816" s="3" t="e" cm="1" vm="2">
        <f t="array" ref="H816">_FV(表格1[[#This Row],[代號]],"Country/region",TRUE)</f>
        <v>#VALUE!</v>
      </c>
      <c r="I816" s="3" t="str" cm="1">
        <f t="array" ref="I816">_FV(表格1[[#This Row],[代號]],"Currency")</f>
        <v>TWD</v>
      </c>
      <c r="J816" s="3" cm="1">
        <f t="array" ref="J816">_FV(表格1[[#This Row],[代號]],"Employees")</f>
        <v>486</v>
      </c>
      <c r="K816" s="3" t="str" cm="1">
        <f t="array" ref="K816">_FV(表格1[[#This Row],[代號]],"Exchange")</f>
        <v>Taiwan Stock Exchange</v>
      </c>
      <c r="L816" s="3" t="str" cm="1">
        <f t="array" ref="L816">_FV(表格1[[#This Row],[代號]],"Exchange abbreviation",TRUE)</f>
        <v>XTAI</v>
      </c>
      <c r="M816" s="3" t="str" cm="1">
        <f t="array" ref="M816">_FV(表格1[[#This Row],[代號]],"Headquarters")</f>
        <v>No.421, Rungmin Road, Zhongli District, TAOYUAN, TAOYUAN, 320 TW</v>
      </c>
      <c r="N816" s="3" cm="1">
        <f t="array" ref="N816">_FV(表格1[[#This Row],[代號]],"High")</f>
        <v>85.4</v>
      </c>
      <c r="O816" s="3" t="str" cm="1">
        <f t="array" ref="O816">_FV(表格1[[#This Row],[代號]],"Industry")</f>
        <v>Semiconductors &amp; Semiconductor Equipment</v>
      </c>
      <c r="P816" s="3" t="str" cm="1">
        <f t="array" ref="P816">_FV(表格1[[#This Row],[代號]],"Instrument type",TRUE)</f>
        <v>Stock</v>
      </c>
      <c r="Q816" s="3" cm="1">
        <f t="array" ref="Q816">_FV(表格1[[#This Row],[代號]],"Last trade time",TRUE)</f>
        <v>44834.399074074077</v>
      </c>
      <c r="R816" s="3" cm="1">
        <f t="array" ref="R816">_FV(表格1[[#This Row],[代號]],"Low")</f>
        <v>82.4</v>
      </c>
      <c r="S816" s="3" cm="1">
        <f t="array" ref="S816">_FV(表格1[[#This Row],[代號]],"Market cap",TRUE)</f>
        <v>6100268000</v>
      </c>
      <c r="T816" s="3" t="str" cm="1">
        <f t="array" ref="T816">_FV(表格1[[#This Row],[代號]],"Name")</f>
        <v>Symtek Automation Asia Co., Ltd.</v>
      </c>
      <c r="U816" s="3" t="str" cm="1">
        <f t="array" ref="U816">_FV(表格1[[#This Row],[代號]],"Official name",TRUE)</f>
        <v>Symtek Automation Asia Co., Ltd.</v>
      </c>
    </row>
    <row r="817" spans="1:21" x14ac:dyDescent="0.25">
      <c r="A817" t="s">
        <v>817</v>
      </c>
      <c r="B817" s="2" t="e" vm="829">
        <v>#VALUE!</v>
      </c>
      <c r="C817" s="3" cm="1">
        <f t="array" ref="C817">_FV(表格1[[#This Row],[代號]],"52 week high",TRUE)</f>
        <v>71</v>
      </c>
      <c r="D817" s="3" cm="1">
        <f t="array" ref="D817">_FV(表格1[[#This Row],[代號]],"52 week low",TRUE)</f>
        <v>33.1</v>
      </c>
      <c r="E817" s="4" cm="1">
        <f t="array" ref="E817">_FV(表格1[[#This Row],[代號]],"Beta")</f>
        <v>0.99429999999999996</v>
      </c>
      <c r="F817" s="3" cm="1">
        <f t="array" ref="F817">_FV(表格1[[#This Row],[代號]],"Change")</f>
        <v>0.15</v>
      </c>
      <c r="G817" s="3" cm="1">
        <f t="array" ref="G817">_FV(表格1[[#This Row],[代號]],"Change (%)",TRUE)</f>
        <v>3.209E-3</v>
      </c>
      <c r="H817" s="3" t="e" cm="1" vm="2">
        <f t="array" ref="H817">_FV(表格1[[#This Row],[代號]],"Country/region",TRUE)</f>
        <v>#VALUE!</v>
      </c>
      <c r="I817" s="3" t="str" cm="1">
        <f t="array" ref="I817">_FV(表格1[[#This Row],[代號]],"Currency")</f>
        <v>TWD</v>
      </c>
      <c r="J817" s="3" cm="1">
        <f t="array" ref="J817">_FV(表格1[[#This Row],[代號]],"Employees")</f>
        <v>1831</v>
      </c>
      <c r="K817" s="3" t="str" cm="1">
        <f t="array" ref="K817">_FV(表格1[[#This Row],[代號]],"Exchange")</f>
        <v>Taiwan Stock Exchange</v>
      </c>
      <c r="L817" s="3" t="str" cm="1">
        <f t="array" ref="L817">_FV(表格1[[#This Row],[代號]],"Exchange abbreviation",TRUE)</f>
        <v>XTAI</v>
      </c>
      <c r="M817" s="3" t="str" cm="1">
        <f t="array" ref="M817">_FV(表格1[[#This Row],[代號]],"Headquarters")</f>
        <v>13F, No.27-8, Section 2, Zhongzheng East Road, Tamsui District, NEW TAIPEI, NEW TAIPEI, 251 TW</v>
      </c>
      <c r="N817" s="3" cm="1">
        <f t="array" ref="N817">_FV(表格1[[#This Row],[代號]],"High")</f>
        <v>47.5</v>
      </c>
      <c r="O817" s="3" t="str" cm="1">
        <f t="array" ref="O817">_FV(表格1[[#This Row],[代號]],"Industry")</f>
        <v>Communications &amp; Networking</v>
      </c>
      <c r="P817" s="3" t="str" cm="1">
        <f t="array" ref="P817">_FV(表格1[[#This Row],[代號]],"Instrument type",TRUE)</f>
        <v>Stock</v>
      </c>
      <c r="Q817" s="3" cm="1">
        <f t="array" ref="Q817">_FV(表格1[[#This Row],[代號]],"Last trade time",TRUE)</f>
        <v>44834.399074074077</v>
      </c>
      <c r="R817" s="3" cm="1">
        <f t="array" ref="R817">_FV(表格1[[#This Row],[代號]],"Low")</f>
        <v>44.5</v>
      </c>
      <c r="S817" s="3" cm="1">
        <f t="array" ref="S817">_FV(表格1[[#This Row],[代號]],"Market cap",TRUE)</f>
        <v>3250170000</v>
      </c>
      <c r="T817" s="3" t="str" cm="1">
        <f t="array" ref="T817">_FV(表格1[[#This Row],[代號]],"Name")</f>
        <v>Ezconn Corporation</v>
      </c>
      <c r="U817" s="3" t="str" cm="1">
        <f t="array" ref="U817">_FV(表格1[[#This Row],[代號]],"Official name",TRUE)</f>
        <v>Ezconn Corporation</v>
      </c>
    </row>
    <row r="818" spans="1:21" x14ac:dyDescent="0.25">
      <c r="A818" t="s">
        <v>818</v>
      </c>
      <c r="B818" s="2" t="e" vm="830">
        <v>#VALUE!</v>
      </c>
      <c r="C818" s="3" cm="1">
        <f t="array" ref="C818">_FV(表格1[[#This Row],[代號]],"52 week high",TRUE)</f>
        <v>50.04</v>
      </c>
      <c r="D818" s="3" cm="1">
        <f t="array" ref="D818">_FV(表格1[[#This Row],[代號]],"52 week low",TRUE)</f>
        <v>26.81</v>
      </c>
      <c r="E818" s="4" cm="1">
        <f t="array" ref="E818">_FV(表格1[[#This Row],[代號]],"Beta")</f>
        <v>2.1156999999999999</v>
      </c>
      <c r="F818" s="3" cm="1">
        <f t="array" ref="F818">_FV(表格1[[#This Row],[代號]],"Change")</f>
        <v>0.35</v>
      </c>
      <c r="G818" s="3" cm="1">
        <f t="array" ref="G818">_FV(表格1[[#This Row],[代號]],"Change (%)",TRUE)</f>
        <v>9.7359999999999999E-3</v>
      </c>
      <c r="H818" s="3" t="e" cm="1" vm="2">
        <f t="array" ref="H818">_FV(表格1[[#This Row],[代號]],"Country/region",TRUE)</f>
        <v>#VALUE!</v>
      </c>
      <c r="I818" s="3" t="str" cm="1">
        <f t="array" ref="I818">_FV(表格1[[#This Row],[代號]],"Currency")</f>
        <v>TWD</v>
      </c>
      <c r="J818" s="3" cm="1">
        <f t="array" ref="J818">_FV(表格1[[#This Row],[代號]],"Employees")</f>
        <v>856</v>
      </c>
      <c r="K818" s="3" t="str" cm="1">
        <f t="array" ref="K818">_FV(表格1[[#This Row],[代號]],"Exchange")</f>
        <v>Taiwan Stock Exchange</v>
      </c>
      <c r="L818" s="3" t="str" cm="1">
        <f t="array" ref="L818">_FV(表格1[[#This Row],[代號]],"Exchange abbreviation",TRUE)</f>
        <v>XTAI</v>
      </c>
      <c r="M818" s="3" t="str" cm="1">
        <f t="array" ref="M818">_FV(表格1[[#This Row],[代號]],"Headquarters")</f>
        <v>8F, No.225, Section 3, Beixin Road, Xindian District, NEW TAIPEI, NEW TAIPEI, 231 TW</v>
      </c>
      <c r="N818" s="3" cm="1">
        <f t="array" ref="N818">_FV(表格1[[#This Row],[代號]],"High")</f>
        <v>36.4</v>
      </c>
      <c r="O818" s="3" t="str" cm="1">
        <f t="array" ref="O818">_FV(表格1[[#This Row],[代號]],"Industry")</f>
        <v>Semiconductors &amp; Semiconductor Equipment</v>
      </c>
      <c r="P818" s="3" t="str" cm="1">
        <f t="array" ref="P818">_FV(表格1[[#This Row],[代號]],"Instrument type",TRUE)</f>
        <v>Stock</v>
      </c>
      <c r="Q818" s="3" cm="1">
        <f t="array" ref="Q818">_FV(表格1[[#This Row],[代號]],"Last trade time",TRUE)</f>
        <v>44834.399074074077</v>
      </c>
      <c r="R818" s="3" cm="1">
        <f t="array" ref="R818">_FV(表格1[[#This Row],[代號]],"Low")</f>
        <v>34.6</v>
      </c>
      <c r="S818" s="3" cm="1">
        <f t="array" ref="S818">_FV(表格1[[#This Row],[代號]],"Market cap",TRUE)</f>
        <v>17289570000</v>
      </c>
      <c r="T818" s="3" t="str" cm="1">
        <f t="array" ref="T818">_FV(表格1[[#This Row],[代號]],"Name")</f>
        <v>TSEC CORPORATION</v>
      </c>
      <c r="U818" s="3" t="str" cm="1">
        <f t="array" ref="U818">_FV(表格1[[#This Row],[代號]],"Official name",TRUE)</f>
        <v>TSEC CORPORATION</v>
      </c>
    </row>
    <row r="819" spans="1:21" x14ac:dyDescent="0.25">
      <c r="A819" t="s">
        <v>819</v>
      </c>
      <c r="B819" s="2" t="e" vm="831">
        <v>#VALUE!</v>
      </c>
      <c r="C819" s="3" cm="1">
        <f t="array" ref="C819">_FV(表格1[[#This Row],[代號]],"52 week high",TRUE)</f>
        <v>61.3</v>
      </c>
      <c r="D819" s="3" cm="1">
        <f t="array" ref="D819">_FV(表格1[[#This Row],[代號]],"52 week low",TRUE)</f>
        <v>38.549999999999997</v>
      </c>
      <c r="E819" s="4" cm="1">
        <f t="array" ref="E819">_FV(表格1[[#This Row],[代號]],"Beta")</f>
        <v>1.4361999999999999</v>
      </c>
      <c r="F819" s="3" cm="1">
        <f t="array" ref="F819">_FV(表格1[[#This Row],[代號]],"Change")</f>
        <v>-0.05</v>
      </c>
      <c r="G819" s="3" cm="1">
        <f t="array" ref="G819">_FV(表格1[[#This Row],[代號]],"Change (%)",TRUE)</f>
        <v>-1.25E-3</v>
      </c>
      <c r="H819" s="3" t="e" cm="1" vm="2">
        <f t="array" ref="H819">_FV(表格1[[#This Row],[代號]],"Country/region",TRUE)</f>
        <v>#VALUE!</v>
      </c>
      <c r="I819" s="3" t="str" cm="1">
        <f t="array" ref="I819">_FV(表格1[[#This Row],[代號]],"Currency")</f>
        <v>TWD</v>
      </c>
      <c r="J819" s="3" cm="1">
        <f t="array" ref="J819">_FV(表格1[[#This Row],[代號]],"Employees")</f>
        <v>918</v>
      </c>
      <c r="K819" s="3" t="str" cm="1">
        <f t="array" ref="K819">_FV(表格1[[#This Row],[代號]],"Exchange")</f>
        <v>Taiwan Stock Exchange</v>
      </c>
      <c r="L819" s="3" t="str" cm="1">
        <f t="array" ref="L819">_FV(表格1[[#This Row],[代號]],"Exchange abbreviation",TRUE)</f>
        <v>XTAI</v>
      </c>
      <c r="M819" s="3" t="str" cm="1">
        <f t="array" ref="M819">_FV(表格1[[#This Row],[代號]],"Headquarters")</f>
        <v>4F, No.2&amp;6, Kedong 3rd Road, JHUNAN, MIAOLI, 350 TW</v>
      </c>
      <c r="N819" s="3" cm="1">
        <f t="array" ref="N819">_FV(表格1[[#This Row],[代號]],"High")</f>
        <v>40.049999999999997</v>
      </c>
      <c r="O819" s="3" t="str" cm="1">
        <f t="array" ref="O819">_FV(表格1[[#This Row],[代號]],"Industry")</f>
        <v>Machinery, Equipment &amp; Components</v>
      </c>
      <c r="P819" s="3" t="str" cm="1">
        <f t="array" ref="P819">_FV(表格1[[#This Row],[代號]],"Instrument type",TRUE)</f>
        <v>Stock</v>
      </c>
      <c r="Q819" s="3" cm="1">
        <f t="array" ref="Q819">_FV(表格1[[#This Row],[代號]],"Last trade time",TRUE)</f>
        <v>44834.399074074077</v>
      </c>
      <c r="R819" s="3" cm="1">
        <f t="array" ref="R819">_FV(表格1[[#This Row],[代號]],"Low")</f>
        <v>39.799999999999997</v>
      </c>
      <c r="S819" s="3" cm="1">
        <f t="array" ref="S819">_FV(表格1[[#This Row],[代號]],"Market cap",TRUE)</f>
        <v>3553693000</v>
      </c>
      <c r="T819" s="3" t="str" cm="1">
        <f t="array" ref="T819">_FV(表格1[[#This Row],[代號]],"Name")</f>
        <v>APAQ TECHNOLOGY CO.,LTD</v>
      </c>
      <c r="U819" s="3" t="str" cm="1">
        <f t="array" ref="U819">_FV(表格1[[#This Row],[代號]],"Official name",TRUE)</f>
        <v>APAQ TECHNOLOGY CO.,LTD</v>
      </c>
    </row>
    <row r="820" spans="1:21" x14ac:dyDescent="0.25">
      <c r="A820" t="s">
        <v>820</v>
      </c>
      <c r="B820" s="2" t="e" vm="832">
        <v>#VALUE!</v>
      </c>
      <c r="C820" s="3" cm="1">
        <f t="array" ref="C820">_FV(表格1[[#This Row],[代號]],"52 week high",TRUE)</f>
        <v>108</v>
      </c>
      <c r="D820" s="3" cm="1">
        <f t="array" ref="D820">_FV(表格1[[#This Row],[代號]],"52 week low",TRUE)</f>
        <v>66.599999999999994</v>
      </c>
      <c r="E820" s="4" cm="1">
        <f t="array" ref="E820">_FV(表格1[[#This Row],[代號]],"Beta")</f>
        <v>1.87</v>
      </c>
      <c r="F820" s="3" cm="1">
        <f t="array" ref="F820">_FV(表格1[[#This Row],[代號]],"Change")</f>
        <v>1</v>
      </c>
      <c r="G820" s="3" cm="1">
        <f t="array" ref="G820">_FV(表格1[[#This Row],[代號]],"Change (%)",TRUE)</f>
        <v>1.1947000000000001E-2</v>
      </c>
      <c r="H820" s="3" t="e" cm="1" vm="2">
        <f t="array" ref="H820">_FV(表格1[[#This Row],[代號]],"Country/region",TRUE)</f>
        <v>#VALUE!</v>
      </c>
      <c r="I820" s="3" t="str" cm="1">
        <f t="array" ref="I820">_FV(表格1[[#This Row],[代號]],"Currency")</f>
        <v>TWD</v>
      </c>
      <c r="J820" s="3" t="e" cm="1" vm="53">
        <f t="array" ref="J820">_FV(表格1[[#This Row],[代號]],"Employees")</f>
        <v>#VALUE!</v>
      </c>
      <c r="K820" s="3" t="str" cm="1">
        <f t="array" ref="K820">_FV(表格1[[#This Row],[代號]],"Exchange")</f>
        <v>Taiwan Stock Exchange</v>
      </c>
      <c r="L820" s="3" t="str" cm="1">
        <f t="array" ref="L820">_FV(表格1[[#This Row],[代號]],"Exchange abbreviation",TRUE)</f>
        <v>XTAI</v>
      </c>
      <c r="M820" s="3" t="str" cm="1">
        <f t="array" ref="M820">_FV(表格1[[#This Row],[代號]],"Headquarters")</f>
        <v>11F.-5, No. 495, Guangfu South Road, Xinyi District, TAIPEI, TAIPEI, 110 TW</v>
      </c>
      <c r="N820" s="3" cm="1">
        <f t="array" ref="N820">_FV(表格1[[#This Row],[代號]],"High")</f>
        <v>85.2</v>
      </c>
      <c r="O820" s="3" t="str" cm="1">
        <f t="array" ref="O820">_FV(表格1[[#This Row],[代號]],"Industry")</f>
        <v>Semiconductors &amp; Semiconductor Equipment</v>
      </c>
      <c r="P820" s="3" t="str" cm="1">
        <f t="array" ref="P820">_FV(表格1[[#This Row],[代號]],"Instrument type",TRUE)</f>
        <v>Stock</v>
      </c>
      <c r="Q820" s="3" cm="1">
        <f t="array" ref="Q820">_FV(表格1[[#This Row],[代號]],"Last trade time",TRUE)</f>
        <v>44834.399074074077</v>
      </c>
      <c r="R820" s="3" cm="1">
        <f t="array" ref="R820">_FV(表格1[[#This Row],[代號]],"Low")</f>
        <v>81</v>
      </c>
      <c r="S820" s="3" cm="1">
        <f t="array" ref="S820">_FV(表格1[[#This Row],[代號]],"Market cap",TRUE)</f>
        <v>9102269000</v>
      </c>
      <c r="T820" s="3" t="str" cm="1">
        <f t="array" ref="T820">_FV(表格1[[#This Row],[代號]],"Name")</f>
        <v>SHUNSIN TECHNOLOGY HOLDINGS LIMITED</v>
      </c>
      <c r="U820" s="3" t="str" cm="1">
        <f t="array" ref="U820">_FV(表格1[[#This Row],[代號]],"Official name",TRUE)</f>
        <v>SHUNSIN TECHNOLOGY HOLDINGS LIMITED</v>
      </c>
    </row>
    <row r="821" spans="1:21" x14ac:dyDescent="0.25">
      <c r="A821" t="s">
        <v>821</v>
      </c>
      <c r="B821" s="2" t="e" vm="833">
        <v>#VALUE!</v>
      </c>
      <c r="C821" s="3" cm="1">
        <f t="array" ref="C821">_FV(表格1[[#This Row],[代號]],"52 week high",TRUE)</f>
        <v>107.5</v>
      </c>
      <c r="D821" s="3" cm="1">
        <f t="array" ref="D821">_FV(表格1[[#This Row],[代號]],"52 week low",TRUE)</f>
        <v>69.7</v>
      </c>
      <c r="E821" s="4" cm="1">
        <f t="array" ref="E821">_FV(表格1[[#This Row],[代號]],"Beta")</f>
        <v>1.407</v>
      </c>
      <c r="F821" s="3" cm="1">
        <f t="array" ref="F821">_FV(表格1[[#This Row],[代號]],"Change")</f>
        <v>0.6</v>
      </c>
      <c r="G821" s="3" cm="1">
        <f t="array" ref="G821">_FV(表格1[[#This Row],[代號]],"Change (%)",TRUE)</f>
        <v>7.8949999999999992E-3</v>
      </c>
      <c r="H821" s="3" t="e" cm="1" vm="2">
        <f t="array" ref="H821">_FV(表格1[[#This Row],[代號]],"Country/region",TRUE)</f>
        <v>#VALUE!</v>
      </c>
      <c r="I821" s="3" t="str" cm="1">
        <f t="array" ref="I821">_FV(表格1[[#This Row],[代號]],"Currency")</f>
        <v>TWD</v>
      </c>
      <c r="J821" s="3" t="e" cm="1" vm="53">
        <f t="array" ref="J821">_FV(表格1[[#This Row],[代號]],"Employees")</f>
        <v>#VALUE!</v>
      </c>
      <c r="K821" s="3" t="str" cm="1">
        <f t="array" ref="K821">_FV(表格1[[#This Row],[代號]],"Exchange")</f>
        <v>Taiwan Stock Exchange</v>
      </c>
      <c r="L821" s="3" t="str" cm="1">
        <f t="array" ref="L821">_FV(表格1[[#This Row],[代號]],"Exchange abbreviation",TRUE)</f>
        <v>XTAI</v>
      </c>
      <c r="M821" s="3" t="str" cm="1">
        <f t="array" ref="M821">_FV(表格1[[#This Row],[代號]],"Headquarters")</f>
        <v>8F, No.12 Kezhong Road, JHUNAN, MIAOLI, 350 TW</v>
      </c>
      <c r="N821" s="3" cm="1">
        <f t="array" ref="N821">_FV(表格1[[#This Row],[代號]],"High")</f>
        <v>76.7</v>
      </c>
      <c r="O821" s="3" t="str" cm="1">
        <f t="array" ref="O821">_FV(表格1[[#This Row],[代號]],"Industry")</f>
        <v>Electronic Equipment &amp; Parts</v>
      </c>
      <c r="P821" s="3" t="str" cm="1">
        <f t="array" ref="P821">_FV(表格1[[#This Row],[代號]],"Instrument type",TRUE)</f>
        <v>Stock</v>
      </c>
      <c r="Q821" s="3" cm="1">
        <f t="array" ref="Q821">_FV(表格1[[#This Row],[代號]],"Last trade time",TRUE)</f>
        <v>44834.399074074077</v>
      </c>
      <c r="R821" s="3" cm="1">
        <f t="array" ref="R821">_FV(表格1[[#This Row],[代號]],"Low")</f>
        <v>72.2</v>
      </c>
      <c r="S821" s="3" cm="1">
        <f t="array" ref="S821">_FV(表格1[[#This Row],[代號]],"Market cap",TRUE)</f>
        <v>25886190000</v>
      </c>
      <c r="T821" s="3" t="str" cm="1">
        <f t="array" ref="T821">_FV(表格1[[#This Row],[代號]],"Name")</f>
        <v>GENERAL INTERFACE SOLUTION (GIS) HOLDING LIMITED</v>
      </c>
      <c r="U821" s="3" t="str" cm="1">
        <f t="array" ref="U821">_FV(表格1[[#This Row],[代號]],"Official name",TRUE)</f>
        <v>GENERAL INTERFACE SOLUTION (GIS) HOLDING LIMITED</v>
      </c>
    </row>
    <row r="822" spans="1:21" x14ac:dyDescent="0.25">
      <c r="A822" t="s">
        <v>822</v>
      </c>
      <c r="B822" s="2" t="e" vm="834">
        <v>#VALUE!</v>
      </c>
      <c r="C822" s="3" cm="1">
        <f t="array" ref="C822">_FV(表格1[[#This Row],[代號]],"52 week high",TRUE)</f>
        <v>103.96</v>
      </c>
      <c r="D822" s="3" cm="1">
        <f t="array" ref="D822">_FV(表格1[[#This Row],[代號]],"52 week low",TRUE)</f>
        <v>81.3</v>
      </c>
      <c r="E822" s="4" cm="1">
        <f t="array" ref="E822">_FV(表格1[[#This Row],[代號]],"Beta")</f>
        <v>0.16170000000000001</v>
      </c>
      <c r="F822" s="3" cm="1">
        <f t="array" ref="F822">_FV(表格1[[#This Row],[代號]],"Change")</f>
        <v>1.5</v>
      </c>
      <c r="G822" s="3" cm="1">
        <f t="array" ref="G822">_FV(表格1[[#This Row],[代號]],"Change (%)",TRUE)</f>
        <v>1.7083999999999998E-2</v>
      </c>
      <c r="H822" s="3" t="e" cm="1" vm="2">
        <f t="array" ref="H822">_FV(表格1[[#This Row],[代號]],"Country/region",TRUE)</f>
        <v>#VALUE!</v>
      </c>
      <c r="I822" s="3" t="str" cm="1">
        <f t="array" ref="I822">_FV(表格1[[#This Row],[代號]],"Currency")</f>
        <v>TWD</v>
      </c>
      <c r="J822" s="3" cm="1">
        <f t="array" ref="J822">_FV(表格1[[#This Row],[代號]],"Employees")</f>
        <v>550</v>
      </c>
      <c r="K822" s="3" t="str" cm="1">
        <f t="array" ref="K822">_FV(表格1[[#This Row],[代號]],"Exchange")</f>
        <v>Taiwan Stock Exchange</v>
      </c>
      <c r="L822" s="3" t="str" cm="1">
        <f t="array" ref="L822">_FV(表格1[[#This Row],[代號]],"Exchange abbreviation",TRUE)</f>
        <v>XTAI</v>
      </c>
      <c r="M822" s="3" t="str" cm="1">
        <f t="array" ref="M822">_FV(表格1[[#This Row],[代號]],"Headquarters")</f>
        <v>6F-6, No.201, Section 2, Wenxin Road, Xitun District, TAICHUNG, TAICHUNG, 407 TW</v>
      </c>
      <c r="N822" s="3" cm="1">
        <f t="array" ref="N822">_FV(表格1[[#This Row],[代號]],"High")</f>
        <v>89.7</v>
      </c>
      <c r="O822" s="3" t="str" cm="1">
        <f t="array" ref="O822">_FV(表格1[[#This Row],[代號]],"Industry")</f>
        <v>Media &amp; Publishing</v>
      </c>
      <c r="P822" s="3" t="str" cm="1">
        <f t="array" ref="P822">_FV(表格1[[#This Row],[代號]],"Instrument type",TRUE)</f>
        <v>Stock</v>
      </c>
      <c r="Q822" s="3" cm="1">
        <f t="array" ref="Q822">_FV(表格1[[#This Row],[代號]],"Last trade time",TRUE)</f>
        <v>44834.399074074077</v>
      </c>
      <c r="R822" s="3" cm="1">
        <f t="array" ref="R822">_FV(表格1[[#This Row],[代號]],"Low")</f>
        <v>87.8</v>
      </c>
      <c r="S822" s="3" cm="1">
        <f t="array" ref="S822">_FV(表格1[[#This Row],[代號]],"Market cap",TRUE)</f>
        <v>11753050000</v>
      </c>
      <c r="T822" s="3" t="str" cm="1">
        <f t="array" ref="T822">_FV(表格1[[#This Row],[代號]],"Name")</f>
        <v>Taiwan Optical Platform Co.,Ltd</v>
      </c>
      <c r="U822" s="3" t="str" cm="1">
        <f t="array" ref="U822">_FV(表格1[[#This Row],[代號]],"Official name",TRUE)</f>
        <v>Taiwan Optical Platform Co.,Ltd</v>
      </c>
    </row>
    <row r="823" spans="1:21" x14ac:dyDescent="0.25">
      <c r="A823" t="s">
        <v>823</v>
      </c>
      <c r="B823" s="2" t="e" vm="835">
        <v>#VALUE!</v>
      </c>
      <c r="C823" s="3" cm="1">
        <f t="array" ref="C823">_FV(表格1[[#This Row],[代號]],"52 week high",TRUE)</f>
        <v>67.099999999999994</v>
      </c>
      <c r="D823" s="3" cm="1">
        <f t="array" ref="D823">_FV(表格1[[#This Row],[代號]],"52 week low",TRUE)</f>
        <v>31.25</v>
      </c>
      <c r="E823" s="4" cm="1">
        <f t="array" ref="E823">_FV(表格1[[#This Row],[代號]],"Beta")</f>
        <v>1.5084</v>
      </c>
      <c r="F823" s="3" cm="1">
        <f t="array" ref="F823">_FV(表格1[[#This Row],[代號]],"Change")</f>
        <v>0.3</v>
      </c>
      <c r="G823" s="3" cm="1">
        <f t="array" ref="G823">_FV(表格1[[#This Row],[代號]],"Change (%)",TRUE)</f>
        <v>6.8649999999999996E-3</v>
      </c>
      <c r="H823" s="3" t="e" cm="1" vm="2">
        <f t="array" ref="H823">_FV(表格1[[#This Row],[代號]],"Country/region",TRUE)</f>
        <v>#VALUE!</v>
      </c>
      <c r="I823" s="3" t="str" cm="1">
        <f t="array" ref="I823">_FV(表格1[[#This Row],[代號]],"Currency")</f>
        <v>TWD</v>
      </c>
      <c r="J823" s="3" cm="1">
        <f t="array" ref="J823">_FV(表格1[[#This Row],[代號]],"Employees")</f>
        <v>330</v>
      </c>
      <c r="K823" s="3" t="str" cm="1">
        <f t="array" ref="K823">_FV(表格1[[#This Row],[代號]],"Exchange")</f>
        <v>Taiwan Stock Exchange</v>
      </c>
      <c r="L823" s="3" t="str" cm="1">
        <f t="array" ref="L823">_FV(表格1[[#This Row],[代號]],"Exchange abbreviation",TRUE)</f>
        <v>XTAI</v>
      </c>
      <c r="M823" s="3" t="str" cm="1">
        <f t="array" ref="M823">_FV(表格1[[#This Row],[代號]],"Headquarters")</f>
        <v>No.19, Keji 5th Road, Annan District, TAINAN, TAINAN, 709 TW</v>
      </c>
      <c r="N823" s="3" cm="1">
        <f t="array" ref="N823">_FV(表格1[[#This Row],[代號]],"High")</f>
        <v>44.2</v>
      </c>
      <c r="O823" s="3" t="str" cm="1">
        <f t="array" ref="O823">_FV(表格1[[#This Row],[代號]],"Industry")</f>
        <v>Renewable Energy</v>
      </c>
      <c r="P823" s="3" t="str" cm="1">
        <f t="array" ref="P823">_FV(表格1[[#This Row],[代號]],"Instrument type",TRUE)</f>
        <v>Stock</v>
      </c>
      <c r="Q823" s="3" cm="1">
        <f t="array" ref="Q823">_FV(表格1[[#This Row],[代號]],"Last trade time",TRUE)</f>
        <v>44834.399074074077</v>
      </c>
      <c r="R823" s="3" cm="1">
        <f t="array" ref="R823">_FV(表格1[[#This Row],[代號]],"Low")</f>
        <v>42.1</v>
      </c>
      <c r="S823" s="3" cm="1">
        <f t="array" ref="S823">_FV(表格1[[#This Row],[代號]],"Market cap",TRUE)</f>
        <v>5173503000</v>
      </c>
      <c r="T823" s="3" t="str" cm="1">
        <f t="array" ref="T823">_FV(表格1[[#This Row],[代號]],"Name")</f>
        <v>Anji Technology Co., Ltd.</v>
      </c>
      <c r="U823" s="3" t="str" cm="1">
        <f t="array" ref="U823">_FV(表格1[[#This Row],[代號]],"Official name",TRUE)</f>
        <v>Anji Technology Co., Ltd.</v>
      </c>
    </row>
    <row r="824" spans="1:21" x14ac:dyDescent="0.25">
      <c r="A824" t="s">
        <v>824</v>
      </c>
      <c r="B824" s="2" t="e" vm="836">
        <v>#VALUE!</v>
      </c>
      <c r="C824" s="3" cm="1">
        <f t="array" ref="C824">_FV(表格1[[#This Row],[代號]],"52 week high",TRUE)</f>
        <v>573</v>
      </c>
      <c r="D824" s="3" cm="1">
        <f t="array" ref="D824">_FV(表格1[[#This Row],[代號]],"52 week low",TRUE)</f>
        <v>342</v>
      </c>
      <c r="E824" s="4" cm="1">
        <f t="array" ref="E824">_FV(表格1[[#This Row],[代號]],"Beta")</f>
        <v>1.6339999999999999</v>
      </c>
      <c r="F824" s="3" cm="1">
        <f t="array" ref="F824">_FV(表格1[[#This Row],[代號]],"Change")</f>
        <v>11.5</v>
      </c>
      <c r="G824" s="3" cm="1">
        <f t="array" ref="G824">_FV(表格1[[#This Row],[代號]],"Change (%)",TRUE)</f>
        <v>3.2122999999999999E-2</v>
      </c>
      <c r="H824" s="3" t="e" cm="1" vm="2">
        <f t="array" ref="H824">_FV(表格1[[#This Row],[代號]],"Country/region",TRUE)</f>
        <v>#VALUE!</v>
      </c>
      <c r="I824" s="3" t="str" cm="1">
        <f t="array" ref="I824">_FV(表格1[[#This Row],[代號]],"Currency")</f>
        <v>TWD</v>
      </c>
      <c r="J824" s="3" cm="1">
        <f t="array" ref="J824">_FV(表格1[[#This Row],[代號]],"Employees")</f>
        <v>589</v>
      </c>
      <c r="K824" s="3" t="str" cm="1">
        <f t="array" ref="K824">_FV(表格1[[#This Row],[代號]],"Exchange")</f>
        <v>Taiwan Stock Exchange</v>
      </c>
      <c r="L824" s="3" t="str" cm="1">
        <f t="array" ref="L824">_FV(表格1[[#This Row],[代號]],"Exchange abbreviation",TRUE)</f>
        <v>XTAI</v>
      </c>
      <c r="M824" s="3" t="str" cm="1">
        <f t="array" ref="M824">_FV(表格1[[#This Row],[代號]],"Headquarters")</f>
        <v>2F-1, No. 5,Shingye Street, Shanding Li, Kweishan District, TAOYUAN, TAOYUAN, 333 TW</v>
      </c>
      <c r="N824" s="3" cm="1">
        <f t="array" ref="N824">_FV(表格1[[#This Row],[代號]],"High")</f>
        <v>373</v>
      </c>
      <c r="O824" s="3" t="str" cm="1">
        <f t="array" ref="O824">_FV(表格1[[#This Row],[代號]],"Industry")</f>
        <v>Healthcare Equipment &amp; Supplies</v>
      </c>
      <c r="P824" s="3" t="str" cm="1">
        <f t="array" ref="P824">_FV(表格1[[#This Row],[代號]],"Instrument type",TRUE)</f>
        <v>Stock</v>
      </c>
      <c r="Q824" s="3" cm="1">
        <f t="array" ref="Q824">_FV(表格1[[#This Row],[代號]],"Last trade time",TRUE)</f>
        <v>44834.399074074077</v>
      </c>
      <c r="R824" s="3" cm="1">
        <f t="array" ref="R824">_FV(表格1[[#This Row],[代號]],"Low")</f>
        <v>353.5</v>
      </c>
      <c r="S824" s="3" cm="1">
        <f t="array" ref="S824">_FV(表格1[[#This Row],[代號]],"Market cap",TRUE)</f>
        <v>25865000000</v>
      </c>
      <c r="T824" s="3" t="str" cm="1">
        <f t="array" ref="T824">_FV(表格1[[#This Row],[代號]],"Name")</f>
        <v>PEGAVISION CORPORATION</v>
      </c>
      <c r="U824" s="3" t="str" cm="1">
        <f t="array" ref="U824">_FV(表格1[[#This Row],[代號]],"Official name",TRUE)</f>
        <v>PEGAVISION CORPORATION</v>
      </c>
    </row>
    <row r="825" spans="1:21" x14ac:dyDescent="0.25">
      <c r="A825" t="s">
        <v>825</v>
      </c>
      <c r="B825" s="2" t="e" vm="837">
        <v>#VALUE!</v>
      </c>
      <c r="C825" s="3" cm="1">
        <f t="array" ref="C825">_FV(表格1[[#This Row],[代號]],"52 week high",TRUE)</f>
        <v>129</v>
      </c>
      <c r="D825" s="3" cm="1">
        <f t="array" ref="D825">_FV(表格1[[#This Row],[代號]],"52 week low",TRUE)</f>
        <v>67.5</v>
      </c>
      <c r="E825" s="4" cm="1">
        <f t="array" ref="E825">_FV(表格1[[#This Row],[代號]],"Beta")</f>
        <v>0.6492</v>
      </c>
      <c r="F825" s="3" cm="1">
        <f t="array" ref="F825">_FV(表格1[[#This Row],[代號]],"Change")</f>
        <v>-0.7</v>
      </c>
      <c r="G825" s="3" cm="1">
        <f t="array" ref="G825">_FV(表格1[[#This Row],[代號]],"Change (%)",TRUE)</f>
        <v>-1.0072000000000001E-2</v>
      </c>
      <c r="H825" s="3" t="e" cm="1" vm="2">
        <f t="array" ref="H825">_FV(表格1[[#This Row],[代號]],"Country/region",TRUE)</f>
        <v>#VALUE!</v>
      </c>
      <c r="I825" s="3" t="str" cm="1">
        <f t="array" ref="I825">_FV(表格1[[#This Row],[代號]],"Currency")</f>
        <v>TWD</v>
      </c>
      <c r="J825" s="3" cm="1">
        <f t="array" ref="J825">_FV(表格1[[#This Row],[代號]],"Employees")</f>
        <v>896</v>
      </c>
      <c r="K825" s="3" t="str" cm="1">
        <f t="array" ref="K825">_FV(表格1[[#This Row],[代號]],"Exchange")</f>
        <v>Taiwan Stock Exchange</v>
      </c>
      <c r="L825" s="3" t="str" cm="1">
        <f t="array" ref="L825">_FV(表格1[[#This Row],[代號]],"Exchange abbreviation",TRUE)</f>
        <v>XTAI</v>
      </c>
      <c r="M825" s="3" t="str" cm="1">
        <f t="array" ref="M825">_FV(表格1[[#This Row],[代號]],"Headquarters")</f>
        <v>No.699, Silin Road, Jiaosu Li, Yanchao District, KAOHSIUNG, KAOHSIUNG, 824 TW</v>
      </c>
      <c r="N825" s="3" cm="1">
        <f t="array" ref="N825">_FV(表格1[[#This Row],[代號]],"High")</f>
        <v>69.400000000000006</v>
      </c>
      <c r="O825" s="3" t="str" cm="1">
        <f t="array" ref="O825">_FV(表格1[[#This Row],[代號]],"Industry")</f>
        <v>Textiles &amp; Apparel</v>
      </c>
      <c r="P825" s="3" t="str" cm="1">
        <f t="array" ref="P825">_FV(表格1[[#This Row],[代號]],"Instrument type",TRUE)</f>
        <v>Stock</v>
      </c>
      <c r="Q825" s="3" cm="1">
        <f t="array" ref="Q825">_FV(表格1[[#This Row],[代號]],"Last trade time",TRUE)</f>
        <v>44834.399074074077</v>
      </c>
      <c r="R825" s="3" cm="1">
        <f t="array" ref="R825">_FV(表格1[[#This Row],[代號]],"Low")</f>
        <v>67.5</v>
      </c>
      <c r="S825" s="3" cm="1">
        <f t="array" ref="S825">_FV(表格1[[#This Row],[代號]],"Market cap",TRUE)</f>
        <v>4994880000</v>
      </c>
      <c r="T825" s="3" t="str" cm="1">
        <f t="array" ref="T825">_FV(表格1[[#This Row],[代號]],"Name")</f>
        <v>NAN LIU ENTERPRISE CO., LTD</v>
      </c>
      <c r="U825" s="3" t="str" cm="1">
        <f t="array" ref="U825">_FV(表格1[[#This Row],[代號]],"Official name",TRUE)</f>
        <v>NAN LIU ENTERPRISE CO., LTD</v>
      </c>
    </row>
    <row r="826" spans="1:21" x14ac:dyDescent="0.25">
      <c r="A826" t="s">
        <v>826</v>
      </c>
      <c r="B826" s="2" t="e" vm="838">
        <v>#VALUE!</v>
      </c>
      <c r="C826" s="3" cm="1">
        <f t="array" ref="C826">_FV(表格1[[#This Row],[代號]],"52 week high",TRUE)</f>
        <v>106</v>
      </c>
      <c r="D826" s="3" cm="1">
        <f t="array" ref="D826">_FV(表格1[[#This Row],[代號]],"52 week low",TRUE)</f>
        <v>78.3</v>
      </c>
      <c r="E826" s="4" cm="1">
        <f t="array" ref="E826">_FV(表格1[[#This Row],[代號]],"Beta")</f>
        <v>0.59609999999999996</v>
      </c>
      <c r="F826" s="3" cm="1">
        <f t="array" ref="F826">_FV(表格1[[#This Row],[代號]],"Change")</f>
        <v>1.2</v>
      </c>
      <c r="G826" s="3" cm="1">
        <f t="array" ref="G826">_FV(表格1[[#This Row],[代號]],"Change (%)",TRUE)</f>
        <v>1.4688000000000001E-2</v>
      </c>
      <c r="H826" s="3" t="e" cm="1" vm="2">
        <f t="array" ref="H826">_FV(表格1[[#This Row],[代號]],"Country/region",TRUE)</f>
        <v>#VALUE!</v>
      </c>
      <c r="I826" s="3" t="str" cm="1">
        <f t="array" ref="I826">_FV(表格1[[#This Row],[代號]],"Currency")</f>
        <v>TWD</v>
      </c>
      <c r="J826" s="3" cm="1">
        <f t="array" ref="J826">_FV(表格1[[#This Row],[代號]],"Employees")</f>
        <v>6507</v>
      </c>
      <c r="K826" s="3" t="str" cm="1">
        <f t="array" ref="K826">_FV(表格1[[#This Row],[代號]],"Exchange")</f>
        <v>Taiwan Stock Exchange</v>
      </c>
      <c r="L826" s="3" t="str" cm="1">
        <f t="array" ref="L826">_FV(表格1[[#This Row],[代號]],"Exchange abbreviation",TRUE)</f>
        <v>XTAI</v>
      </c>
      <c r="M826" s="3" t="str" cm="1">
        <f t="array" ref="M826">_FV(表格1[[#This Row],[代號]],"Headquarters")</f>
        <v>Room 377, 4F, Building Behind, No. 201, Tung Hwa North Road, TAIPEI, TAIPEI, 105 TW</v>
      </c>
      <c r="N826" s="3" cm="1">
        <f t="array" ref="N826">_FV(表格1[[#This Row],[代號]],"High")</f>
        <v>82.9</v>
      </c>
      <c r="O826" s="3" t="str" cm="1">
        <f t="array" ref="O826">_FV(表格1[[#This Row],[代號]],"Industry")</f>
        <v>Oil &amp; Gas</v>
      </c>
      <c r="P826" s="3" t="str" cm="1">
        <f t="array" ref="P826">_FV(表格1[[#This Row],[代號]],"Instrument type",TRUE)</f>
        <v>Stock</v>
      </c>
      <c r="Q826" s="3" cm="1">
        <f t="array" ref="Q826">_FV(表格1[[#This Row],[代號]],"Last trade time",TRUE)</f>
        <v>44834.399074074077</v>
      </c>
      <c r="R826" s="3" cm="1">
        <f t="array" ref="R826">_FV(表格1[[#This Row],[代號]],"Low")</f>
        <v>81.2</v>
      </c>
      <c r="S826" s="3" cm="1">
        <f t="array" ref="S826">_FV(表格1[[#This Row],[代號]],"Market cap",TRUE)</f>
        <v>789702100000</v>
      </c>
      <c r="T826" s="3" t="str" cm="1">
        <f t="array" ref="T826">_FV(表格1[[#This Row],[代號]],"Name")</f>
        <v>FORMOSA PETROCHEMICAL CORPORATION</v>
      </c>
      <c r="U826" s="3" t="str" cm="1">
        <f t="array" ref="U826">_FV(表格1[[#This Row],[代號]],"Official name",TRUE)</f>
        <v>FORMOSA PETROCHEMICAL CORPORATION</v>
      </c>
    </row>
    <row r="827" spans="1:21" x14ac:dyDescent="0.25">
      <c r="A827" t="s">
        <v>827</v>
      </c>
      <c r="B827" s="2" t="e" vm="839">
        <v>#VALUE!</v>
      </c>
      <c r="C827" s="3" cm="1">
        <f t="array" ref="C827">_FV(表格1[[#This Row],[代號]],"52 week high",TRUE)</f>
        <v>479</v>
      </c>
      <c r="D827" s="3" cm="1">
        <f t="array" ref="D827">_FV(表格1[[#This Row],[代號]],"52 week low",TRUE)</f>
        <v>235</v>
      </c>
      <c r="E827" s="4" cm="1">
        <f t="array" ref="E827">_FV(表格1[[#This Row],[代號]],"Beta")</f>
        <v>1.5149999999999999</v>
      </c>
      <c r="F827" s="3" cm="1">
        <f t="array" ref="F827">_FV(表格1[[#This Row],[代號]],"Change")</f>
        <v>7.5</v>
      </c>
      <c r="G827" s="3" cm="1">
        <f t="array" ref="G827">_FV(表格1[[#This Row],[代號]],"Change (%)",TRUE)</f>
        <v>2.0407999999999999E-2</v>
      </c>
      <c r="H827" s="3" t="e" cm="1" vm="2">
        <f t="array" ref="H827">_FV(表格1[[#This Row],[代號]],"Country/region",TRUE)</f>
        <v>#VALUE!</v>
      </c>
      <c r="I827" s="3" t="str" cm="1">
        <f t="array" ref="I827">_FV(表格1[[#This Row],[代號]],"Currency")</f>
        <v>TWD</v>
      </c>
      <c r="J827" s="3" t="e" cm="1" vm="53">
        <f t="array" ref="J827">_FV(表格1[[#This Row],[代號]],"Employees")</f>
        <v>#VALUE!</v>
      </c>
      <c r="K827" s="3" t="str" cm="1">
        <f t="array" ref="K827">_FV(表格1[[#This Row],[代號]],"Exchange")</f>
        <v>Taiwan Stock Exchange</v>
      </c>
      <c r="L827" s="3" t="str" cm="1">
        <f t="array" ref="L827">_FV(表格1[[#This Row],[代號]],"Exchange abbreviation",TRUE)</f>
        <v>XTAI</v>
      </c>
      <c r="M827" s="3" t="str" cm="1">
        <f t="array" ref="M827">_FV(表格1[[#This Row],[代號]],"Headquarters")</f>
        <v>No.68, Chuangyi South Road, Second District of Nanzih Export Processing Zone, KAOHSIUNG, KAOHSIUNG, 811 TW</v>
      </c>
      <c r="N827" s="3" cm="1">
        <f t="array" ref="N827">_FV(表格1[[#This Row],[代號]],"High")</f>
        <v>376</v>
      </c>
      <c r="O827" s="3" t="str" cm="1">
        <f t="array" ref="O827">_FV(表格1[[#This Row],[代號]],"Industry")</f>
        <v>Semiconductors &amp; Semiconductor Equipment</v>
      </c>
      <c r="P827" s="3" t="str" cm="1">
        <f t="array" ref="P827">_FV(表格1[[#This Row],[代號]],"Instrument type",TRUE)</f>
        <v>Stock</v>
      </c>
      <c r="Q827" s="3" cm="1">
        <f t="array" ref="Q827">_FV(表格1[[#This Row],[代號]],"Last trade time",TRUE)</f>
        <v>44834.399074074077</v>
      </c>
      <c r="R827" s="3" cm="1">
        <f t="array" ref="R827">_FV(表格1[[#This Row],[代號]],"Low")</f>
        <v>357.5</v>
      </c>
      <c r="S827" s="3" cm="1">
        <f t="array" ref="S827">_FV(表格1[[#This Row],[代號]],"Market cap",TRUE)</f>
        <v>12954000000</v>
      </c>
      <c r="T827" s="3" t="str" cm="1">
        <f t="array" ref="T827">_FV(表格1[[#This Row],[代號]],"Name")</f>
        <v>WinWay Technology Co., Ltd.</v>
      </c>
      <c r="U827" s="3" t="str" cm="1">
        <f t="array" ref="U827">_FV(表格1[[#This Row],[代號]],"Official name",TRUE)</f>
        <v>WinWay Technology Co., Ltd.</v>
      </c>
    </row>
    <row r="828" spans="1:21" x14ac:dyDescent="0.25">
      <c r="A828" t="s">
        <v>828</v>
      </c>
      <c r="B828" s="2" t="e" vm="840">
        <v>#VALUE!</v>
      </c>
      <c r="C828" s="3" cm="1">
        <f t="array" ref="C828">_FV(表格1[[#This Row],[代號]],"52 week high",TRUE)</f>
        <v>115.5</v>
      </c>
      <c r="D828" s="3" cm="1">
        <f t="array" ref="D828">_FV(表格1[[#This Row],[代號]],"52 week low",TRUE)</f>
        <v>67.099999999999994</v>
      </c>
      <c r="E828" s="4" cm="1">
        <f t="array" ref="E828">_FV(表格1[[#This Row],[代號]],"Beta")</f>
        <v>1.0764</v>
      </c>
      <c r="F828" s="3" cm="1">
        <f t="array" ref="F828">_FV(表格1[[#This Row],[代號]],"Change")</f>
        <v>0.9</v>
      </c>
      <c r="G828" s="3" cm="1">
        <f t="array" ref="G828">_FV(表格1[[#This Row],[代號]],"Change (%)",TRUE)</f>
        <v>1.3216E-2</v>
      </c>
      <c r="H828" s="3" t="e" cm="1" vm="2">
        <f t="array" ref="H828">_FV(表格1[[#This Row],[代號]],"Country/region",TRUE)</f>
        <v>#VALUE!</v>
      </c>
      <c r="I828" s="3" t="str" cm="1">
        <f t="array" ref="I828">_FV(表格1[[#This Row],[代號]],"Currency")</f>
        <v>TWD</v>
      </c>
      <c r="J828" s="3" t="e" cm="1" vm="53">
        <f t="array" ref="J828">_FV(表格1[[#This Row],[代號]],"Employees")</f>
        <v>#VALUE!</v>
      </c>
      <c r="K828" s="3" t="str" cm="1">
        <f t="array" ref="K828">_FV(表格1[[#This Row],[代號]],"Exchange")</f>
        <v>Taiwan Stock Exchange</v>
      </c>
      <c r="L828" s="3" t="str" cm="1">
        <f t="array" ref="L828">_FV(表格1[[#This Row],[代號]],"Exchange abbreviation",TRUE)</f>
        <v>XTAI</v>
      </c>
      <c r="M828" s="3" t="str" cm="1">
        <f t="array" ref="M828">_FV(表格1[[#This Row],[代號]],"Headquarters")</f>
        <v>International Corporation Services Ltd., PO Box 472, 2nd Floor, Harbour Place, GRAND CAYMAN, CAYMAN ISLANDS-NA, KY1-1106 KY</v>
      </c>
      <c r="N828" s="3" cm="1">
        <f t="array" ref="N828">_FV(表格1[[#This Row],[代號]],"High")</f>
        <v>69.2</v>
      </c>
      <c r="O828" s="3" t="str" cm="1">
        <f t="array" ref="O828">_FV(表格1[[#This Row],[代號]],"Industry")</f>
        <v>Semiconductors &amp; Semiconductor Equipment</v>
      </c>
      <c r="P828" s="3" t="str" cm="1">
        <f t="array" ref="P828">_FV(表格1[[#This Row],[代號]],"Instrument type",TRUE)</f>
        <v>Stock</v>
      </c>
      <c r="Q828" s="3" cm="1">
        <f t="array" ref="Q828">_FV(表格1[[#This Row],[代號]],"Last trade time",TRUE)</f>
        <v>44834.399074074077</v>
      </c>
      <c r="R828" s="3" cm="1">
        <f t="array" ref="R828">_FV(表格1[[#This Row],[代號]],"Low")</f>
        <v>67.099999999999994</v>
      </c>
      <c r="S828" s="3" cm="1">
        <f t="array" ref="S828">_FV(表格1[[#This Row],[代號]],"Market cap",TRUE)</f>
        <v>8904270000</v>
      </c>
      <c r="T828" s="3" t="str" cm="1">
        <f t="array" ref="T828">_FV(表格1[[#This Row],[代號]],"Name")</f>
        <v>GEM SERVICES, INC.</v>
      </c>
      <c r="U828" s="3" t="str" cm="1">
        <f t="array" ref="U828">_FV(表格1[[#This Row],[代號]],"Official name",TRUE)</f>
        <v>GEM SERVICES, INC.</v>
      </c>
    </row>
    <row r="829" spans="1:21" x14ac:dyDescent="0.25">
      <c r="A829" t="s">
        <v>829</v>
      </c>
      <c r="B829" s="2" t="e" vm="841">
        <v>#VALUE!</v>
      </c>
      <c r="C829" s="3" cm="1">
        <f t="array" ref="C829">_FV(表格1[[#This Row],[代號]],"52 week high",TRUE)</f>
        <v>625</v>
      </c>
      <c r="D829" s="3" cm="1">
        <f t="array" ref="D829">_FV(表格1[[#This Row],[代號]],"52 week low",TRUE)</f>
        <v>142</v>
      </c>
      <c r="E829" s="4" cm="1">
        <f t="array" ref="E829">_FV(表格1[[#This Row],[代號]],"Beta")</f>
        <v>3.0486</v>
      </c>
      <c r="F829" s="3" cm="1">
        <f t="array" ref="F829">_FV(表格1[[#This Row],[代號]],"Change")</f>
        <v>6</v>
      </c>
      <c r="G829" s="3" cm="1">
        <f t="array" ref="G829">_FV(表格1[[#This Row],[代號]],"Change (%)",TRUE)</f>
        <v>4.0815999999999998E-2</v>
      </c>
      <c r="H829" s="3" t="e" cm="1" vm="2">
        <f t="array" ref="H829">_FV(表格1[[#This Row],[代號]],"Country/region",TRUE)</f>
        <v>#VALUE!</v>
      </c>
      <c r="I829" s="3" t="str" cm="1">
        <f t="array" ref="I829">_FV(表格1[[#This Row],[代號]],"Currency")</f>
        <v>TWD</v>
      </c>
      <c r="J829" s="3" cm="1">
        <f t="array" ref="J829">_FV(表格1[[#This Row],[代號]],"Employees")</f>
        <v>35</v>
      </c>
      <c r="K829" s="3" t="str" cm="1">
        <f t="array" ref="K829">_FV(表格1[[#This Row],[代號]],"Exchange")</f>
        <v>Taiwan Stock Exchange</v>
      </c>
      <c r="L829" s="3" t="str" cm="1">
        <f t="array" ref="L829">_FV(表格1[[#This Row],[代號]],"Exchange abbreviation",TRUE)</f>
        <v>XTAI</v>
      </c>
      <c r="M829" s="3" t="str" cm="1">
        <f t="array" ref="M829">_FV(表格1[[#This Row],[代號]],"Headquarters")</f>
        <v>10F-1, No.1, Taiyuan 1st Street, ZHUBEI, HSINCHU, 302 TW</v>
      </c>
      <c r="N829" s="3" cm="1">
        <f t="array" ref="N829">_FV(表格1[[#This Row],[代號]],"High")</f>
        <v>154.5</v>
      </c>
      <c r="O829" s="3" t="str" cm="1">
        <f t="array" ref="O829">_FV(表格1[[#This Row],[代號]],"Industry")</f>
        <v>Semiconductors &amp; Semiconductor Equipment</v>
      </c>
      <c r="P829" s="3" t="str" cm="1">
        <f t="array" ref="P829">_FV(表格1[[#This Row],[代號]],"Instrument type",TRUE)</f>
        <v>Stock</v>
      </c>
      <c r="Q829" s="3" cm="1">
        <f t="array" ref="Q829">_FV(表格1[[#This Row],[代號]],"Last trade time",TRUE)</f>
        <v>44834.399074074077</v>
      </c>
      <c r="R829" s="3" cm="1">
        <f t="array" ref="R829">_FV(表格1[[#This Row],[代號]],"Low")</f>
        <v>142</v>
      </c>
      <c r="S829" s="3" cm="1">
        <f t="array" ref="S829">_FV(表格1[[#This Row],[代號]],"Market cap",TRUE)</f>
        <v>24708160000</v>
      </c>
      <c r="T829" s="3" t="str" cm="1">
        <f t="array" ref="T829">_FV(表格1[[#This Row],[代號]],"Name")</f>
        <v>AP Memory Technology Corporation</v>
      </c>
      <c r="U829" s="3" t="str" cm="1">
        <f t="array" ref="U829">_FV(表格1[[#This Row],[代號]],"Official name",TRUE)</f>
        <v>AP Memory Technology Corporation</v>
      </c>
    </row>
    <row r="830" spans="1:21" x14ac:dyDescent="0.25">
      <c r="A830" t="s">
        <v>830</v>
      </c>
      <c r="B830" s="2" t="e" vm="842">
        <v>#VALUE!</v>
      </c>
      <c r="C830" s="3" cm="1">
        <f t="array" ref="C830">_FV(表格1[[#This Row],[代號]],"52 week high",TRUE)</f>
        <v>635</v>
      </c>
      <c r="D830" s="3" cm="1">
        <f t="array" ref="D830">_FV(表格1[[#This Row],[代號]],"52 week low",TRUE)</f>
        <v>225</v>
      </c>
      <c r="E830" s="4" cm="1">
        <f t="array" ref="E830">_FV(表格1[[#This Row],[代號]],"Beta")</f>
        <v>2.3986000000000001</v>
      </c>
      <c r="F830" s="3" cm="1">
        <f t="array" ref="F830">_FV(表格1[[#This Row],[代號]],"Change")</f>
        <v>-7.5</v>
      </c>
      <c r="G830" s="3" cm="1">
        <f t="array" ref="G830">_FV(表格1[[#This Row],[代號]],"Change (%)",TRUE)</f>
        <v>-1.8657E-2</v>
      </c>
      <c r="H830" s="3" t="e" cm="1" vm="2">
        <f t="array" ref="H830">_FV(表格1[[#This Row],[代號]],"Country/region",TRUE)</f>
        <v>#VALUE!</v>
      </c>
      <c r="I830" s="3" t="str" cm="1">
        <f t="array" ref="I830">_FV(表格1[[#This Row],[代號]],"Currency")</f>
        <v>TWD</v>
      </c>
      <c r="J830" s="3" cm="1">
        <f t="array" ref="J830">_FV(表格1[[#This Row],[代號]],"Employees")</f>
        <v>109</v>
      </c>
      <c r="K830" s="3" t="str" cm="1">
        <f t="array" ref="K830">_FV(表格1[[#This Row],[代號]],"Exchange")</f>
        <v>Taiwan Stock Exchange</v>
      </c>
      <c r="L830" s="3" t="str" cm="1">
        <f t="array" ref="L830">_FV(表格1[[#This Row],[代號]],"Exchange abbreviation",TRUE)</f>
        <v>XTAI</v>
      </c>
      <c r="M830" s="3" t="str" cm="1">
        <f t="array" ref="M830">_FV(表格1[[#This Row],[代號]],"Headquarters")</f>
        <v>A1-4, 3F, No.1, Li-Hsin First Road, Hsin Chu Science-Based Industrial Park, HSINCHU, HSINCHU, 300 TW</v>
      </c>
      <c r="N830" s="3" cm="1">
        <f t="array" ref="N830">_FV(表格1[[#This Row],[代號]],"High")</f>
        <v>403</v>
      </c>
      <c r="O830" s="3" t="str" cm="1">
        <f t="array" ref="O830">_FV(表格1[[#This Row],[代號]],"Industry")</f>
        <v>Semiconductors &amp; Semiconductor Equipment</v>
      </c>
      <c r="P830" s="3" t="str" cm="1">
        <f t="array" ref="P830">_FV(表格1[[#This Row],[代號]],"Instrument type",TRUE)</f>
        <v>Stock</v>
      </c>
      <c r="Q830" s="3" cm="1">
        <f t="array" ref="Q830">_FV(表格1[[#This Row],[代號]],"Last trade time",TRUE)</f>
        <v>44834.399074074077</v>
      </c>
      <c r="R830" s="3" cm="1">
        <f t="array" ref="R830">_FV(表格1[[#This Row],[代號]],"Low")</f>
        <v>381.5</v>
      </c>
      <c r="S830" s="3" cm="1">
        <f t="array" ref="S830">_FV(表格1[[#This Row],[代號]],"Market cap",TRUE)</f>
        <v>19981790000</v>
      </c>
      <c r="T830" s="3" t="str" cm="1">
        <f t="array" ref="T830">_FV(表格1[[#This Row],[代號]],"Name")</f>
        <v>Andes Technology Corporation</v>
      </c>
      <c r="U830" s="3" t="str" cm="1">
        <f t="array" ref="U830">_FV(表格1[[#This Row],[代號]],"Official name",TRUE)</f>
        <v>Andes Technology Corporation</v>
      </c>
    </row>
    <row r="831" spans="1:21" x14ac:dyDescent="0.25">
      <c r="A831" t="s">
        <v>831</v>
      </c>
      <c r="B831" s="2" t="e" vm="843">
        <v>#VALUE!</v>
      </c>
      <c r="C831" s="3" cm="1">
        <f t="array" ref="C831">_FV(表格1[[#This Row],[代號]],"52 week high",TRUE)</f>
        <v>81.8</v>
      </c>
      <c r="D831" s="3" cm="1">
        <f t="array" ref="D831">_FV(表格1[[#This Row],[代號]],"52 week low",TRUE)</f>
        <v>41.65</v>
      </c>
      <c r="E831" s="4" cm="1">
        <f t="array" ref="E831">_FV(表格1[[#This Row],[代號]],"Beta")</f>
        <v>0.87760000000000005</v>
      </c>
      <c r="F831" s="3" cm="1">
        <f t="array" ref="F831">_FV(表格1[[#This Row],[代號]],"Change")</f>
        <v>0</v>
      </c>
      <c r="G831" s="3" cm="1">
        <f t="array" ref="G831">_FV(表格1[[#This Row],[代號]],"Change (%)",TRUE)</f>
        <v>0</v>
      </c>
      <c r="H831" s="3" t="e" cm="1" vm="2">
        <f t="array" ref="H831">_FV(表格1[[#This Row],[代號]],"Country/region",TRUE)</f>
        <v>#VALUE!</v>
      </c>
      <c r="I831" s="3" t="str" cm="1">
        <f t="array" ref="I831">_FV(表格1[[#This Row],[代號]],"Currency")</f>
        <v>TWD</v>
      </c>
      <c r="J831" s="3" t="e" cm="1" vm="53">
        <f t="array" ref="J831">_FV(表格1[[#This Row],[代號]],"Employees")</f>
        <v>#VALUE!</v>
      </c>
      <c r="K831" s="3" t="str" cm="1">
        <f t="array" ref="K831">_FV(表格1[[#This Row],[代號]],"Exchange")</f>
        <v>Taiwan Stock Exchange</v>
      </c>
      <c r="L831" s="3" t="str" cm="1">
        <f t="array" ref="L831">_FV(表格1[[#This Row],[代號]],"Exchange abbreviation",TRUE)</f>
        <v>XTAI</v>
      </c>
      <c r="M831" s="3" t="str" cm="1">
        <f t="array" ref="M831">_FV(表格1[[#This Row],[代號]],"Headquarters")</f>
        <v>Floor 4, Willow House, Cricket Square, P O BOX 2804, GRAND CAYMAN, CAYMAN ISLANDS-NA, KY1-1112 KY</v>
      </c>
      <c r="N831" s="3" cm="1">
        <f t="array" ref="N831">_FV(表格1[[#This Row],[代號]],"High")</f>
        <v>49.55</v>
      </c>
      <c r="O831" s="3" t="str" cm="1">
        <f t="array" ref="O831">_FV(表格1[[#This Row],[代號]],"Industry")</f>
        <v>Biotechnology &amp; Medical Research</v>
      </c>
      <c r="P831" s="3" t="str" cm="1">
        <f t="array" ref="P831">_FV(表格1[[#This Row],[代號]],"Instrument type",TRUE)</f>
        <v>Stock</v>
      </c>
      <c r="Q831" s="3" cm="1">
        <f t="array" ref="Q831">_FV(表格1[[#This Row],[代號]],"Last trade time",TRUE)</f>
        <v>44834.399074074077</v>
      </c>
      <c r="R831" s="3" cm="1">
        <f t="array" ref="R831">_FV(表格1[[#This Row],[代號]],"Low")</f>
        <v>48.85</v>
      </c>
      <c r="S831" s="3" cm="1">
        <f t="array" ref="S831">_FV(表格1[[#This Row],[代號]],"Market cap",TRUE)</f>
        <v>17453902950</v>
      </c>
      <c r="T831" s="3" t="str" cm="1">
        <f t="array" ref="T831">_FV(表格1[[#This Row],[代號]],"Name")</f>
        <v>TANVEX BIOPHARMA, INC.</v>
      </c>
      <c r="U831" s="3" t="str" cm="1">
        <f t="array" ref="U831">_FV(表格1[[#This Row],[代號]],"Official name",TRUE)</f>
        <v>TANVEX BIOPHARMA, INC.</v>
      </c>
    </row>
    <row r="832" spans="1:21" x14ac:dyDescent="0.25">
      <c r="A832" t="s">
        <v>832</v>
      </c>
      <c r="B832" s="2" t="e" vm="844">
        <v>#VALUE!</v>
      </c>
      <c r="C832" s="3" cm="1">
        <f t="array" ref="C832">_FV(表格1[[#This Row],[代號]],"52 week high",TRUE)</f>
        <v>232</v>
      </c>
      <c r="D832" s="3" cm="1">
        <f t="array" ref="D832">_FV(表格1[[#This Row],[代號]],"52 week low",TRUE)</f>
        <v>53.6</v>
      </c>
      <c r="E832" s="4" cm="1">
        <f t="array" ref="E832">_FV(表格1[[#This Row],[代號]],"Beta")</f>
        <v>1.5489999999999999</v>
      </c>
      <c r="F832" s="3" cm="1">
        <f t="array" ref="F832">_FV(表格1[[#This Row],[代號]],"Change")</f>
        <v>-11</v>
      </c>
      <c r="G832" s="3" cm="1">
        <f t="array" ref="G832">_FV(表格1[[#This Row],[代號]],"Change (%)",TRUE)</f>
        <v>-7.9136999999999999E-2</v>
      </c>
      <c r="H832" s="3" t="e" cm="1" vm="2">
        <f t="array" ref="H832">_FV(表格1[[#This Row],[代號]],"Country/region",TRUE)</f>
        <v>#VALUE!</v>
      </c>
      <c r="I832" s="3" t="str" cm="1">
        <f t="array" ref="I832">_FV(表格1[[#This Row],[代號]],"Currency")</f>
        <v>TWD</v>
      </c>
      <c r="J832" s="3" t="e" cm="1" vm="53">
        <f t="array" ref="J832">_FV(表格1[[#This Row],[代號]],"Employees")</f>
        <v>#VALUE!</v>
      </c>
      <c r="K832" s="3" t="str" cm="1">
        <f t="array" ref="K832">_FV(表格1[[#This Row],[代號]],"Exchange")</f>
        <v>Taiwan Stock Exchange</v>
      </c>
      <c r="L832" s="3" t="str" cm="1">
        <f t="array" ref="L832">_FV(表格1[[#This Row],[代號]],"Exchange abbreviation",TRUE)</f>
        <v>XTAI</v>
      </c>
      <c r="M832" s="3" t="str" cm="1">
        <f t="array" ref="M832">_FV(表格1[[#This Row],[代號]],"Headquarters")</f>
        <v>P.O. Box 309, Ugland House, GRAND CAYMAN, CAYMAN ISLANDS-NA, KY1-1104 KY</v>
      </c>
      <c r="N832" s="3" cm="1">
        <f t="array" ref="N832">_FV(表格1[[#This Row],[代號]],"High")</f>
        <v>136.5</v>
      </c>
      <c r="O832" s="3" t="str" cm="1">
        <f t="array" ref="O832">_FV(表格1[[#This Row],[代號]],"Industry")</f>
        <v>Biotechnology &amp; Medical Research</v>
      </c>
      <c r="P832" s="3" t="str" cm="1">
        <f t="array" ref="P832">_FV(表格1[[#This Row],[代號]],"Instrument type",TRUE)</f>
        <v>Stock</v>
      </c>
      <c r="Q832" s="3" cm="1">
        <f t="array" ref="Q832">_FV(表格1[[#This Row],[代號]],"Last trade time",TRUE)</f>
        <v>44834.399074074077</v>
      </c>
      <c r="R832" s="3" cm="1">
        <f t="array" ref="R832">_FV(表格1[[#This Row],[代號]],"Low")</f>
        <v>125.5</v>
      </c>
      <c r="S832" s="3" cm="1">
        <f t="array" ref="S832">_FV(表格1[[#This Row],[代號]],"Market cap",TRUE)</f>
        <v>94852840000</v>
      </c>
      <c r="T832" s="3" t="str" cm="1">
        <f t="array" ref="T832">_FV(表格1[[#This Row],[代號]],"Name")</f>
        <v>POLARIS GROUP</v>
      </c>
      <c r="U832" s="3" t="str" cm="1">
        <f t="array" ref="U832">_FV(表格1[[#This Row],[代號]],"Official name",TRUE)</f>
        <v>POLARIS GROUP</v>
      </c>
    </row>
    <row r="833" spans="1:21" x14ac:dyDescent="0.25">
      <c r="A833" t="s">
        <v>833</v>
      </c>
      <c r="B833" s="2" t="e" vm="845">
        <v>#VALUE!</v>
      </c>
      <c r="C833" s="3" cm="1">
        <f t="array" ref="C833">_FV(表格1[[#This Row],[代號]],"52 week high",TRUE)</f>
        <v>62.7</v>
      </c>
      <c r="D833" s="3" cm="1">
        <f t="array" ref="D833">_FV(表格1[[#This Row],[代號]],"52 week low",TRUE)</f>
        <v>31.7</v>
      </c>
      <c r="E833" s="4" cm="1">
        <f t="array" ref="E833">_FV(表格1[[#This Row],[代號]],"Beta")</f>
        <v>1.2113</v>
      </c>
      <c r="F833" s="3" cm="1">
        <f t="array" ref="F833">_FV(表格1[[#This Row],[代號]],"Change")</f>
        <v>0.1</v>
      </c>
      <c r="G833" s="3" cm="1">
        <f t="array" ref="G833">_FV(表格1[[#This Row],[代號]],"Change (%)",TRUE)</f>
        <v>3.058E-3</v>
      </c>
      <c r="H833" s="3" t="e" cm="1" vm="2">
        <f t="array" ref="H833">_FV(表格1[[#This Row],[代號]],"Country/region",TRUE)</f>
        <v>#VALUE!</v>
      </c>
      <c r="I833" s="3" t="str" cm="1">
        <f t="array" ref="I833">_FV(表格1[[#This Row],[代號]],"Currency")</f>
        <v>TWD</v>
      </c>
      <c r="J833" s="3" t="e" cm="1" vm="53">
        <f t="array" ref="J833">_FV(表格1[[#This Row],[代號]],"Employees")</f>
        <v>#VALUE!</v>
      </c>
      <c r="K833" s="3" t="str" cm="1">
        <f t="array" ref="K833">_FV(表格1[[#This Row],[代號]],"Exchange")</f>
        <v>Taiwan Stock Exchange</v>
      </c>
      <c r="L833" s="3" t="str" cm="1">
        <f t="array" ref="L833">_FV(表格1[[#This Row],[代號]],"Exchange abbreviation",TRUE)</f>
        <v>XTAI</v>
      </c>
      <c r="M833" s="3" t="str" cm="1">
        <f t="array" ref="M833">_FV(表格1[[#This Row],[代號]],"Headquarters")</f>
        <v>No.8, Hsin Kai Fa Road, Nan-Tze Export Processing Zone, Nanzi District, KAOHSIUNG, KAOHSIUNG, 811 TW</v>
      </c>
      <c r="N833" s="3" cm="1">
        <f t="array" ref="N833">_FV(表格1[[#This Row],[代號]],"High")</f>
        <v>33</v>
      </c>
      <c r="O833" s="3" t="str" cm="1">
        <f t="array" ref="O833">_FV(表格1[[#This Row],[代號]],"Industry")</f>
        <v>Semiconductors &amp; Semiconductor Equipment</v>
      </c>
      <c r="P833" s="3" t="str" cm="1">
        <f t="array" ref="P833">_FV(表格1[[#This Row],[代號]],"Instrument type",TRUE)</f>
        <v>Stock</v>
      </c>
      <c r="Q833" s="3" cm="1">
        <f t="array" ref="Q833">_FV(表格1[[#This Row],[代號]],"Last trade time",TRUE)</f>
        <v>44834.399074074077</v>
      </c>
      <c r="R833" s="3" cm="1">
        <f t="array" ref="R833">_FV(表格1[[#This Row],[代號]],"Low")</f>
        <v>31.7</v>
      </c>
      <c r="S833" s="3" cm="1">
        <f t="array" ref="S833">_FV(表格1[[#This Row],[代號]],"Market cap",TRUE)</f>
        <v>2722400000</v>
      </c>
      <c r="T833" s="3" t="str" cm="1">
        <f t="array" ref="T833">_FV(表格1[[#This Row],[代號]],"Name")</f>
        <v>JMC ELECTRONICS CO., LTD.</v>
      </c>
      <c r="U833" s="3" t="str" cm="1">
        <f t="array" ref="U833">_FV(表格1[[#This Row],[代號]],"Official name",TRUE)</f>
        <v>JMC ELECTRONICS CO., LTD.</v>
      </c>
    </row>
    <row r="834" spans="1:21" x14ac:dyDescent="0.25">
      <c r="A834" t="s">
        <v>834</v>
      </c>
      <c r="B834" s="2" t="e" vm="846">
        <v>#VALUE!</v>
      </c>
      <c r="C834" s="3" cm="1">
        <f t="array" ref="C834">_FV(表格1[[#This Row],[代號]],"52 week high",TRUE)</f>
        <v>37.950000000000003</v>
      </c>
      <c r="D834" s="3" cm="1">
        <f t="array" ref="D834">_FV(表格1[[#This Row],[代號]],"52 week low",TRUE)</f>
        <v>18.25</v>
      </c>
      <c r="E834" s="4" cm="1">
        <f t="array" ref="E834">_FV(表格1[[#This Row],[代號]],"Beta")</f>
        <v>1.0717000000000001</v>
      </c>
      <c r="F834" s="3" cm="1">
        <f t="array" ref="F834">_FV(表格1[[#This Row],[代號]],"Change")</f>
        <v>-0.3</v>
      </c>
      <c r="G834" s="3" cm="1">
        <f t="array" ref="G834">_FV(表格1[[#This Row],[代號]],"Change (%)",TRUE)</f>
        <v>-1.5830999999999998E-2</v>
      </c>
      <c r="H834" s="3" t="e" cm="1" vm="2">
        <f t="array" ref="H834">_FV(表格1[[#This Row],[代號]],"Country/region",TRUE)</f>
        <v>#VALUE!</v>
      </c>
      <c r="I834" s="3" t="str" cm="1">
        <f t="array" ref="I834">_FV(表格1[[#This Row],[代號]],"Currency")</f>
        <v>TWD</v>
      </c>
      <c r="J834" s="3" cm="1">
        <f t="array" ref="J834">_FV(表格1[[#This Row],[代號]],"Employees")</f>
        <v>1489</v>
      </c>
      <c r="K834" s="3" t="str" cm="1">
        <f t="array" ref="K834">_FV(表格1[[#This Row],[代號]],"Exchange")</f>
        <v>Taiwan Stock Exchange</v>
      </c>
      <c r="L834" s="3" t="str" cm="1">
        <f t="array" ref="L834">_FV(表格1[[#This Row],[代號]],"Exchange abbreviation",TRUE)</f>
        <v>XTAI</v>
      </c>
      <c r="M834" s="3" t="str" cm="1">
        <f t="array" ref="M834">_FV(表格1[[#This Row],[代號]],"Headquarters")</f>
        <v>6F-1,3, No. 9, Prosperity 1st Road, Hsinchu Science Park, HSINCHU, HSINCHU, 300 TW</v>
      </c>
      <c r="N834" s="3" cm="1">
        <f t="array" ref="N834">_FV(表格1[[#This Row],[代號]],"High")</f>
        <v>18.899999999999999</v>
      </c>
      <c r="O834" s="3" t="str" cm="1">
        <f t="array" ref="O834">_FV(表格1[[#This Row],[代號]],"Industry")</f>
        <v>Machinery, Equipment &amp; Components</v>
      </c>
      <c r="P834" s="3" t="str" cm="1">
        <f t="array" ref="P834">_FV(表格1[[#This Row],[代號]],"Instrument type",TRUE)</f>
        <v>Stock</v>
      </c>
      <c r="Q834" s="3" cm="1">
        <f t="array" ref="Q834">_FV(表格1[[#This Row],[代號]],"Last trade time",TRUE)</f>
        <v>44834.399074074077</v>
      </c>
      <c r="R834" s="3" cm="1">
        <f t="array" ref="R834">_FV(表格1[[#This Row],[代號]],"Low")</f>
        <v>18.25</v>
      </c>
      <c r="S834" s="3" cm="1">
        <f t="array" ref="S834">_FV(表格1[[#This Row],[代號]],"Market cap",TRUE)</f>
        <v>1748428000</v>
      </c>
      <c r="T834" s="3" t="str" cm="1">
        <f t="array" ref="T834">_FV(表格1[[#This Row],[代號]],"Name")</f>
        <v>SYNergy ScienTech Corp.</v>
      </c>
      <c r="U834" s="3" t="str" cm="1">
        <f t="array" ref="U834">_FV(表格1[[#This Row],[代號]],"Official name",TRUE)</f>
        <v>SYNergy ScienTech Corp.</v>
      </c>
    </row>
    <row r="835" spans="1:21" x14ac:dyDescent="0.25">
      <c r="A835" t="s">
        <v>835</v>
      </c>
      <c r="B835" s="2" t="e" vm="847">
        <v>#VALUE!</v>
      </c>
      <c r="C835" s="3" cm="1">
        <f t="array" ref="C835">_FV(表格1[[#This Row],[代號]],"52 week high",TRUE)</f>
        <v>26.8</v>
      </c>
      <c r="D835" s="3" cm="1">
        <f t="array" ref="D835">_FV(表格1[[#This Row],[代號]],"52 week low",TRUE)</f>
        <v>13</v>
      </c>
      <c r="E835" s="4" cm="1">
        <f t="array" ref="E835">_FV(表格1[[#This Row],[代號]],"Beta")</f>
        <v>1.7595000000000001</v>
      </c>
      <c r="F835" s="3" cm="1">
        <f t="array" ref="F835">_FV(表格1[[#This Row],[代號]],"Change")</f>
        <v>-0.05</v>
      </c>
      <c r="G835" s="3" cm="1">
        <f t="array" ref="G835">_FV(表格1[[#This Row],[代號]],"Change (%)",TRUE)</f>
        <v>-3.7169999999999998E-3</v>
      </c>
      <c r="H835" s="3" t="e" cm="1" vm="2">
        <f t="array" ref="H835">_FV(表格1[[#This Row],[代號]],"Country/region",TRUE)</f>
        <v>#VALUE!</v>
      </c>
      <c r="I835" s="3" t="str" cm="1">
        <f t="array" ref="I835">_FV(表格1[[#This Row],[代號]],"Currency")</f>
        <v>TWD</v>
      </c>
      <c r="J835" s="3" t="e" cm="1" vm="53">
        <f t="array" ref="J835">_FV(表格1[[#This Row],[代號]],"Employees")</f>
        <v>#VALUE!</v>
      </c>
      <c r="K835" s="3" t="str" cm="1">
        <f t="array" ref="K835">_FV(表格1[[#This Row],[代號]],"Exchange")</f>
        <v>Taiwan Stock Exchange</v>
      </c>
      <c r="L835" s="3" t="str" cm="1">
        <f t="array" ref="L835">_FV(表格1[[#This Row],[代號]],"Exchange abbreviation",TRUE)</f>
        <v>XTAI</v>
      </c>
      <c r="M835" s="3" t="str" cm="1">
        <f t="array" ref="M835">_FV(表格1[[#This Row],[代號]],"Headquarters")</f>
        <v>P. O. Box 31119 Grand Pavilion, Hibiscus Way, 802 West Bay Road, GRAND CAYMAN, CAYMAN ISLANDS-NA, KY1-1205 KY</v>
      </c>
      <c r="N835" s="3" cm="1">
        <f t="array" ref="N835">_FV(表格1[[#This Row],[代號]],"High")</f>
        <v>13.5</v>
      </c>
      <c r="O835" s="3" t="str" cm="1">
        <f t="array" ref="O835">_FV(表格1[[#This Row],[代號]],"Industry")</f>
        <v>Semiconductors &amp; Semiconductor Equipment</v>
      </c>
      <c r="P835" s="3" t="str" cm="1">
        <f t="array" ref="P835">_FV(表格1[[#This Row],[代號]],"Instrument type",TRUE)</f>
        <v>Stock</v>
      </c>
      <c r="Q835" s="3" cm="1">
        <f t="array" ref="Q835">_FV(表格1[[#This Row],[代號]],"Last trade time",TRUE)</f>
        <v>44834.399085648147</v>
      </c>
      <c r="R835" s="3" cm="1">
        <f t="array" ref="R835">_FV(表格1[[#This Row],[代號]],"Low")</f>
        <v>13</v>
      </c>
      <c r="S835" s="3" cm="1">
        <f t="array" ref="S835">_FV(表格1[[#This Row],[代號]],"Market cap",TRUE)</f>
        <v>1078691000</v>
      </c>
      <c r="T835" s="3" t="str" cm="1">
        <f t="array" ref="T835">_FV(表格1[[#This Row],[代號]],"Name")</f>
        <v>HY Electronic (Cayman) Limited</v>
      </c>
      <c r="U835" s="3" t="str" cm="1">
        <f t="array" ref="U835">_FV(表格1[[#This Row],[代號]],"Official name",TRUE)</f>
        <v>HY Electronic (Cayman) Limited</v>
      </c>
    </row>
    <row r="836" spans="1:21" x14ac:dyDescent="0.25">
      <c r="A836" t="s">
        <v>836</v>
      </c>
      <c r="B836" s="2" t="e" vm="848">
        <v>#VALUE!</v>
      </c>
      <c r="C836" s="3" cm="1">
        <f t="array" ref="C836">_FV(表格1[[#This Row],[代號]],"52 week high",TRUE)</f>
        <v>95.5</v>
      </c>
      <c r="D836" s="3" cm="1">
        <f t="array" ref="D836">_FV(表格1[[#This Row],[代號]],"52 week low",TRUE)</f>
        <v>59.2</v>
      </c>
      <c r="E836" s="4" cm="1">
        <f t="array" ref="E836">_FV(表格1[[#This Row],[代號]],"Beta")</f>
        <v>0.56340000000000001</v>
      </c>
      <c r="F836" s="3" cm="1">
        <f t="array" ref="F836">_FV(表格1[[#This Row],[代號]],"Change")</f>
        <v>0.2</v>
      </c>
      <c r="G836" s="3" cm="1">
        <f t="array" ref="G836">_FV(表格1[[#This Row],[代號]],"Change (%)",TRUE)</f>
        <v>2.7029999999999997E-3</v>
      </c>
      <c r="H836" s="3" t="e" cm="1" vm="2">
        <f t="array" ref="H836">_FV(表格1[[#This Row],[代號]],"Country/region",TRUE)</f>
        <v>#VALUE!</v>
      </c>
      <c r="I836" s="3" t="str" cm="1">
        <f t="array" ref="I836">_FV(表格1[[#This Row],[代號]],"Currency")</f>
        <v>TWD</v>
      </c>
      <c r="J836" s="3" cm="1">
        <f t="array" ref="J836">_FV(表格1[[#This Row],[代號]],"Employees")</f>
        <v>700</v>
      </c>
      <c r="K836" s="3" t="str" cm="1">
        <f t="array" ref="K836">_FV(表格1[[#This Row],[代號]],"Exchange")</f>
        <v>Taiwan Stock Exchange</v>
      </c>
      <c r="L836" s="3" t="str" cm="1">
        <f t="array" ref="L836">_FV(表格1[[#This Row],[代號]],"Exchange abbreviation",TRUE)</f>
        <v>XTAI</v>
      </c>
      <c r="M836" s="3" t="str" cm="1">
        <f t="array" ref="M836">_FV(表格1[[#This Row],[代號]],"Headquarters")</f>
        <v>5F, No.135, Lane 235, Baoqiao Road, Xindian District, NEW TAIPEI, NEW TAIPEI, 231 TW</v>
      </c>
      <c r="N836" s="3" cm="1">
        <f t="array" ref="N836">_FV(表格1[[#This Row],[代號]],"High")</f>
        <v>74.2</v>
      </c>
      <c r="O836" s="3" t="str" cm="1">
        <f t="array" ref="O836">_FV(表格1[[#This Row],[代號]],"Industry")</f>
        <v>Computers, Phones &amp; Household Electronics</v>
      </c>
      <c r="P836" s="3" t="str" cm="1">
        <f t="array" ref="P836">_FV(表格1[[#This Row],[代號]],"Instrument type",TRUE)</f>
        <v>Stock</v>
      </c>
      <c r="Q836" s="3" cm="1">
        <f t="array" ref="Q836">_FV(表格1[[#This Row],[代號]],"Last trade time",TRUE)</f>
        <v>44834.399085648147</v>
      </c>
      <c r="R836" s="3" cm="1">
        <f t="array" ref="R836">_FV(表格1[[#This Row],[代號]],"Low")</f>
        <v>72.3</v>
      </c>
      <c r="S836" s="3" cm="1">
        <f t="array" ref="S836">_FV(表格1[[#This Row],[代號]],"Market cap",TRUE)</f>
        <v>11036320000</v>
      </c>
      <c r="T836" s="3" t="str" cm="1">
        <f t="array" ref="T836">_FV(表格1[[#This Row],[代號]],"Name")</f>
        <v>AAEON Technology Inc.</v>
      </c>
      <c r="U836" s="3" t="str" cm="1">
        <f t="array" ref="U836">_FV(表格1[[#This Row],[代號]],"Official name",TRUE)</f>
        <v>AAEON Technology Inc.</v>
      </c>
    </row>
    <row r="837" spans="1:21" x14ac:dyDescent="0.25">
      <c r="A837" t="s">
        <v>837</v>
      </c>
      <c r="B837" s="2" t="e" vm="849">
        <v>#VALUE!</v>
      </c>
      <c r="C837" s="3" cm="1">
        <f t="array" ref="C837">_FV(表格1[[#This Row],[代號]],"52 week high",TRUE)</f>
        <v>119.5</v>
      </c>
      <c r="D837" s="3" cm="1">
        <f t="array" ref="D837">_FV(表格1[[#This Row],[代號]],"52 week low",TRUE)</f>
        <v>73.8</v>
      </c>
      <c r="E837" s="4" cm="1">
        <f t="array" ref="E837">_FV(表格1[[#This Row],[代號]],"Beta")</f>
        <v>0.97119999999999995</v>
      </c>
      <c r="F837" s="3" cm="1">
        <f t="array" ref="F837">_FV(表格1[[#This Row],[代號]],"Change")</f>
        <v>1.1000000000000001</v>
      </c>
      <c r="G837" s="3" cm="1">
        <f t="array" ref="G837">_FV(表格1[[#This Row],[代號]],"Change (%)",TRUE)</f>
        <v>1.2428999999999999E-2</v>
      </c>
      <c r="H837" s="3" t="e" cm="1" vm="2">
        <f t="array" ref="H837">_FV(表格1[[#This Row],[代號]],"Country/region",TRUE)</f>
        <v>#VALUE!</v>
      </c>
      <c r="I837" s="3" t="str" cm="1">
        <f t="array" ref="I837">_FV(表格1[[#This Row],[代號]],"Currency")</f>
        <v>TWD</v>
      </c>
      <c r="J837" s="3" cm="1">
        <f t="array" ref="J837">_FV(表格1[[#This Row],[代號]],"Employees")</f>
        <v>89</v>
      </c>
      <c r="K837" s="3" t="str" cm="1">
        <f t="array" ref="K837">_FV(表格1[[#This Row],[代號]],"Exchange")</f>
        <v>Taiwan Stock Exchange</v>
      </c>
      <c r="L837" s="3" t="str" cm="1">
        <f t="array" ref="L837">_FV(表格1[[#This Row],[代號]],"Exchange abbreviation",TRUE)</f>
        <v>XTAI</v>
      </c>
      <c r="M837" s="3" t="str" cm="1">
        <f t="array" ref="M837">_FV(表格1[[#This Row],[代號]],"Headquarters")</f>
        <v>No.36, Siangong North 1st Road, Jhangbin Industrial Park, SHENGANG, CHANGHUA, 509 TW</v>
      </c>
      <c r="N837" s="3" cm="1">
        <f t="array" ref="N837">_FV(表格1[[#This Row],[代號]],"High")</f>
        <v>90.6</v>
      </c>
      <c r="O837" s="3" t="str" cm="1">
        <f t="array" ref="O837">_FV(表格1[[#This Row],[代號]],"Industry")</f>
        <v>Chemicals</v>
      </c>
      <c r="P837" s="3" t="str" cm="1">
        <f t="array" ref="P837">_FV(表格1[[#This Row],[代號]],"Instrument type",TRUE)</f>
        <v>Stock</v>
      </c>
      <c r="Q837" s="3" cm="1">
        <f t="array" ref="Q837">_FV(表格1[[#This Row],[代號]],"Last trade time",TRUE)</f>
        <v>44834.399085648147</v>
      </c>
      <c r="R837" s="3" cm="1">
        <f t="array" ref="R837">_FV(表格1[[#This Row],[代號]],"Low")</f>
        <v>87.8</v>
      </c>
      <c r="S837" s="3" cm="1">
        <f t="array" ref="S837">_FV(表格1[[#This Row],[代號]],"Market cap",TRUE)</f>
        <v>9969871000</v>
      </c>
      <c r="T837" s="3" t="str" cm="1">
        <f t="array" ref="T837">_FV(表格1[[#This Row],[代號]],"Name")</f>
        <v>TAIWAN STEEL UNION CO., LTD</v>
      </c>
      <c r="U837" s="3" t="str" cm="1">
        <f t="array" ref="U837">_FV(表格1[[#This Row],[代號]],"Official name",TRUE)</f>
        <v>TAIWAN STEEL UNION CO., LTD</v>
      </c>
    </row>
    <row r="838" spans="1:21" x14ac:dyDescent="0.25">
      <c r="A838" t="s">
        <v>838</v>
      </c>
      <c r="B838" s="2" t="e" vm="850">
        <v>#VALUE!</v>
      </c>
      <c r="C838" s="3" cm="1">
        <f t="array" ref="C838">_FV(表格1[[#This Row],[代號]],"52 week high",TRUE)</f>
        <v>202</v>
      </c>
      <c r="D838" s="3" cm="1">
        <f t="array" ref="D838">_FV(表格1[[#This Row],[代號]],"52 week low",TRUE)</f>
        <v>51</v>
      </c>
      <c r="E838" s="4" cm="1">
        <f t="array" ref="E838">_FV(表格1[[#This Row],[代號]],"Beta")</f>
        <v>0.90639999999999998</v>
      </c>
      <c r="F838" s="3" cm="1">
        <f t="array" ref="F838">_FV(表格1[[#This Row],[代號]],"Change")</f>
        <v>0.3</v>
      </c>
      <c r="G838" s="3" cm="1">
        <f t="array" ref="G838">_FV(表格1[[#This Row],[代號]],"Change (%)",TRUE)</f>
        <v>5.607E-3</v>
      </c>
      <c r="H838" s="3" t="e" cm="1" vm="2">
        <f t="array" ref="H838">_FV(表格1[[#This Row],[代號]],"Country/region",TRUE)</f>
        <v>#VALUE!</v>
      </c>
      <c r="I838" s="3" t="str" cm="1">
        <f t="array" ref="I838">_FV(表格1[[#This Row],[代號]],"Currency")</f>
        <v>TWD</v>
      </c>
      <c r="J838" s="3" cm="1">
        <f t="array" ref="J838">_FV(表格1[[#This Row],[代號]],"Employees")</f>
        <v>194</v>
      </c>
      <c r="K838" s="3" t="str" cm="1">
        <f t="array" ref="K838">_FV(表格1[[#This Row],[代號]],"Exchange")</f>
        <v>Taiwan Stock Exchange</v>
      </c>
      <c r="L838" s="3" t="str" cm="1">
        <f t="array" ref="L838">_FV(表格1[[#This Row],[代號]],"Exchange abbreviation",TRUE)</f>
        <v>XTAI</v>
      </c>
      <c r="M838" s="3" t="str" cm="1">
        <f t="array" ref="M838">_FV(表格1[[#This Row],[代號]],"Headquarters")</f>
        <v>No. 55, Section 3, Jhongshan Road, FANGLIAO, PINGTUNG, 940 TW</v>
      </c>
      <c r="N838" s="3" cm="1">
        <f t="array" ref="N838">_FV(表格1[[#This Row],[代號]],"High")</f>
        <v>53.9</v>
      </c>
      <c r="O838" s="3" t="str" cm="1">
        <f t="array" ref="O838">_FV(表格1[[#This Row],[代號]],"Industry")</f>
        <v>Chemicals</v>
      </c>
      <c r="P838" s="3" t="str" cm="1">
        <f t="array" ref="P838">_FV(表格1[[#This Row],[代號]],"Instrument type",TRUE)</f>
        <v>Stock</v>
      </c>
      <c r="Q838" s="3" cm="1">
        <f t="array" ref="Q838">_FV(表格1[[#This Row],[代號]],"Last trade time",TRUE)</f>
        <v>44834.399085648147</v>
      </c>
      <c r="R838" s="3" cm="1">
        <f t="array" ref="R838">_FV(表格1[[#This Row],[代號]],"Low")</f>
        <v>51.4</v>
      </c>
      <c r="S838" s="3" cm="1">
        <f t="array" ref="S838">_FV(表格1[[#This Row],[代號]],"Market cap",TRUE)</f>
        <v>5712169000</v>
      </c>
      <c r="T838" s="3" t="str" cm="1">
        <f t="array" ref="T838">_FV(表格1[[#This Row],[代號]],"Name")</f>
        <v>SHIN FOONG SPECIALTY AND APPLIED MATERIALS CO., LTD.</v>
      </c>
      <c r="U838" s="3" t="str" cm="1">
        <f t="array" ref="U838">_FV(表格1[[#This Row],[代號]],"Official name",TRUE)</f>
        <v>SHIN FOONG SPECIALTY AND APPLIED MATERIALS CO., LTD.</v>
      </c>
    </row>
    <row r="839" spans="1:21" x14ac:dyDescent="0.25">
      <c r="A839" t="s">
        <v>839</v>
      </c>
      <c r="B839" s="2" t="e" vm="851">
        <v>#VALUE!</v>
      </c>
      <c r="C839" s="3" cm="1">
        <f t="array" ref="C839">_FV(表格1[[#This Row],[代號]],"52 week high",TRUE)</f>
        <v>96</v>
      </c>
      <c r="D839" s="3" cm="1">
        <f t="array" ref="D839">_FV(表格1[[#This Row],[代號]],"52 week low",TRUE)</f>
        <v>50.3</v>
      </c>
      <c r="E839" s="4" cm="1">
        <f t="array" ref="E839">_FV(表格1[[#This Row],[代號]],"Beta")</f>
        <v>0.627</v>
      </c>
      <c r="F839" s="3" cm="1">
        <f t="array" ref="F839">_FV(表格1[[#This Row],[代號]],"Change")</f>
        <v>2.2000000000000002</v>
      </c>
      <c r="G839" s="3" cm="1">
        <f t="array" ref="G839">_FV(表格1[[#This Row],[代號]],"Change (%)",TRUE)</f>
        <v>4.2885E-2</v>
      </c>
      <c r="H839" s="3" t="e" cm="1" vm="2">
        <f t="array" ref="H839">_FV(表格1[[#This Row],[代號]],"Country/region",TRUE)</f>
        <v>#VALUE!</v>
      </c>
      <c r="I839" s="3" t="str" cm="1">
        <f t="array" ref="I839">_FV(表格1[[#This Row],[代號]],"Currency")</f>
        <v>TWD</v>
      </c>
      <c r="J839" s="3" t="e" cm="1" vm="53">
        <f t="array" ref="J839">_FV(表格1[[#This Row],[代號]],"Employees")</f>
        <v>#VALUE!</v>
      </c>
      <c r="K839" s="3" t="str" cm="1">
        <f t="array" ref="K839">_FV(表格1[[#This Row],[代號]],"Exchange")</f>
        <v>Taiwan Stock Exchange</v>
      </c>
      <c r="L839" s="3" t="str" cm="1">
        <f t="array" ref="L839">_FV(表格1[[#This Row],[代號]],"Exchange abbreviation",TRUE)</f>
        <v>XTAI</v>
      </c>
      <c r="M839" s="3" t="str" cm="1">
        <f t="array" ref="M839">_FV(表格1[[#This Row],[代號]],"Headquarters")</f>
        <v>No.8-1, Pei-Lin Road, Hsiao-Kang District, KAOHSIUNG, KAOHSIUNG, 812 TW</v>
      </c>
      <c r="N839" s="3" cm="1">
        <f t="array" ref="N839">_FV(表格1[[#This Row],[代號]],"High")</f>
        <v>53.8</v>
      </c>
      <c r="O839" s="3" t="str" cm="1">
        <f t="array" ref="O839">_FV(表格1[[#This Row],[代號]],"Industry")</f>
        <v>Chemicals</v>
      </c>
      <c r="P839" s="3" t="str" cm="1">
        <f t="array" ref="P839">_FV(表格1[[#This Row],[代號]],"Instrument type",TRUE)</f>
        <v>Stock</v>
      </c>
      <c r="Q839" s="3" cm="1">
        <f t="array" ref="Q839">_FV(表格1[[#This Row],[代號]],"Last trade time",TRUE)</f>
        <v>44834.399085648147</v>
      </c>
      <c r="R839" s="3" cm="1">
        <f t="array" ref="R839">_FV(表格1[[#This Row],[代號]],"Low")</f>
        <v>50.3</v>
      </c>
      <c r="S839" s="3" cm="1">
        <f t="array" ref="S839">_FV(表格1[[#This Row],[代號]],"Market cap",TRUE)</f>
        <v>3704500000</v>
      </c>
      <c r="T839" s="3" t="str" cm="1">
        <f t="array" ref="T839">_FV(表格1[[#This Row],[代號]],"Name")</f>
        <v>DINGZING ADVANCED MATERIALS INCORPORATED</v>
      </c>
      <c r="U839" s="3" t="str" cm="1">
        <f t="array" ref="U839">_FV(表格1[[#This Row],[代號]],"Official name",TRUE)</f>
        <v>DINGZING ADVANCED MATERIALS INCORPORATED</v>
      </c>
    </row>
    <row r="840" spans="1:21" x14ac:dyDescent="0.25">
      <c r="A840" t="s">
        <v>840</v>
      </c>
      <c r="B840" s="2" t="e" vm="852">
        <v>#VALUE!</v>
      </c>
      <c r="C840" s="3" cm="1">
        <f t="array" ref="C840">_FV(表格1[[#This Row],[代號]],"52 week high",TRUE)</f>
        <v>67.31</v>
      </c>
      <c r="D840" s="3" cm="1">
        <f t="array" ref="D840">_FV(表格1[[#This Row],[代號]],"52 week low",TRUE)</f>
        <v>38.5</v>
      </c>
      <c r="E840" s="4" cm="1">
        <f t="array" ref="E840">_FV(表格1[[#This Row],[代號]],"Beta")</f>
        <v>1.9146000000000001</v>
      </c>
      <c r="F840" s="3" cm="1">
        <f t="array" ref="F840">_FV(表格1[[#This Row],[代號]],"Change")</f>
        <v>0.3</v>
      </c>
      <c r="G840" s="3" cm="1">
        <f t="array" ref="G840">_FV(表格1[[#This Row],[代號]],"Change (%)",TRUE)</f>
        <v>7.4999999999999997E-3</v>
      </c>
      <c r="H840" s="3" t="e" cm="1" vm="2">
        <f t="array" ref="H840">_FV(表格1[[#This Row],[代號]],"Country/region",TRUE)</f>
        <v>#VALUE!</v>
      </c>
      <c r="I840" s="3" t="str" cm="1">
        <f t="array" ref="I840">_FV(表格1[[#This Row],[代號]],"Currency")</f>
        <v>TWD</v>
      </c>
      <c r="J840" s="3" t="e" cm="1" vm="53">
        <f t="array" ref="J840">_FV(表格1[[#This Row],[代號]],"Employees")</f>
        <v>#VALUE!</v>
      </c>
      <c r="K840" s="3" t="str" cm="1">
        <f t="array" ref="K840">_FV(表格1[[#This Row],[代號]],"Exchange")</f>
        <v>Taiwan Stock Exchange</v>
      </c>
      <c r="L840" s="3" t="str" cm="1">
        <f t="array" ref="L840">_FV(表格1[[#This Row],[代號]],"Exchange abbreviation",TRUE)</f>
        <v>XTAI</v>
      </c>
      <c r="M840" s="3" t="str" cm="1">
        <f t="array" ref="M840">_FV(表格1[[#This Row],[代號]],"Headquarters")</f>
        <v>6-2, No.16, Jian 8th Road, Zhonghe District, NEW TAIPEI, NEW TAIPEI, 235 TW</v>
      </c>
      <c r="N840" s="3" cm="1">
        <f t="array" ref="N840">_FV(表格1[[#This Row],[代號]],"High")</f>
        <v>40.6</v>
      </c>
      <c r="O840" s="3" t="str" cm="1">
        <f t="array" ref="O840">_FV(表格1[[#This Row],[代號]],"Industry")</f>
        <v>Machinery, Equipment &amp; Components</v>
      </c>
      <c r="P840" s="3" t="str" cm="1">
        <f t="array" ref="P840">_FV(表格1[[#This Row],[代號]],"Instrument type",TRUE)</f>
        <v>Stock</v>
      </c>
      <c r="Q840" s="3" cm="1">
        <f t="array" ref="Q840">_FV(表格1[[#This Row],[代號]],"Last trade time",TRUE)</f>
        <v>44834.399085648147</v>
      </c>
      <c r="R840" s="3" cm="1">
        <f t="array" ref="R840">_FV(表格1[[#This Row],[代號]],"Low")</f>
        <v>39.6</v>
      </c>
      <c r="S840" s="3" cm="1">
        <f t="array" ref="S840">_FV(表格1[[#This Row],[代號]],"Market cap",TRUE)</f>
        <v>1374146000</v>
      </c>
      <c r="T840" s="3" t="str" cm="1">
        <f t="array" ref="T840">_FV(表格1[[#This Row],[代號]],"Name")</f>
        <v>SUN MAX TECH LIMITED</v>
      </c>
      <c r="U840" s="3" t="str" cm="1">
        <f t="array" ref="U840">_FV(表格1[[#This Row],[代號]],"Official name",TRUE)</f>
        <v>SUN MAX TECH LIMITED</v>
      </c>
    </row>
    <row r="841" spans="1:21" x14ac:dyDescent="0.25">
      <c r="A841" t="s">
        <v>841</v>
      </c>
      <c r="B841" s="2" t="e" vm="853">
        <v>#VALUE!</v>
      </c>
      <c r="C841" s="3" cm="1">
        <f t="array" ref="C841">_FV(表格1[[#This Row],[代號]],"52 week high",TRUE)</f>
        <v>129.5</v>
      </c>
      <c r="D841" s="3" cm="1">
        <f t="array" ref="D841">_FV(表格1[[#This Row],[代號]],"52 week low",TRUE)</f>
        <v>85</v>
      </c>
      <c r="E841" s="4" cm="1">
        <f t="array" ref="E841">_FV(表格1[[#This Row],[代號]],"Beta")</f>
        <v>0.51649999999999996</v>
      </c>
      <c r="F841" s="3" cm="1">
        <f t="array" ref="F841">_FV(表格1[[#This Row],[代號]],"Change")</f>
        <v>0</v>
      </c>
      <c r="G841" s="3" cm="1">
        <f t="array" ref="G841">_FV(表格1[[#This Row],[代號]],"Change (%)",TRUE)</f>
        <v>0</v>
      </c>
      <c r="H841" s="3" t="e" cm="1" vm="2">
        <f t="array" ref="H841">_FV(表格1[[#This Row],[代號]],"Country/region",TRUE)</f>
        <v>#VALUE!</v>
      </c>
      <c r="I841" s="3" t="str" cm="1">
        <f t="array" ref="I841">_FV(表格1[[#This Row],[代號]],"Currency")</f>
        <v>TWD</v>
      </c>
      <c r="J841" s="3" t="e" cm="1" vm="53">
        <f t="array" ref="J841">_FV(表格1[[#This Row],[代號]],"Employees")</f>
        <v>#VALUE!</v>
      </c>
      <c r="K841" s="3" t="str" cm="1">
        <f t="array" ref="K841">_FV(表格1[[#This Row],[代號]],"Exchange")</f>
        <v>Taiwan Stock Exchange</v>
      </c>
      <c r="L841" s="3" t="str" cm="1">
        <f t="array" ref="L841">_FV(表格1[[#This Row],[代號]],"Exchange abbreviation",TRUE)</f>
        <v>XTAI</v>
      </c>
      <c r="M841" s="3" t="str" cm="1">
        <f t="array" ref="M841">_FV(表格1[[#This Row],[代號]],"Headquarters")</f>
        <v>10F, No.605, Rueiguang Road, Neihu District, TAIPEI, TAIPEI, 114 TW</v>
      </c>
      <c r="N841" s="3" cm="1">
        <f t="array" ref="N841">_FV(表格1[[#This Row],[代號]],"High")</f>
        <v>101</v>
      </c>
      <c r="O841" s="3" t="str" cm="1">
        <f t="array" ref="O841">_FV(表格1[[#This Row],[代號]],"Industry")</f>
        <v>Banking Services</v>
      </c>
      <c r="P841" s="3" t="str" cm="1">
        <f t="array" ref="P841">_FV(表格1[[#This Row],[代號]],"Instrument type",TRUE)</f>
        <v>Stock</v>
      </c>
      <c r="Q841" s="3" cm="1">
        <f t="array" ref="Q841">_FV(表格1[[#This Row],[代號]],"Last trade time",TRUE)</f>
        <v>44834.399085648147</v>
      </c>
      <c r="R841" s="3" cm="1">
        <f t="array" ref="R841">_FV(表格1[[#This Row],[代號]],"Low")</f>
        <v>99.3</v>
      </c>
      <c r="S841" s="3" cm="1">
        <f t="array" ref="S841">_FV(表格1[[#This Row],[代號]],"Market cap",TRUE)</f>
        <v>56865040000</v>
      </c>
      <c r="T841" s="3" t="str" cm="1">
        <f t="array" ref="T841">_FV(表格1[[#This Row],[代號]],"Name")</f>
        <v>HOTAI FINANCE CO., LTD.</v>
      </c>
      <c r="U841" s="3" t="str" cm="1">
        <f t="array" ref="U841">_FV(表格1[[#This Row],[代號]],"Official name",TRUE)</f>
        <v>HOTAI FINANCE CO., LTD.</v>
      </c>
    </row>
    <row r="842" spans="1:21" x14ac:dyDescent="0.25">
      <c r="A842" t="s">
        <v>842</v>
      </c>
      <c r="B842" s="2" t="e" vm="854">
        <v>#VALUE!</v>
      </c>
      <c r="C842" s="3" cm="1">
        <f t="array" ref="C842">_FV(表格1[[#This Row],[代號]],"52 week high",TRUE)</f>
        <v>60.7</v>
      </c>
      <c r="D842" s="3" cm="1">
        <f t="array" ref="D842">_FV(表格1[[#This Row],[代號]],"52 week low",TRUE)</f>
        <v>25.9</v>
      </c>
      <c r="E842" s="4" cm="1">
        <f t="array" ref="E842">_FV(表格1[[#This Row],[代號]],"Beta")</f>
        <v>0.51090000000000002</v>
      </c>
      <c r="F842" s="3" cm="1">
        <f t="array" ref="F842">_FV(表格1[[#This Row],[代號]],"Change")</f>
        <v>-0.05</v>
      </c>
      <c r="G842" s="3" cm="1">
        <f t="array" ref="G842">_FV(表格1[[#This Row],[代號]],"Change (%)",TRUE)</f>
        <v>-1.812E-3</v>
      </c>
      <c r="H842" s="3" t="e" cm="1" vm="2">
        <f t="array" ref="H842">_FV(表格1[[#This Row],[代號]],"Country/region",TRUE)</f>
        <v>#VALUE!</v>
      </c>
      <c r="I842" s="3" t="str" cm="1">
        <f t="array" ref="I842">_FV(表格1[[#This Row],[代號]],"Currency")</f>
        <v>TWD</v>
      </c>
      <c r="J842" s="3" t="e" cm="1" vm="53">
        <f t="array" ref="J842">_FV(表格1[[#This Row],[代號]],"Employees")</f>
        <v>#VALUE!</v>
      </c>
      <c r="K842" s="3" t="str" cm="1">
        <f t="array" ref="K842">_FV(表格1[[#This Row],[代號]],"Exchange")</f>
        <v>Taiwan Stock Exchange</v>
      </c>
      <c r="L842" s="3" t="str" cm="1">
        <f t="array" ref="L842">_FV(表格1[[#This Row],[代號]],"Exchange abbreviation",TRUE)</f>
        <v>XTAI</v>
      </c>
      <c r="M842" s="3" t="str" cm="1">
        <f t="array" ref="M842">_FV(表格1[[#This Row],[代號]],"Headquarters")</f>
        <v>6F, No.1, Lane 28, Xingzhong Road, Neihu District, TAIPEI, TAIPEI, 114 TW</v>
      </c>
      <c r="N842" s="3" cm="1">
        <f t="array" ref="N842">_FV(表格1[[#This Row],[代號]],"High")</f>
        <v>27.55</v>
      </c>
      <c r="O842" s="3" t="str" cm="1">
        <f t="array" ref="O842">_FV(表格1[[#This Row],[代號]],"Industry")</f>
        <v>Biotechnology &amp; Medical Research</v>
      </c>
      <c r="P842" s="3" t="str" cm="1">
        <f t="array" ref="P842">_FV(表格1[[#This Row],[代號]],"Instrument type",TRUE)</f>
        <v>Stock</v>
      </c>
      <c r="Q842" s="3" cm="1">
        <f t="array" ref="Q842">_FV(表格1[[#This Row],[代號]],"Last trade time",TRUE)</f>
        <v>44834.399085648147</v>
      </c>
      <c r="R842" s="3" cm="1">
        <f t="array" ref="R842">_FV(表格1[[#This Row],[代號]],"Low")</f>
        <v>26.55</v>
      </c>
      <c r="S842" s="3" cm="1">
        <f t="array" ref="S842">_FV(表格1[[#This Row],[代號]],"Market cap",TRUE)</f>
        <v>2252577000</v>
      </c>
      <c r="T842" s="3" t="str" cm="1">
        <f t="array" ref="T842">_FV(表格1[[#This Row],[代號]],"Name")</f>
        <v>Applied BioCode Corporation</v>
      </c>
      <c r="U842" s="3" t="str" cm="1">
        <f t="array" ref="U842">_FV(表格1[[#This Row],[代號]],"Official name",TRUE)</f>
        <v>Applied BioCode Corporation</v>
      </c>
    </row>
    <row r="843" spans="1:21" x14ac:dyDescent="0.25">
      <c r="A843" t="s">
        <v>843</v>
      </c>
      <c r="B843" s="2" t="e" vm="855">
        <v>#VALUE!</v>
      </c>
      <c r="C843" s="3" cm="1">
        <f t="array" ref="C843">_FV(表格1[[#This Row],[代號]],"52 week high",TRUE)</f>
        <v>84.7</v>
      </c>
      <c r="D843" s="3" cm="1">
        <f t="array" ref="D843">_FV(表格1[[#This Row],[代號]],"52 week low",TRUE)</f>
        <v>54.4</v>
      </c>
      <c r="E843" s="4" cm="1">
        <f t="array" ref="E843">_FV(表格1[[#This Row],[代號]],"Beta")</f>
        <v>0.82489999999999997</v>
      </c>
      <c r="F843" s="3" cm="1">
        <f t="array" ref="F843">_FV(表格1[[#This Row],[代號]],"Change")</f>
        <v>-0.8</v>
      </c>
      <c r="G843" s="3" cm="1">
        <f t="array" ref="G843">_FV(表格1[[#This Row],[代號]],"Change (%)",TRUE)</f>
        <v>-1.1172999999999999E-2</v>
      </c>
      <c r="H843" s="3" t="e" cm="1" vm="2">
        <f t="array" ref="H843">_FV(表格1[[#This Row],[代號]],"Country/region",TRUE)</f>
        <v>#VALUE!</v>
      </c>
      <c r="I843" s="3" t="str" cm="1">
        <f t="array" ref="I843">_FV(表格1[[#This Row],[代號]],"Currency")</f>
        <v>TWD</v>
      </c>
      <c r="J843" s="3" cm="1">
        <f t="array" ref="J843">_FV(表格1[[#This Row],[代號]],"Employees")</f>
        <v>3397</v>
      </c>
      <c r="K843" s="3" t="str" cm="1">
        <f t="array" ref="K843">_FV(表格1[[#This Row],[代號]],"Exchange")</f>
        <v>Taiwan Stock Exchange</v>
      </c>
      <c r="L843" s="3" t="str" cm="1">
        <f t="array" ref="L843">_FV(表格1[[#This Row],[代號]],"Exchange abbreviation",TRUE)</f>
        <v>XTAI</v>
      </c>
      <c r="M843" s="3" t="str" cm="1">
        <f t="array" ref="M843">_FV(表格1[[#This Row],[代號]],"Headquarters")</f>
        <v>No.20-3, Nan Shin Lane, Tou Nan Li, LUGANG, CHANGHUA, 505 TW</v>
      </c>
      <c r="N843" s="3" cm="1">
        <f t="array" ref="N843">_FV(表格1[[#This Row],[代號]],"High")</f>
        <v>71.099999999999994</v>
      </c>
      <c r="O843" s="3" t="str" cm="1">
        <f t="array" ref="O843">_FV(表格1[[#This Row],[代號]],"Industry")</f>
        <v>Automobiles &amp; Auto Parts</v>
      </c>
      <c r="P843" s="3" t="str" cm="1">
        <f t="array" ref="P843">_FV(表格1[[#This Row],[代號]],"Instrument type",TRUE)</f>
        <v>Stock</v>
      </c>
      <c r="Q843" s="3" cm="1">
        <f t="array" ref="Q843">_FV(表格1[[#This Row],[代號]],"Last trade time",TRUE)</f>
        <v>44834.399085648147</v>
      </c>
      <c r="R843" s="3" cm="1">
        <f t="array" ref="R843">_FV(表格1[[#This Row],[代號]],"Low")</f>
        <v>68.3</v>
      </c>
      <c r="S843" s="3" cm="1">
        <f t="array" ref="S843">_FV(表格1[[#This Row],[代號]],"Market cap",TRUE)</f>
        <v>11739800000</v>
      </c>
      <c r="T843" s="3" t="str" cm="1">
        <f t="array" ref="T843">_FV(表格1[[#This Row],[代號]],"Name")</f>
        <v>DEPO AUTO PARTS INDUSTRIAL Co., LTD.</v>
      </c>
      <c r="U843" s="3" t="str" cm="1">
        <f t="array" ref="U843">_FV(表格1[[#This Row],[代號]],"Official name",TRUE)</f>
        <v>DEPO AUTO PARTS INDUSTRIAL Co., LTD.</v>
      </c>
    </row>
    <row r="844" spans="1:21" x14ac:dyDescent="0.25">
      <c r="A844" t="s">
        <v>844</v>
      </c>
      <c r="B844" s="2" t="e" vm="856">
        <v>#VALUE!</v>
      </c>
      <c r="C844" s="3" cm="1">
        <f t="array" ref="C844">_FV(表格1[[#This Row],[代號]],"52 week high",TRUE)</f>
        <v>35.9</v>
      </c>
      <c r="D844" s="3" cm="1">
        <f t="array" ref="D844">_FV(表格1[[#This Row],[代號]],"52 week low",TRUE)</f>
        <v>25.8</v>
      </c>
      <c r="E844" s="4" cm="1">
        <f t="array" ref="E844">_FV(表格1[[#This Row],[代號]],"Beta")</f>
        <v>0.63149999999999995</v>
      </c>
      <c r="F844" s="3" cm="1">
        <f t="array" ref="F844">_FV(表格1[[#This Row],[代號]],"Change")</f>
        <v>0.4</v>
      </c>
      <c r="G844" s="3" cm="1">
        <f t="array" ref="G844">_FV(表格1[[#This Row],[代號]],"Change (%)",TRUE)</f>
        <v>1.3332999999999999E-2</v>
      </c>
      <c r="H844" s="3" t="e" cm="1" vm="2">
        <f t="array" ref="H844">_FV(表格1[[#This Row],[代號]],"Country/region",TRUE)</f>
        <v>#VALUE!</v>
      </c>
      <c r="I844" s="3" t="str" cm="1">
        <f t="array" ref="I844">_FV(表格1[[#This Row],[代號]],"Currency")</f>
        <v>TWD</v>
      </c>
      <c r="J844" s="3" cm="1">
        <f t="array" ref="J844">_FV(表格1[[#This Row],[代號]],"Employees")</f>
        <v>339</v>
      </c>
      <c r="K844" s="3" t="str" cm="1">
        <f t="array" ref="K844">_FV(表格1[[#This Row],[代號]],"Exchange")</f>
        <v>Taiwan Stock Exchange</v>
      </c>
      <c r="L844" s="3" t="str" cm="1">
        <f t="array" ref="L844">_FV(表格1[[#This Row],[代號]],"Exchange abbreviation",TRUE)</f>
        <v>XTAI</v>
      </c>
      <c r="M844" s="3" t="str" cm="1">
        <f t="array" ref="M844">_FV(表格1[[#This Row],[代號]],"Headquarters")</f>
        <v>3F, No.370, Xinhu 1st Road, Neihu District, TAIPEI, TAIPEI, 114 TW</v>
      </c>
      <c r="N844" s="3" cm="1">
        <f t="array" ref="N844">_FV(表格1[[#This Row],[代號]],"High")</f>
        <v>30.45</v>
      </c>
      <c r="O844" s="3" t="str" cm="1">
        <f t="array" ref="O844">_FV(表格1[[#This Row],[代號]],"Industry")</f>
        <v>Media &amp; Publishing</v>
      </c>
      <c r="P844" s="3" t="str" cm="1">
        <f t="array" ref="P844">_FV(表格1[[#This Row],[代號]],"Instrument type",TRUE)</f>
        <v>Stock</v>
      </c>
      <c r="Q844" s="3" cm="1">
        <f t="array" ref="Q844">_FV(表格1[[#This Row],[代號]],"Last trade time",TRUE)</f>
        <v>44834.399085648147</v>
      </c>
      <c r="R844" s="3" cm="1">
        <f t="array" ref="R844">_FV(表格1[[#This Row],[代號]],"Low")</f>
        <v>29.7</v>
      </c>
      <c r="S844" s="3" cm="1">
        <f t="array" ref="S844">_FV(表格1[[#This Row],[代號]],"Market cap",TRUE)</f>
        <v>1347949000</v>
      </c>
      <c r="T844" s="3" t="str" cm="1">
        <f t="array" ref="T844">_FV(表格1[[#This Row],[代號]],"Name")</f>
        <v>B'IN LIVE CO., LTD.</v>
      </c>
      <c r="U844" s="3" t="str" cm="1">
        <f t="array" ref="U844">_FV(表格1[[#This Row],[代號]],"Official name",TRUE)</f>
        <v>B'IN LIVE CO., LTD.</v>
      </c>
    </row>
    <row r="845" spans="1:21" x14ac:dyDescent="0.25">
      <c r="A845" t="s">
        <v>845</v>
      </c>
      <c r="B845" s="2" t="e" vm="857">
        <v>#VALUE!</v>
      </c>
      <c r="C845" s="3" cm="1">
        <f t="array" ref="C845">_FV(表格1[[#This Row],[代號]],"52 week high",TRUE)</f>
        <v>65.099999999999994</v>
      </c>
      <c r="D845" s="3" cm="1">
        <f t="array" ref="D845">_FV(表格1[[#This Row],[代號]],"52 week low",TRUE)</f>
        <v>54.8</v>
      </c>
      <c r="E845" s="4" cm="1">
        <f t="array" ref="E845">_FV(表格1[[#This Row],[代號]],"Beta")</f>
        <v>0.4884</v>
      </c>
      <c r="F845" s="3" cm="1">
        <f t="array" ref="F845">_FV(表格1[[#This Row],[代號]],"Change")</f>
        <v>-0.5</v>
      </c>
      <c r="G845" s="3" cm="1">
        <f t="array" ref="G845">_FV(表格1[[#This Row],[代號]],"Change (%)",TRUE)</f>
        <v>-8.9289999999999994E-3</v>
      </c>
      <c r="H845" s="3" t="e" cm="1" vm="2">
        <f t="array" ref="H845">_FV(表格1[[#This Row],[代號]],"Country/region",TRUE)</f>
        <v>#VALUE!</v>
      </c>
      <c r="I845" s="3" t="str" cm="1">
        <f t="array" ref="I845">_FV(表格1[[#This Row],[代號]],"Currency")</f>
        <v>TWD</v>
      </c>
      <c r="J845" s="3" t="e" cm="1" vm="53">
        <f t="array" ref="J845">_FV(表格1[[#This Row],[代號]],"Employees")</f>
        <v>#VALUE!</v>
      </c>
      <c r="K845" s="3" t="str" cm="1">
        <f t="array" ref="K845">_FV(表格1[[#This Row],[代號]],"Exchange")</f>
        <v>Taiwan Stock Exchange</v>
      </c>
      <c r="L845" s="3" t="str" cm="1">
        <f t="array" ref="L845">_FV(表格1[[#This Row],[代號]],"Exchange abbreviation",TRUE)</f>
        <v>XTAI</v>
      </c>
      <c r="M845" s="3" t="str" cm="1">
        <f t="array" ref="M845">_FV(表格1[[#This Row],[代號]],"Headquarters")</f>
        <v>The Grand Pavilion Commercial Centre, Oleander Way, 802 West Bay Road, P.O. Box 32052, GRAND CAYMAN, CAYMAN ISLANDS-NA, KY1-1208 KY</v>
      </c>
      <c r="N845" s="3" cm="1">
        <f t="array" ref="N845">_FV(表格1[[#This Row],[代號]],"High")</f>
        <v>55.5</v>
      </c>
      <c r="O845" s="3" t="str" cm="1">
        <f t="array" ref="O845">_FV(表格1[[#This Row],[代號]],"Industry")</f>
        <v>Machinery, Equipment &amp; Components</v>
      </c>
      <c r="P845" s="3" t="str" cm="1">
        <f t="array" ref="P845">_FV(表格1[[#This Row],[代號]],"Instrument type",TRUE)</f>
        <v>Stock</v>
      </c>
      <c r="Q845" s="3" cm="1">
        <f t="array" ref="Q845">_FV(表格1[[#This Row],[代號]],"Last trade time",TRUE)</f>
        <v>44833.399097222224</v>
      </c>
      <c r="R845" s="3" cm="1">
        <f t="array" ref="R845">_FV(表格1[[#This Row],[代號]],"Low")</f>
        <v>55</v>
      </c>
      <c r="S845" s="3" cm="1">
        <f t="array" ref="S845">_FV(表格1[[#This Row],[代號]],"Market cap",TRUE)</f>
        <v>2053500000</v>
      </c>
      <c r="T845" s="3" t="str" cm="1">
        <f t="array" ref="T845">_FV(表格1[[#This Row],[代號]],"Name")</f>
        <v>GSD Technologies Co., Ltd.</v>
      </c>
      <c r="U845" s="3" t="str" cm="1">
        <f t="array" ref="U845">_FV(表格1[[#This Row],[代號]],"Official name",TRUE)</f>
        <v>GSD Technologies Co., Ltd.</v>
      </c>
    </row>
    <row r="846" spans="1:21" x14ac:dyDescent="0.25">
      <c r="A846" t="s">
        <v>846</v>
      </c>
      <c r="B846" s="2" t="e" vm="858">
        <v>#VALUE!</v>
      </c>
      <c r="C846" s="3" cm="1">
        <f t="array" ref="C846">_FV(表格1[[#This Row],[代號]],"52 week high",TRUE)</f>
        <v>176</v>
      </c>
      <c r="D846" s="3" cm="1">
        <f t="array" ref="D846">_FV(表格1[[#This Row],[代號]],"52 week low",TRUE)</f>
        <v>74</v>
      </c>
      <c r="E846" s="4" cm="1">
        <f t="array" ref="E846">_FV(表格1[[#This Row],[代號]],"Beta")</f>
        <v>-0.13120000000000001</v>
      </c>
      <c r="F846" s="3" cm="1">
        <f t="array" ref="F846">_FV(表格1[[#This Row],[代號]],"Change")</f>
        <v>5</v>
      </c>
      <c r="G846" s="3" cm="1">
        <f t="array" ref="G846">_FV(表格1[[#This Row],[代號]],"Change (%)",TRUE)</f>
        <v>3.8023000000000001E-2</v>
      </c>
      <c r="H846" s="3" t="e" cm="1" vm="2">
        <f t="array" ref="H846">_FV(表格1[[#This Row],[代號]],"Country/region",TRUE)</f>
        <v>#VALUE!</v>
      </c>
      <c r="I846" s="3" t="str" cm="1">
        <f t="array" ref="I846">_FV(表格1[[#This Row],[代號]],"Currency")</f>
        <v>TWD</v>
      </c>
      <c r="J846" s="3" t="e" cm="1" vm="53">
        <f t="array" ref="J846">_FV(表格1[[#This Row],[代號]],"Employees")</f>
        <v>#VALUE!</v>
      </c>
      <c r="K846" s="3" t="str" cm="1">
        <f t="array" ref="K846">_FV(表格1[[#This Row],[代號]],"Exchange")</f>
        <v>Taiwan Stock Exchange</v>
      </c>
      <c r="L846" s="3" t="str" cm="1">
        <f t="array" ref="L846">_FV(表格1[[#This Row],[代號]],"Exchange abbreviation",TRUE)</f>
        <v>XTAI</v>
      </c>
      <c r="M846" s="3" t="str" cm="1">
        <f t="array" ref="M846">_FV(表格1[[#This Row],[代號]],"Headquarters")</f>
        <v>16F, No.69, Section 2, Guangfu Road, Sanchong District, NEW TAIPEI, NEW TAIPEI, 241 TW</v>
      </c>
      <c r="N846" s="3" cm="1">
        <f t="array" ref="N846">_FV(表格1[[#This Row],[代號]],"High")</f>
        <v>140</v>
      </c>
      <c r="O846" s="3" t="str" cm="1">
        <f t="array" ref="O846">_FV(表格1[[#This Row],[代號]],"Industry")</f>
        <v>Paper &amp; Forest Products</v>
      </c>
      <c r="P846" s="3" t="str" cm="1">
        <f t="array" ref="P846">_FV(表格1[[#This Row],[代號]],"Instrument type",TRUE)</f>
        <v>Stock</v>
      </c>
      <c r="Q846" s="3" cm="1">
        <f t="array" ref="Q846">_FV(表格1[[#This Row],[代號]],"Last trade time",TRUE)</f>
        <v>44834.399085648147</v>
      </c>
      <c r="R846" s="3" cm="1">
        <f t="array" ref="R846">_FV(表格1[[#This Row],[代號]],"Low")</f>
        <v>132.5</v>
      </c>
      <c r="S846" s="3" cm="1">
        <f t="array" ref="S846">_FV(表格1[[#This Row],[代號]],"Market cap",TRUE)</f>
        <v>10104850000</v>
      </c>
      <c r="T846" s="3" t="str" cm="1">
        <f t="array" ref="T846">_FV(表格1[[#This Row],[代號]],"Name")</f>
        <v>Keding Enterprises Co., Ltd.</v>
      </c>
      <c r="U846" s="3" t="str" cm="1">
        <f t="array" ref="U846">_FV(表格1[[#This Row],[代號]],"Official name",TRUE)</f>
        <v>Keding Enterprises Co., Ltd.</v>
      </c>
    </row>
    <row r="847" spans="1:21" x14ac:dyDescent="0.25">
      <c r="A847" t="s">
        <v>847</v>
      </c>
      <c r="B847" s="2" t="e" vm="859">
        <v>#VALUE!</v>
      </c>
      <c r="C847" s="3" cm="1">
        <f t="array" ref="C847">_FV(表格1[[#This Row],[代號]],"52 week high",TRUE)</f>
        <v>82.1</v>
      </c>
      <c r="D847" s="3" cm="1">
        <f t="array" ref="D847">_FV(表格1[[#This Row],[代號]],"52 week low",TRUE)</f>
        <v>50.4</v>
      </c>
      <c r="E847" s="4" cm="1">
        <f t="array" ref="E847">_FV(表格1[[#This Row],[代號]],"Beta")</f>
        <v>0.66169999999999995</v>
      </c>
      <c r="F847" s="3" cm="1">
        <f t="array" ref="F847">_FV(表格1[[#This Row],[代號]],"Change")</f>
        <v>6.2</v>
      </c>
      <c r="G847" s="3" cm="1">
        <f t="array" ref="G847">_FV(表格1[[#This Row],[代號]],"Change (%)",TRUE)</f>
        <v>9.8726000000000008E-2</v>
      </c>
      <c r="H847" s="3" t="e" cm="1" vm="2">
        <f t="array" ref="H847">_FV(表格1[[#This Row],[代號]],"Country/region",TRUE)</f>
        <v>#VALUE!</v>
      </c>
      <c r="I847" s="3" t="str" cm="1">
        <f t="array" ref="I847">_FV(表格1[[#This Row],[代號]],"Currency")</f>
        <v>TWD</v>
      </c>
      <c r="J847" s="3" t="e" cm="1" vm="53">
        <f t="array" ref="J847">_FV(表格1[[#This Row],[代號]],"Employees")</f>
        <v>#VALUE!</v>
      </c>
      <c r="K847" s="3" t="str" cm="1">
        <f t="array" ref="K847">_FV(表格1[[#This Row],[代號]],"Exchange")</f>
        <v>Taiwan Stock Exchange</v>
      </c>
      <c r="L847" s="3" t="str" cm="1">
        <f t="array" ref="L847">_FV(表格1[[#This Row],[代號]],"Exchange abbreviation",TRUE)</f>
        <v>XTAI</v>
      </c>
      <c r="M847" s="3" t="str" cm="1">
        <f t="array" ref="M847">_FV(表格1[[#This Row],[代號]],"Headquarters")</f>
        <v>No. 21, Longxiang Road, Taiwanese Investment Area, Zhangzhou, FUJIAN CN</v>
      </c>
      <c r="N847" s="3" cm="1">
        <f t="array" ref="N847">_FV(表格1[[#This Row],[代號]],"High")</f>
        <v>69</v>
      </c>
      <c r="O847" s="3" t="str" cm="1">
        <f t="array" ref="O847">_FV(表格1[[#This Row],[代號]],"Industry")</f>
        <v>Personal &amp; Household Products &amp; Services</v>
      </c>
      <c r="P847" s="3" t="str" cm="1">
        <f t="array" ref="P847">_FV(表格1[[#This Row],[代號]],"Instrument type",TRUE)</f>
        <v>Stock</v>
      </c>
      <c r="Q847" s="3" cm="1">
        <f t="array" ref="Q847">_FV(表格1[[#This Row],[代號]],"Last trade time",TRUE)</f>
        <v>44834.399085648147</v>
      </c>
      <c r="R847" s="3" cm="1">
        <f t="array" ref="R847">_FV(表格1[[#This Row],[代號]],"Low")</f>
        <v>62.8</v>
      </c>
      <c r="S847" s="3" cm="1">
        <f t="array" ref="S847">_FV(表格1[[#This Row],[代號]],"Market cap",TRUE)</f>
        <v>3269772000</v>
      </c>
      <c r="T847" s="3" t="str" cm="1">
        <f t="array" ref="T847">_FV(表格1[[#This Row],[代號]],"Name")</f>
        <v>LUO LIH-FEN HOLDING CO., LTD.</v>
      </c>
      <c r="U847" s="3" t="str" cm="1">
        <f t="array" ref="U847">_FV(表格1[[#This Row],[代號]],"Official name",TRUE)</f>
        <v>LUO LIH-FEN HOLDING CO., LTD.</v>
      </c>
    </row>
    <row r="848" spans="1:21" x14ac:dyDescent="0.25">
      <c r="A848" t="s">
        <v>848</v>
      </c>
      <c r="B848" s="2" t="e" vm="860">
        <v>#VALUE!</v>
      </c>
      <c r="C848" s="3" cm="1">
        <f t="array" ref="C848">_FV(表格1[[#This Row],[代號]],"52 week high",TRUE)</f>
        <v>64.5</v>
      </c>
      <c r="D848" s="3" cm="1">
        <f t="array" ref="D848">_FV(表格1[[#This Row],[代號]],"52 week low",TRUE)</f>
        <v>35.65</v>
      </c>
      <c r="E848" s="4" cm="1">
        <f t="array" ref="E848">_FV(表格1[[#This Row],[代號]],"Beta")</f>
        <v>1.8678999999999999</v>
      </c>
      <c r="F848" s="3" cm="1">
        <f t="array" ref="F848">_FV(表格1[[#This Row],[代號]],"Change")</f>
        <v>0.45</v>
      </c>
      <c r="G848" s="3" cm="1">
        <f t="array" ref="G848">_FV(表格1[[#This Row],[代號]],"Change (%)",TRUE)</f>
        <v>1.2113000000000001E-2</v>
      </c>
      <c r="H848" s="3" t="e" cm="1" vm="2">
        <f t="array" ref="H848">_FV(表格1[[#This Row],[代號]],"Country/region",TRUE)</f>
        <v>#VALUE!</v>
      </c>
      <c r="I848" s="3" t="str" cm="1">
        <f t="array" ref="I848">_FV(表格1[[#This Row],[代號]],"Currency")</f>
        <v>TWD</v>
      </c>
      <c r="J848" s="3" t="e" cm="1" vm="53">
        <f t="array" ref="J848">_FV(表格1[[#This Row],[代號]],"Employees")</f>
        <v>#VALUE!</v>
      </c>
      <c r="K848" s="3" t="str" cm="1">
        <f t="array" ref="K848">_FV(表格1[[#This Row],[代號]],"Exchange")</f>
        <v>Taiwan Stock Exchange</v>
      </c>
      <c r="L848" s="3" t="str" cm="1">
        <f t="array" ref="L848">_FV(表格1[[#This Row],[代號]],"Exchange abbreviation",TRUE)</f>
        <v>XTAI</v>
      </c>
      <c r="M848" s="3" t="str" cm="1">
        <f t="array" ref="M848">_FV(表格1[[#This Row],[代號]],"Headquarters")</f>
        <v>No.21, Gongyequ 22nd Road, Nantun District, TAICHUNG, TAICHUNG, 408 TW</v>
      </c>
      <c r="N848" s="3" cm="1">
        <f t="array" ref="N848">_FV(表格1[[#This Row],[代號]],"High")</f>
        <v>37.6</v>
      </c>
      <c r="O848" s="3" t="str" cm="1">
        <f t="array" ref="O848">_FV(表格1[[#This Row],[代號]],"Industry")</f>
        <v>Machinery, Equipment &amp; Components</v>
      </c>
      <c r="P848" s="3" t="str" cm="1">
        <f t="array" ref="P848">_FV(表格1[[#This Row],[代號]],"Instrument type",TRUE)</f>
        <v>Stock</v>
      </c>
      <c r="Q848" s="3" cm="1">
        <f t="array" ref="Q848">_FV(表格1[[#This Row],[代號]],"Last trade time",TRUE)</f>
        <v>44834.399085648147</v>
      </c>
      <c r="R848" s="3" cm="1">
        <f t="array" ref="R848">_FV(表格1[[#This Row],[代號]],"Low")</f>
        <v>35.65</v>
      </c>
      <c r="S848" s="3" cm="1">
        <f t="array" ref="S848">_FV(表格1[[#This Row],[代號]],"Market cap",TRUE)</f>
        <v>2943568000</v>
      </c>
      <c r="T848" s="3" t="str" cm="1">
        <f t="array" ref="T848">_FV(表格1[[#This Row],[代號]],"Name")</f>
        <v>Zhong Yang Technology Co., Ltd.</v>
      </c>
      <c r="U848" s="3" t="str" cm="1">
        <f t="array" ref="U848">_FV(表格1[[#This Row],[代號]],"Official name",TRUE)</f>
        <v>Zhong Yang Technology Co., Ltd.</v>
      </c>
    </row>
    <row r="849" spans="1:21" x14ac:dyDescent="0.25">
      <c r="A849" t="s">
        <v>849</v>
      </c>
      <c r="B849" s="2" t="e" vm="861">
        <v>#VALUE!</v>
      </c>
      <c r="C849" s="3" cm="1">
        <f t="array" ref="C849">_FV(表格1[[#This Row],[代號]],"52 week high",TRUE)</f>
        <v>1135</v>
      </c>
      <c r="D849" s="3" cm="1">
        <f t="array" ref="D849">_FV(表格1[[#This Row],[代號]],"52 week low",TRUE)</f>
        <v>613</v>
      </c>
      <c r="E849" s="4" cm="1">
        <f t="array" ref="E849">_FV(表格1[[#This Row],[代號]],"Beta")</f>
        <v>0.86560000000000004</v>
      </c>
      <c r="F849" s="3" cm="1">
        <f t="array" ref="F849">_FV(表格1[[#This Row],[代號]],"Change")</f>
        <v>25</v>
      </c>
      <c r="G849" s="3" cm="1">
        <f t="array" ref="G849">_FV(表格1[[#This Row],[代號]],"Change (%)",TRUE)</f>
        <v>3.1927999999999998E-2</v>
      </c>
      <c r="H849" s="3" t="e" cm="1" vm="2">
        <f t="array" ref="H849">_FV(表格1[[#This Row],[代號]],"Country/region",TRUE)</f>
        <v>#VALUE!</v>
      </c>
      <c r="I849" s="3" t="str" cm="1">
        <f t="array" ref="I849">_FV(表格1[[#This Row],[代號]],"Currency")</f>
        <v>TWD</v>
      </c>
      <c r="J849" s="3" t="e" cm="1" vm="53">
        <f t="array" ref="J849">_FV(表格1[[#This Row],[代號]],"Employees")</f>
        <v>#VALUE!</v>
      </c>
      <c r="K849" s="3" t="str" cm="1">
        <f t="array" ref="K849">_FV(表格1[[#This Row],[代號]],"Exchange")</f>
        <v>Taiwan Stock Exchange</v>
      </c>
      <c r="L849" s="3" t="str" cm="1">
        <f t="array" ref="L849">_FV(表格1[[#This Row],[代號]],"Exchange abbreviation",TRUE)</f>
        <v>XTAI</v>
      </c>
      <c r="M849" s="3" t="str" cm="1">
        <f t="array" ref="M849">_FV(表格1[[#This Row],[代號]],"Headquarters")</f>
        <v>8F, No.90, Section 1, Xintai 5th Road, Xizhi District, NEW TAIPEI, NEW TAIPEI, 221 TW</v>
      </c>
      <c r="N849" s="3" cm="1">
        <f t="array" ref="N849">_FV(表格1[[#This Row],[代號]],"High")</f>
        <v>808</v>
      </c>
      <c r="O849" s="3" t="str" cm="1">
        <f t="array" ref="O849">_FV(表格1[[#This Row],[代號]],"Industry")</f>
        <v>Computers, Phones &amp; Household Electronics</v>
      </c>
      <c r="P849" s="3" t="str" cm="1">
        <f t="array" ref="P849">_FV(表格1[[#This Row],[代號]],"Instrument type",TRUE)</f>
        <v>Stock</v>
      </c>
      <c r="Q849" s="3" cm="1">
        <f t="array" ref="Q849">_FV(表格1[[#This Row],[代號]],"Last trade time",TRUE)</f>
        <v>44834.399085648147</v>
      </c>
      <c r="R849" s="3" cm="1">
        <f t="array" ref="R849">_FV(表格1[[#This Row],[代號]],"Low")</f>
        <v>775</v>
      </c>
      <c r="S849" s="3" cm="1">
        <f t="array" ref="S849">_FV(表格1[[#This Row],[代號]],"Market cap",TRUE)</f>
        <v>141271400000</v>
      </c>
      <c r="T849" s="3" t="str" cm="1">
        <f t="array" ref="T849">_FV(表格1[[#This Row],[代號]],"Name")</f>
        <v>Wiwynn Corporation</v>
      </c>
      <c r="U849" s="3" t="str" cm="1">
        <f t="array" ref="U849">_FV(表格1[[#This Row],[代號]],"Official name",TRUE)</f>
        <v>Wiwynn Corporation</v>
      </c>
    </row>
    <row r="850" spans="1:21" x14ac:dyDescent="0.25">
      <c r="A850" t="s">
        <v>850</v>
      </c>
      <c r="B850" s="2" t="e" vm="862">
        <v>#VALUE!</v>
      </c>
      <c r="C850" s="3" cm="1">
        <f t="array" ref="C850">_FV(表格1[[#This Row],[代號]],"52 week high",TRUE)</f>
        <v>225</v>
      </c>
      <c r="D850" s="3" cm="1">
        <f t="array" ref="D850">_FV(表格1[[#This Row],[代號]],"52 week low",TRUE)</f>
        <v>175</v>
      </c>
      <c r="E850" s="4" cm="1">
        <f t="array" ref="E850">_FV(表格1[[#This Row],[代號]],"Beta")</f>
        <v>0.48470000000000002</v>
      </c>
      <c r="F850" s="3" cm="1">
        <f t="array" ref="F850">_FV(表格1[[#This Row],[代號]],"Change")</f>
        <v>-1</v>
      </c>
      <c r="G850" s="3" cm="1">
        <f t="array" ref="G850">_FV(表格1[[#This Row],[代號]],"Change (%)",TRUE)</f>
        <v>-5.45E-3</v>
      </c>
      <c r="H850" s="3" t="e" cm="1" vm="2">
        <f t="array" ref="H850">_FV(表格1[[#This Row],[代號]],"Country/region",TRUE)</f>
        <v>#VALUE!</v>
      </c>
      <c r="I850" s="3" t="str" cm="1">
        <f t="array" ref="I850">_FV(表格1[[#This Row],[代號]],"Currency")</f>
        <v>TWD</v>
      </c>
      <c r="J850" s="3" t="e" cm="1" vm="53">
        <f t="array" ref="J850">_FV(表格1[[#This Row],[代號]],"Employees")</f>
        <v>#VALUE!</v>
      </c>
      <c r="K850" s="3" t="str" cm="1">
        <f t="array" ref="K850">_FV(表格1[[#This Row],[代號]],"Exchange")</f>
        <v>Taiwan Stock Exchange</v>
      </c>
      <c r="L850" s="3" t="str" cm="1">
        <f t="array" ref="L850">_FV(表格1[[#This Row],[代號]],"Exchange abbreviation",TRUE)</f>
        <v>XTAI</v>
      </c>
      <c r="M850" s="3" t="str" cm="1">
        <f t="array" ref="M850">_FV(表格1[[#This Row],[代號]],"Headquarters")</f>
        <v>3F, No.172, Section 2, Nanking East Road, Zhongshan District, TAIPEI, TAIPEI, 104 TW</v>
      </c>
      <c r="N850" s="3" cm="1">
        <f t="array" ref="N850">_FV(表格1[[#This Row],[代號]],"High")</f>
        <v>182.5</v>
      </c>
      <c r="O850" s="3" t="str" cm="1">
        <f t="array" ref="O850">_FV(表格1[[#This Row],[代號]],"Industry")</f>
        <v>Leisure Products</v>
      </c>
      <c r="P850" s="3" t="str" cm="1">
        <f t="array" ref="P850">_FV(表格1[[#This Row],[代號]],"Instrument type",TRUE)</f>
        <v>Stock</v>
      </c>
      <c r="Q850" s="3" cm="1">
        <f t="array" ref="Q850">_FV(表格1[[#This Row],[代號]],"Last trade time",TRUE)</f>
        <v>44834.399085648147</v>
      </c>
      <c r="R850" s="3" cm="1">
        <f t="array" ref="R850">_FV(表格1[[#This Row],[代號]],"Low")</f>
        <v>179</v>
      </c>
      <c r="S850" s="3" cm="1">
        <f t="array" ref="S850">_FV(表格1[[#This Row],[代號]],"Market cap",TRUE)</f>
        <v>23912970000</v>
      </c>
      <c r="T850" s="3" t="str" cm="1">
        <f t="array" ref="T850">_FV(表格1[[#This Row],[代號]],"Name")</f>
        <v>Fusheng Precision Co., Ltd.</v>
      </c>
      <c r="U850" s="3" t="str" cm="1">
        <f t="array" ref="U850">_FV(表格1[[#This Row],[代號]],"Official name",TRUE)</f>
        <v>Fusheng Precision Co., Ltd.</v>
      </c>
    </row>
    <row r="851" spans="1:21" x14ac:dyDescent="0.25">
      <c r="A851" t="s">
        <v>851</v>
      </c>
      <c r="B851" s="2" t="e" vm="863">
        <v>#VALUE!</v>
      </c>
      <c r="C851" s="3" cm="1">
        <f t="array" ref="C851">_FV(表格1[[#This Row],[代號]],"52 week high",TRUE)</f>
        <v>49.7</v>
      </c>
      <c r="D851" s="3" cm="1">
        <f t="array" ref="D851">_FV(表格1[[#This Row],[代號]],"52 week low",TRUE)</f>
        <v>37.6</v>
      </c>
      <c r="E851" s="4" cm="1">
        <f t="array" ref="E851">_FV(表格1[[#This Row],[代號]],"Beta")</f>
        <v>0.29809999999999998</v>
      </c>
      <c r="F851" s="3" cm="1">
        <f t="array" ref="F851">_FV(表格1[[#This Row],[代號]],"Change")</f>
        <v>-0.4</v>
      </c>
      <c r="G851" s="3" cm="1">
        <f t="array" ref="G851">_FV(表格1[[#This Row],[代號]],"Change (%)",TRUE)</f>
        <v>-1.0308999999999999E-2</v>
      </c>
      <c r="H851" s="3" t="e" cm="1" vm="2">
        <f t="array" ref="H851">_FV(表格1[[#This Row],[代號]],"Country/region",TRUE)</f>
        <v>#VALUE!</v>
      </c>
      <c r="I851" s="3" t="str" cm="1">
        <f t="array" ref="I851">_FV(表格1[[#This Row],[代號]],"Currency")</f>
        <v>TWD</v>
      </c>
      <c r="J851" s="3" t="e" cm="1" vm="53">
        <f t="array" ref="J851">_FV(表格1[[#This Row],[代號]],"Employees")</f>
        <v>#VALUE!</v>
      </c>
      <c r="K851" s="3" t="str" cm="1">
        <f t="array" ref="K851">_FV(表格1[[#This Row],[代號]],"Exchange")</f>
        <v>Taiwan Stock Exchange</v>
      </c>
      <c r="L851" s="3" t="str" cm="1">
        <f t="array" ref="L851">_FV(表格1[[#This Row],[代號]],"Exchange abbreviation",TRUE)</f>
        <v>XTAI</v>
      </c>
      <c r="M851" s="3" t="str" cm="1">
        <f t="array" ref="M851">_FV(表格1[[#This Row],[代號]],"Headquarters")</f>
        <v>The Grand Pavilion Commercial Centre, Oleander Way, 802 West Bay Road, P.O. Box 32052, GRAND CAYMAN, CAYMAN ISLANDS-NA, KY1-1208 KY</v>
      </c>
      <c r="N851" s="3" cm="1">
        <f t="array" ref="N851">_FV(表格1[[#This Row],[代號]],"High")</f>
        <v>38.799999999999997</v>
      </c>
      <c r="O851" s="3" t="str" cm="1">
        <f t="array" ref="O851">_FV(表格1[[#This Row],[代號]],"Industry")</f>
        <v>Household Goods</v>
      </c>
      <c r="P851" s="3" t="str" cm="1">
        <f t="array" ref="P851">_FV(表格1[[#This Row],[代號]],"Instrument type",TRUE)</f>
        <v>Stock</v>
      </c>
      <c r="Q851" s="3" cm="1">
        <f t="array" ref="Q851">_FV(表格1[[#This Row],[代號]],"Last trade time",TRUE)</f>
        <v>44834.399085648147</v>
      </c>
      <c r="R851" s="3" cm="1">
        <f t="array" ref="R851">_FV(表格1[[#This Row],[代號]],"Low")</f>
        <v>38.4</v>
      </c>
      <c r="S851" s="3" cm="1">
        <f t="array" ref="S851">_FV(表格1[[#This Row],[代號]],"Market cap",TRUE)</f>
        <v>2332800000</v>
      </c>
      <c r="T851" s="3" t="str" cm="1">
        <f t="array" ref="T851">_FV(表格1[[#This Row],[代號]],"Name")</f>
        <v>San Neng Group Holdings Co., LTD.</v>
      </c>
      <c r="U851" s="3" t="str" cm="1">
        <f t="array" ref="U851">_FV(表格1[[#This Row],[代號]],"Official name",TRUE)</f>
        <v>San Neng Group Holdings Co., LTD.</v>
      </c>
    </row>
    <row r="852" spans="1:21" x14ac:dyDescent="0.25">
      <c r="A852" t="s">
        <v>852</v>
      </c>
      <c r="B852" s="2" t="e" vm="864">
        <v>#VALUE!</v>
      </c>
      <c r="C852" s="3" cm="1">
        <f t="array" ref="C852">_FV(表格1[[#This Row],[代號]],"52 week high",TRUE)</f>
        <v>148.5</v>
      </c>
      <c r="D852" s="3" cm="1">
        <f t="array" ref="D852">_FV(表格1[[#This Row],[代號]],"52 week low",TRUE)</f>
        <v>58</v>
      </c>
      <c r="E852" s="4" cm="1">
        <f t="array" ref="E852">_FV(表格1[[#This Row],[代號]],"Beta")</f>
        <v>1.0714999999999999</v>
      </c>
      <c r="F852" s="3" cm="1">
        <f t="array" ref="F852">_FV(表格1[[#This Row],[代號]],"Change")</f>
        <v>0.2</v>
      </c>
      <c r="G852" s="3" cm="1">
        <f t="array" ref="G852">_FV(表格1[[#This Row],[代號]],"Change (%)",TRUE)</f>
        <v>3.2890000000000003E-3</v>
      </c>
      <c r="H852" s="3" t="e" cm="1" vm="2">
        <f t="array" ref="H852">_FV(表格1[[#This Row],[代號]],"Country/region",TRUE)</f>
        <v>#VALUE!</v>
      </c>
      <c r="I852" s="3" t="str" cm="1">
        <f t="array" ref="I852">_FV(表格1[[#This Row],[代號]],"Currency")</f>
        <v>TWD</v>
      </c>
      <c r="J852" s="3" t="e" cm="1" vm="53">
        <f t="array" ref="J852">_FV(表格1[[#This Row],[代號]],"Employees")</f>
        <v>#VALUE!</v>
      </c>
      <c r="K852" s="3" t="str" cm="1">
        <f t="array" ref="K852">_FV(表格1[[#This Row],[代號]],"Exchange")</f>
        <v>Taiwan Stock Exchange</v>
      </c>
      <c r="L852" s="3" t="str" cm="1">
        <f t="array" ref="L852">_FV(表格1[[#This Row],[代號]],"Exchange abbreviation",TRUE)</f>
        <v>XTAI</v>
      </c>
      <c r="M852" s="3" t="str" cm="1">
        <f t="array" ref="M852">_FV(表格1[[#This Row],[代號]],"Headquarters")</f>
        <v>308 Taishan Rd, New District, SUZHOU, JIANGSU, 215129 CN</v>
      </c>
      <c r="N852" s="3" cm="1">
        <f t="array" ref="N852">_FV(表格1[[#This Row],[代號]],"High")</f>
        <v>61.1</v>
      </c>
      <c r="O852" s="3" t="str" cm="1">
        <f t="array" ref="O852">_FV(表格1[[#This Row],[代號]],"Industry")</f>
        <v>Semiconductors &amp; Semiconductor Equipment</v>
      </c>
      <c r="P852" s="3" t="str" cm="1">
        <f t="array" ref="P852">_FV(表格1[[#This Row],[代號]],"Instrument type",TRUE)</f>
        <v>Stock</v>
      </c>
      <c r="Q852" s="3" cm="1">
        <f t="array" ref="Q852">_FV(表格1[[#This Row],[代號]],"Last trade time",TRUE)</f>
        <v>44834.399085648147</v>
      </c>
      <c r="R852" s="3" cm="1">
        <f t="array" ref="R852">_FV(表格1[[#This Row],[代號]],"Low")</f>
        <v>59.1</v>
      </c>
      <c r="S852" s="3" cm="1">
        <f t="array" ref="S852">_FV(表格1[[#This Row],[代號]],"Market cap",TRUE)</f>
        <v>4358715000</v>
      </c>
      <c r="T852" s="3" t="str" cm="1">
        <f t="array" ref="T852">_FV(表格1[[#This Row],[代號]],"Name")</f>
        <v>Ventec International Group Co.,Ltd.</v>
      </c>
      <c r="U852" s="3" t="str" cm="1">
        <f t="array" ref="U852">_FV(表格1[[#This Row],[代號]],"Official name",TRUE)</f>
        <v>Ventec International Group Co.,Ltd.</v>
      </c>
    </row>
    <row r="853" spans="1:21" x14ac:dyDescent="0.25">
      <c r="A853" t="s">
        <v>853</v>
      </c>
      <c r="B853" s="2" t="e" vm="865">
        <v>#VALUE!</v>
      </c>
      <c r="C853" s="3" cm="1">
        <f t="array" ref="C853">_FV(表格1[[#This Row],[代號]],"52 week high",TRUE)</f>
        <v>34.4</v>
      </c>
      <c r="D853" s="3" cm="1">
        <f t="array" ref="D853">_FV(表格1[[#This Row],[代號]],"52 week low",TRUE)</f>
        <v>23.5</v>
      </c>
      <c r="E853" s="4" cm="1">
        <f t="array" ref="E853">_FV(表格1[[#This Row],[代號]],"Beta")</f>
        <v>1.2124999999999999</v>
      </c>
      <c r="F853" s="3" cm="1">
        <f t="array" ref="F853">_FV(表格1[[#This Row],[代號]],"Change")</f>
        <v>-0.45</v>
      </c>
      <c r="G853" s="3" cm="1">
        <f t="array" ref="G853">_FV(表格1[[#This Row],[代號]],"Change (%)",TRUE)</f>
        <v>-1.8710999999999998E-2</v>
      </c>
      <c r="H853" s="3" t="e" cm="1" vm="2">
        <f t="array" ref="H853">_FV(表格1[[#This Row],[代號]],"Country/region",TRUE)</f>
        <v>#VALUE!</v>
      </c>
      <c r="I853" s="3" t="str" cm="1">
        <f t="array" ref="I853">_FV(表格1[[#This Row],[代號]],"Currency")</f>
        <v>TWD</v>
      </c>
      <c r="J853" s="3" t="e" cm="1" vm="53">
        <f t="array" ref="J853">_FV(表格1[[#This Row],[代號]],"Employees")</f>
        <v>#VALUE!</v>
      </c>
      <c r="K853" s="3" t="str" cm="1">
        <f t="array" ref="K853">_FV(表格1[[#This Row],[代號]],"Exchange")</f>
        <v>Taiwan Stock Exchange</v>
      </c>
      <c r="L853" s="3" t="str" cm="1">
        <f t="array" ref="L853">_FV(表格1[[#This Row],[代號]],"Exchange abbreviation",TRUE)</f>
        <v>XTAI</v>
      </c>
      <c r="M853" s="3" t="str" cm="1">
        <f t="array" ref="M853">_FV(表格1[[#This Row],[代號]],"Headquarters")</f>
        <v>13F-1, No.1, Taiyuan 1st Street, ZHUBEI, HSINCHU, 302 TW</v>
      </c>
      <c r="N853" s="3" cm="1">
        <f t="array" ref="N853">_FV(表格1[[#This Row],[代號]],"High")</f>
        <v>23.85</v>
      </c>
      <c r="O853" s="3" t="str" cm="1">
        <f t="array" ref="O853">_FV(表格1[[#This Row],[代號]],"Industry")</f>
        <v>Communications &amp; Networking</v>
      </c>
      <c r="P853" s="3" t="str" cm="1">
        <f t="array" ref="P853">_FV(表格1[[#This Row],[代號]],"Instrument type",TRUE)</f>
        <v>Stock</v>
      </c>
      <c r="Q853" s="3" cm="1">
        <f t="array" ref="Q853">_FV(表格1[[#This Row],[代號]],"Last trade time",TRUE)</f>
        <v>44834.399085648147</v>
      </c>
      <c r="R853" s="3" cm="1">
        <f t="array" ref="R853">_FV(表格1[[#This Row],[代號]],"Low")</f>
        <v>23.5</v>
      </c>
      <c r="S853" s="3" cm="1">
        <f t="array" ref="S853">_FV(表格1[[#This Row],[代號]],"Market cap",TRUE)</f>
        <v>1613786000</v>
      </c>
      <c r="T853" s="3" t="str" cm="1">
        <f t="array" ref="T853">_FV(表格1[[#This Row],[代號]],"Name")</f>
        <v>COMPAL BROADBAND NETWORKS,INC.</v>
      </c>
      <c r="U853" s="3" t="str" cm="1">
        <f t="array" ref="U853">_FV(表格1[[#This Row],[代號]],"Official name",TRUE)</f>
        <v>COMPAL BROADBAND NETWORKS,INC.</v>
      </c>
    </row>
    <row r="854" spans="1:21" x14ac:dyDescent="0.25">
      <c r="A854" t="s">
        <v>854</v>
      </c>
      <c r="B854" s="2" t="e" vm="866">
        <v>#VALUE!</v>
      </c>
      <c r="C854" s="3" cm="1">
        <f t="array" ref="C854">_FV(表格1[[#This Row],[代號]],"52 week high",TRUE)</f>
        <v>425</v>
      </c>
      <c r="D854" s="3" cm="1">
        <f t="array" ref="D854">_FV(表格1[[#This Row],[代號]],"52 week low",TRUE)</f>
        <v>122</v>
      </c>
      <c r="E854" s="4" cm="1">
        <f t="array" ref="E854">_FV(表格1[[#This Row],[代號]],"Beta")</f>
        <v>0.75270000000000004</v>
      </c>
      <c r="F854" s="3" cm="1">
        <f t="array" ref="F854">_FV(表格1[[#This Row],[代號]],"Change")</f>
        <v>-5</v>
      </c>
      <c r="G854" s="3" cm="1">
        <f t="array" ref="G854">_FV(表格1[[#This Row],[代號]],"Change (%)",TRUE)</f>
        <v>-3.8610000000000005E-2</v>
      </c>
      <c r="H854" s="3" t="e" cm="1" vm="2">
        <f t="array" ref="H854">_FV(表格1[[#This Row],[代號]],"Country/region",TRUE)</f>
        <v>#VALUE!</v>
      </c>
      <c r="I854" s="3" t="str" cm="1">
        <f t="array" ref="I854">_FV(表格1[[#This Row],[代號]],"Currency")</f>
        <v>TWD</v>
      </c>
      <c r="J854" s="3" t="e" cm="1" vm="53">
        <f t="array" ref="J854">_FV(表格1[[#This Row],[代號]],"Employees")</f>
        <v>#VALUE!</v>
      </c>
      <c r="K854" s="3" t="str" cm="1">
        <f t="array" ref="K854">_FV(表格1[[#This Row],[代號]],"Exchange")</f>
        <v>Taiwan Stock Exchange</v>
      </c>
      <c r="L854" s="3" t="str" cm="1">
        <f t="array" ref="L854">_FV(表格1[[#This Row],[代號]],"Exchange abbreviation",TRUE)</f>
        <v>XTAI</v>
      </c>
      <c r="M854" s="3" t="str" cm="1">
        <f t="array" ref="M854">_FV(表格1[[#This Row],[代號]],"Headquarters")</f>
        <v>7F, No.111-32, Section 4, Sanhe Road, Sanchong District, NEW TAIPEI, NEW TAIPEI, 241 TW</v>
      </c>
      <c r="N854" s="3" cm="1">
        <f t="array" ref="N854">_FV(表格1[[#This Row],[代號]],"High")</f>
        <v>129</v>
      </c>
      <c r="O854" s="3" t="str" cm="1">
        <f t="array" ref="O854">_FV(表格1[[#This Row],[代號]],"Industry")</f>
        <v>Software &amp; IT Services</v>
      </c>
      <c r="P854" s="3" t="str" cm="1">
        <f t="array" ref="P854">_FV(表格1[[#This Row],[代號]],"Instrument type",TRUE)</f>
        <v>Stock</v>
      </c>
      <c r="Q854" s="3" cm="1">
        <f t="array" ref="Q854">_FV(表格1[[#This Row],[代號]],"Last trade time",TRUE)</f>
        <v>44834.399085648147</v>
      </c>
      <c r="R854" s="3" cm="1">
        <f t="array" ref="R854">_FV(表格1[[#This Row],[代號]],"Low")</f>
        <v>122</v>
      </c>
      <c r="S854" s="3" cm="1">
        <f t="array" ref="S854">_FV(表格1[[#This Row],[代號]],"Market cap",TRUE)</f>
        <v>7470000000</v>
      </c>
      <c r="T854" s="3" t="str" cm="1">
        <f t="array" ref="T854">_FV(表格1[[#This Row],[代號]],"Name")</f>
        <v>eCloudvalley Digital Technology Co., Ltd.</v>
      </c>
      <c r="U854" s="3" t="str" cm="1">
        <f t="array" ref="U854">_FV(表格1[[#This Row],[代號]],"Official name",TRUE)</f>
        <v>eCloudvalley Digital Technology Co., Ltd.</v>
      </c>
    </row>
    <row r="855" spans="1:21" x14ac:dyDescent="0.25">
      <c r="A855" t="s">
        <v>855</v>
      </c>
      <c r="B855" s="2" t="e" vm="867">
        <v>#VALUE!</v>
      </c>
      <c r="C855" s="3" cm="1">
        <f t="array" ref="C855">_FV(表格1[[#This Row],[代號]],"52 week high",TRUE)</f>
        <v>274</v>
      </c>
      <c r="D855" s="3" cm="1">
        <f t="array" ref="D855">_FV(表格1[[#This Row],[代號]],"52 week low",TRUE)</f>
        <v>150</v>
      </c>
      <c r="E855" s="4" cm="1">
        <f t="array" ref="E855">_FV(表格1[[#This Row],[代號]],"Beta")</f>
        <v>0.57230000000000003</v>
      </c>
      <c r="F855" s="3" cm="1">
        <f t="array" ref="F855">_FV(表格1[[#This Row],[代號]],"Change")</f>
        <v>-2.5</v>
      </c>
      <c r="G855" s="3" cm="1">
        <f t="array" ref="G855">_FV(表格1[[#This Row],[代號]],"Change (%)",TRUE)</f>
        <v>-1.4924999999999999E-2</v>
      </c>
      <c r="H855" s="3" t="e" cm="1" vm="2">
        <f t="array" ref="H855">_FV(表格1[[#This Row],[代號]],"Country/region",TRUE)</f>
        <v>#VALUE!</v>
      </c>
      <c r="I855" s="3" t="str" cm="1">
        <f t="array" ref="I855">_FV(表格1[[#This Row],[代號]],"Currency")</f>
        <v>TWD</v>
      </c>
      <c r="J855" s="3" cm="1">
        <f t="array" ref="J855">_FV(表格1[[#This Row],[代號]],"Employees")</f>
        <v>592</v>
      </c>
      <c r="K855" s="3" t="str" cm="1">
        <f t="array" ref="K855">_FV(表格1[[#This Row],[代號]],"Exchange")</f>
        <v>Taiwan Stock Exchange</v>
      </c>
      <c r="L855" s="3" t="str" cm="1">
        <f t="array" ref="L855">_FV(表格1[[#This Row],[代號]],"Exchange abbreviation",TRUE)</f>
        <v>XTAI</v>
      </c>
      <c r="M855" s="3" t="str" cm="1">
        <f t="array" ref="M855">_FV(表格1[[#This Row],[代號]],"Headquarters")</f>
        <v>Room 3, 18F, No.266, Section 1, Wenhua 2nd Road, Linkou District, NEW TAIPEI, NEW TAIPEI, 244 TW</v>
      </c>
      <c r="N855" s="3" cm="1">
        <f t="array" ref="N855">_FV(表格1[[#This Row],[代號]],"High")</f>
        <v>166.5</v>
      </c>
      <c r="O855" s="3" t="str" cm="1">
        <f t="array" ref="O855">_FV(表格1[[#This Row],[代號]],"Industry")</f>
        <v>Construction &amp; Engineering</v>
      </c>
      <c r="P855" s="3" t="str" cm="1">
        <f t="array" ref="P855">_FV(表格1[[#This Row],[代號]],"Instrument type",TRUE)</f>
        <v>Stock</v>
      </c>
      <c r="Q855" s="3" cm="1">
        <f t="array" ref="Q855">_FV(表格1[[#This Row],[代號]],"Last trade time",TRUE)</f>
        <v>44834.399085648147</v>
      </c>
      <c r="R855" s="3" cm="1">
        <f t="array" ref="R855">_FV(表格1[[#This Row],[代號]],"Low")</f>
        <v>160</v>
      </c>
      <c r="S855" s="3" cm="1">
        <f t="array" ref="S855">_FV(表格1[[#This Row],[代號]],"Market cap",TRUE)</f>
        <v>11204680000</v>
      </c>
      <c r="T855" s="3" t="str" cm="1">
        <f t="array" ref="T855">_FV(表格1[[#This Row],[代號]],"Name")</f>
        <v>YANKEY ENGINEERING Co., LTD.</v>
      </c>
      <c r="U855" s="3" t="str" cm="1">
        <f t="array" ref="U855">_FV(表格1[[#This Row],[代號]],"Official name",TRUE)</f>
        <v>YANKEY ENGINEERING Co., LTD.</v>
      </c>
    </row>
    <row r="856" spans="1:21" x14ac:dyDescent="0.25">
      <c r="A856" t="s">
        <v>856</v>
      </c>
      <c r="B856" s="2" t="e" vm="868">
        <v>#VALUE!</v>
      </c>
      <c r="C856" s="3" cm="1">
        <f t="array" ref="C856">_FV(表格1[[#This Row],[代號]],"52 week high",TRUE)</f>
        <v>63</v>
      </c>
      <c r="D856" s="3" cm="1">
        <f t="array" ref="D856">_FV(表格1[[#This Row],[代號]],"52 week low",TRUE)</f>
        <v>26</v>
      </c>
      <c r="E856" s="4" cm="1">
        <f t="array" ref="E856">_FV(表格1[[#This Row],[代號]],"Beta")</f>
        <v>1.9004000000000001</v>
      </c>
      <c r="F856" s="3" cm="1">
        <f t="array" ref="F856">_FV(表格1[[#This Row],[代號]],"Change")</f>
        <v>0.65</v>
      </c>
      <c r="G856" s="3" cm="1">
        <f t="array" ref="G856">_FV(表格1[[#This Row],[代號]],"Change (%)",TRUE)</f>
        <v>2.2374999999999999E-2</v>
      </c>
      <c r="H856" s="3" t="e" cm="1" vm="2">
        <f t="array" ref="H856">_FV(表格1[[#This Row],[代號]],"Country/region",TRUE)</f>
        <v>#VALUE!</v>
      </c>
      <c r="I856" s="3" t="str" cm="1">
        <f t="array" ref="I856">_FV(表格1[[#This Row],[代號]],"Currency")</f>
        <v>TWD</v>
      </c>
      <c r="J856" s="3" t="e" cm="1" vm="53">
        <f t="array" ref="J856">_FV(表格1[[#This Row],[代號]],"Employees")</f>
        <v>#VALUE!</v>
      </c>
      <c r="K856" s="3" t="str" cm="1">
        <f t="array" ref="K856">_FV(表格1[[#This Row],[代號]],"Exchange")</f>
        <v>Taiwan Stock Exchange</v>
      </c>
      <c r="L856" s="3" t="str" cm="1">
        <f t="array" ref="L856">_FV(表格1[[#This Row],[代號]],"Exchange abbreviation",TRUE)</f>
        <v>XTAI</v>
      </c>
      <c r="M856" s="3" t="str" cm="1">
        <f t="array" ref="M856">_FV(表格1[[#This Row],[代號]],"Headquarters")</f>
        <v>No.36, Gongye 1st Road, Annan District, TAINAN, TAINAN, 709 TW</v>
      </c>
      <c r="N856" s="3" cm="1">
        <f t="array" ref="N856">_FV(表格1[[#This Row],[代號]],"High")</f>
        <v>29.8</v>
      </c>
      <c r="O856" s="3" t="str" cm="1">
        <f t="array" ref="O856">_FV(表格1[[#This Row],[代號]],"Industry")</f>
        <v>Electronic Equipment &amp; Parts</v>
      </c>
      <c r="P856" s="3" t="str" cm="1">
        <f t="array" ref="P856">_FV(表格1[[#This Row],[代號]],"Instrument type",TRUE)</f>
        <v>Stock</v>
      </c>
      <c r="Q856" s="3" cm="1">
        <f t="array" ref="Q856">_FV(表格1[[#This Row],[代號]],"Last trade time",TRUE)</f>
        <v>44834.399085648147</v>
      </c>
      <c r="R856" s="3" cm="1">
        <f t="array" ref="R856">_FV(表格1[[#This Row],[代號]],"Low")</f>
        <v>29.05</v>
      </c>
      <c r="S856" s="3" cm="1">
        <f t="array" ref="S856">_FV(表格1[[#This Row],[代號]],"Market cap",TRUE)</f>
        <v>1971776000</v>
      </c>
      <c r="T856" s="3" t="str" cm="1">
        <f t="array" ref="T856">_FV(表格1[[#This Row],[代號]],"Name")</f>
        <v>FineMat Applied Materials Co., Ltd.</v>
      </c>
      <c r="U856" s="3" t="str" cm="1">
        <f t="array" ref="U856">_FV(表格1[[#This Row],[代號]],"Official name",TRUE)</f>
        <v>FineMat Applied Materials Co., Ltd.</v>
      </c>
    </row>
    <row r="857" spans="1:21" x14ac:dyDescent="0.25">
      <c r="A857" t="s">
        <v>857</v>
      </c>
      <c r="B857" s="2" t="e" vm="869">
        <v>#VALUE!</v>
      </c>
      <c r="C857" s="3" cm="1">
        <f t="array" ref="C857">_FV(表格1[[#This Row],[代號]],"52 week high",TRUE)</f>
        <v>259</v>
      </c>
      <c r="D857" s="3" cm="1">
        <f t="array" ref="D857">_FV(表格1[[#This Row],[代號]],"52 week low",TRUE)</f>
        <v>79.7</v>
      </c>
      <c r="E857" s="4" cm="1">
        <f t="array" ref="E857">_FV(表格1[[#This Row],[代號]],"Beta")</f>
        <v>1.8367</v>
      </c>
      <c r="F857" s="3" cm="1">
        <f t="array" ref="F857">_FV(表格1[[#This Row],[代號]],"Change")</f>
        <v>1.1000000000000001</v>
      </c>
      <c r="G857" s="3" cm="1">
        <f t="array" ref="G857">_FV(表格1[[#This Row],[代號]],"Change (%)",TRUE)</f>
        <v>1.3349999999999999E-2</v>
      </c>
      <c r="H857" s="3" t="e" cm="1" vm="2">
        <f t="array" ref="H857">_FV(表格1[[#This Row],[代號]],"Country/region",TRUE)</f>
        <v>#VALUE!</v>
      </c>
      <c r="I857" s="3" t="str" cm="1">
        <f t="array" ref="I857">_FV(表格1[[#This Row],[代號]],"Currency")</f>
        <v>TWD</v>
      </c>
      <c r="J857" s="3" t="e" cm="1" vm="53">
        <f t="array" ref="J857">_FV(表格1[[#This Row],[代號]],"Employees")</f>
        <v>#VALUE!</v>
      </c>
      <c r="K857" s="3" t="str" cm="1">
        <f t="array" ref="K857">_FV(表格1[[#This Row],[代號]],"Exchange")</f>
        <v>Taiwan Stock Exchange</v>
      </c>
      <c r="L857" s="3" t="str" cm="1">
        <f t="array" ref="L857">_FV(表格1[[#This Row],[代號]],"Exchange abbreviation",TRUE)</f>
        <v>XTAI</v>
      </c>
      <c r="M857" s="3" t="str" cm="1">
        <f t="array" ref="M857">_FV(表格1[[#This Row],[代號]],"Headquarters")</f>
        <v>No.3, Industrial Park 35th Road, Xitun District, TAICHUNG, TAICHUNG, 407 TW</v>
      </c>
      <c r="N857" s="3" cm="1">
        <f t="array" ref="N857">_FV(表格1[[#This Row],[代號]],"High")</f>
        <v>83.8</v>
      </c>
      <c r="O857" s="3" t="str" cm="1">
        <f t="array" ref="O857">_FV(表格1[[#This Row],[代號]],"Industry")</f>
        <v>Semiconductors &amp; Semiconductor Equipment</v>
      </c>
      <c r="P857" s="3" t="str" cm="1">
        <f t="array" ref="P857">_FV(表格1[[#This Row],[代號]],"Instrument type",TRUE)</f>
        <v>Stock</v>
      </c>
      <c r="Q857" s="3" cm="1">
        <f t="array" ref="Q857">_FV(表格1[[#This Row],[代號]],"Last trade time",TRUE)</f>
        <v>44834.399085648147</v>
      </c>
      <c r="R857" s="3" cm="1">
        <f t="array" ref="R857">_FV(表格1[[#This Row],[代號]],"Low")</f>
        <v>79.7</v>
      </c>
      <c r="S857" s="3" cm="1">
        <f t="array" ref="S857">_FV(表格1[[#This Row],[代號]],"Market cap",TRUE)</f>
        <v>6140328000</v>
      </c>
      <c r="T857" s="3" t="str" cm="1">
        <f t="array" ref="T857">_FV(表格1[[#This Row],[代號]],"Name")</f>
        <v>FITTECH CO.,LTD</v>
      </c>
      <c r="U857" s="3" t="str" cm="1">
        <f t="array" ref="U857">_FV(表格1[[#This Row],[代號]],"Official name",TRUE)</f>
        <v>FITTECH CO.,LTD</v>
      </c>
    </row>
    <row r="858" spans="1:21" x14ac:dyDescent="0.25">
      <c r="A858" t="s">
        <v>858</v>
      </c>
      <c r="B858" s="2" t="e" vm="870">
        <v>#VALUE!</v>
      </c>
      <c r="C858" s="3" cm="1">
        <f t="array" ref="C858">_FV(表格1[[#This Row],[代號]],"52 week high",TRUE)</f>
        <v>170</v>
      </c>
      <c r="D858" s="3" cm="1">
        <f t="array" ref="D858">_FV(表格1[[#This Row],[代號]],"52 week low",TRUE)</f>
        <v>98</v>
      </c>
      <c r="E858" s="4" cm="1">
        <f t="array" ref="E858">_FV(表格1[[#This Row],[代號]],"Beta")</f>
        <v>0.43909999999999999</v>
      </c>
      <c r="F858" s="3" cm="1">
        <f t="array" ref="F858">_FV(表格1[[#This Row],[代號]],"Change")</f>
        <v>-0.5</v>
      </c>
      <c r="G858" s="3" cm="1">
        <f t="array" ref="G858">_FV(表格1[[#This Row],[代號]],"Change (%)",TRUE)</f>
        <v>-3.5709999999999995E-3</v>
      </c>
      <c r="H858" s="3" t="e" cm="1" vm="2">
        <f t="array" ref="H858">_FV(表格1[[#This Row],[代號]],"Country/region",TRUE)</f>
        <v>#VALUE!</v>
      </c>
      <c r="I858" s="3" t="str" cm="1">
        <f t="array" ref="I858">_FV(表格1[[#This Row],[代號]],"Currency")</f>
        <v>TWD</v>
      </c>
      <c r="J858" s="3" t="e" cm="1" vm="53">
        <f t="array" ref="J858">_FV(表格1[[#This Row],[代號]],"Employees")</f>
        <v>#VALUE!</v>
      </c>
      <c r="K858" s="3" t="str" cm="1">
        <f t="array" ref="K858">_FV(表格1[[#This Row],[代號]],"Exchange")</f>
        <v>Taiwan Stock Exchange</v>
      </c>
      <c r="L858" s="3" t="str" cm="1">
        <f t="array" ref="L858">_FV(表格1[[#This Row],[代號]],"Exchange abbreviation",TRUE)</f>
        <v>XTAI</v>
      </c>
      <c r="M858" s="3" t="str" cm="1">
        <f t="array" ref="M858">_FV(表格1[[#This Row],[代號]],"Headquarters")</f>
        <v>12F, No. 166, Jian 1st Road, Zhonghe District, NEW TAIPEI, NEW TAIPEI, 235 TW</v>
      </c>
      <c r="N858" s="3" cm="1">
        <f t="array" ref="N858">_FV(表格1[[#This Row],[代號]],"High")</f>
        <v>140</v>
      </c>
      <c r="O858" s="3" t="str" cm="1">
        <f t="array" ref="O858">_FV(表格1[[#This Row],[代號]],"Industry")</f>
        <v>Communications &amp; Networking</v>
      </c>
      <c r="P858" s="3" t="str" cm="1">
        <f t="array" ref="P858">_FV(表格1[[#This Row],[代號]],"Instrument type",TRUE)</f>
        <v>Stock</v>
      </c>
      <c r="Q858" s="3" cm="1">
        <f t="array" ref="Q858">_FV(表格1[[#This Row],[代號]],"Last trade time",TRUE)</f>
        <v>44834.399085648147</v>
      </c>
      <c r="R858" s="3" cm="1">
        <f t="array" ref="R858">_FV(表格1[[#This Row],[代號]],"Low")</f>
        <v>136</v>
      </c>
      <c r="S858" s="3" cm="1">
        <f t="array" ref="S858">_FV(表格1[[#This Row],[代號]],"Market cap",TRUE)</f>
        <v>8439750000</v>
      </c>
      <c r="T858" s="3" t="str" cm="1">
        <f t="array" ref="T858">_FV(表格1[[#This Row],[代號]],"Name")</f>
        <v>Lintes Technology Co., Ltd.</v>
      </c>
      <c r="U858" s="3" t="str" cm="1">
        <f t="array" ref="U858">_FV(表格1[[#This Row],[代號]],"Official name",TRUE)</f>
        <v>Lintes Technology Co., Ltd.</v>
      </c>
    </row>
    <row r="859" spans="1:21" x14ac:dyDescent="0.25">
      <c r="A859" t="s">
        <v>859</v>
      </c>
      <c r="B859" s="2" t="e" vm="871">
        <v>#VALUE!</v>
      </c>
      <c r="C859" s="3" cm="1">
        <f t="array" ref="C859">_FV(表格1[[#This Row],[代號]],"52 week high",TRUE)</f>
        <v>1015</v>
      </c>
      <c r="D859" s="3" cm="1">
        <f t="array" ref="D859">_FV(表格1[[#This Row],[代號]],"52 week low",TRUE)</f>
        <v>213</v>
      </c>
      <c r="E859" s="4" cm="1">
        <f t="array" ref="E859">_FV(表格1[[#This Row],[代號]],"Beta")</f>
        <v>1.429</v>
      </c>
      <c r="F859" s="3" cm="1">
        <f t="array" ref="F859">_FV(表格1[[#This Row],[代號]],"Change")</f>
        <v>22</v>
      </c>
      <c r="G859" s="3" cm="1">
        <f t="array" ref="G859">_FV(表格1[[#This Row],[代號]],"Change (%)",TRUE)</f>
        <v>9.9773000000000001E-2</v>
      </c>
      <c r="H859" s="3" t="e" cm="1" vm="2">
        <f t="array" ref="H859">_FV(表格1[[#This Row],[代號]],"Country/region",TRUE)</f>
        <v>#VALUE!</v>
      </c>
      <c r="I859" s="3" t="str" cm="1">
        <f t="array" ref="I859">_FV(表格1[[#This Row],[代號]],"Currency")</f>
        <v>TWD</v>
      </c>
      <c r="J859" s="3" cm="1">
        <f t="array" ref="J859">_FV(表格1[[#This Row],[代號]],"Employees")</f>
        <v>287</v>
      </c>
      <c r="K859" s="3" t="str" cm="1">
        <f t="array" ref="K859">_FV(表格1[[#This Row],[代號]],"Exchange")</f>
        <v>Taiwan Stock Exchange</v>
      </c>
      <c r="L859" s="3" t="str" cm="1">
        <f t="array" ref="L859">_FV(表格1[[#This Row],[代號]],"Exchange abbreviation",TRUE)</f>
        <v>XTAI</v>
      </c>
      <c r="M859" s="3" t="str" cm="1">
        <f t="array" ref="M859">_FV(表格1[[#This Row],[代號]],"Headquarters")</f>
        <v>9F, No.5, Tai Yuan First Street, ZHUBEI, HSINCHU, 302 TW</v>
      </c>
      <c r="N859" s="3" cm="1">
        <f t="array" ref="N859">_FV(表格1[[#This Row],[代號]],"High")</f>
        <v>242.5</v>
      </c>
      <c r="O859" s="3" t="str" cm="1">
        <f t="array" ref="O859">_FV(表格1[[#This Row],[代號]],"Industry")</f>
        <v>Semiconductors &amp; Semiconductor Equipment</v>
      </c>
      <c r="P859" s="3" t="str" cm="1">
        <f t="array" ref="P859">_FV(表格1[[#This Row],[代號]],"Instrument type",TRUE)</f>
        <v>Stock</v>
      </c>
      <c r="Q859" s="3" cm="1">
        <f t="array" ref="Q859">_FV(表格1[[#This Row],[代號]],"Last trade time",TRUE)</f>
        <v>44834.399085648147</v>
      </c>
      <c r="R859" s="3" cm="1">
        <f t="array" ref="R859">_FV(表格1[[#This Row],[代號]],"Low")</f>
        <v>213</v>
      </c>
      <c r="S859" s="3" cm="1">
        <f t="array" ref="S859">_FV(表格1[[#This Row],[代號]],"Market cap",TRUE)</f>
        <v>18981390000</v>
      </c>
      <c r="T859" s="3" t="str" cm="1">
        <f t="array" ref="T859">_FV(表格1[[#This Row],[代號]],"Name")</f>
        <v>uPI Semiconductor Corp.</v>
      </c>
      <c r="U859" s="3" t="str" cm="1">
        <f t="array" ref="U859">_FV(表格1[[#This Row],[代號]],"Official name",TRUE)</f>
        <v>uPI Semiconductor Corp.</v>
      </c>
    </row>
    <row r="860" spans="1:21" x14ac:dyDescent="0.25">
      <c r="A860" t="s">
        <v>860</v>
      </c>
      <c r="B860" s="2" t="e" vm="872">
        <v>#VALUE!</v>
      </c>
      <c r="C860" s="3" cm="1">
        <f t="array" ref="C860">_FV(表格1[[#This Row],[代號]],"52 week high",TRUE)</f>
        <v>82.8</v>
      </c>
      <c r="D860" s="3" cm="1">
        <f t="array" ref="D860">_FV(表格1[[#This Row],[代號]],"52 week low",TRUE)</f>
        <v>32.15</v>
      </c>
      <c r="E860" s="4" cm="1">
        <f t="array" ref="E860">_FV(表格1[[#This Row],[代號]],"Beta")</f>
        <v>2.0680000000000001</v>
      </c>
      <c r="F860" s="3" cm="1">
        <f t="array" ref="F860">_FV(表格1[[#This Row],[代號]],"Change")</f>
        <v>0.6</v>
      </c>
      <c r="G860" s="3" cm="1">
        <f t="array" ref="G860">_FV(表格1[[#This Row],[代號]],"Change (%)",TRUE)</f>
        <v>1.8044999999999999E-2</v>
      </c>
      <c r="H860" s="3" t="e" cm="1" vm="2">
        <f t="array" ref="H860">_FV(表格1[[#This Row],[代號]],"Country/region",TRUE)</f>
        <v>#VALUE!</v>
      </c>
      <c r="I860" s="3" t="str" cm="1">
        <f t="array" ref="I860">_FV(表格1[[#This Row],[代號]],"Currency")</f>
        <v>TWD</v>
      </c>
      <c r="J860" s="3" t="e" cm="1" vm="53">
        <f t="array" ref="J860">_FV(表格1[[#This Row],[代號]],"Employees")</f>
        <v>#VALUE!</v>
      </c>
      <c r="K860" s="3" t="str" cm="1">
        <f t="array" ref="K860">_FV(表格1[[#This Row],[代號]],"Exchange")</f>
        <v>Taiwan Stock Exchange</v>
      </c>
      <c r="L860" s="3" t="str" cm="1">
        <f t="array" ref="L860">_FV(表格1[[#This Row],[代號]],"Exchange abbreviation",TRUE)</f>
        <v>XTAI</v>
      </c>
      <c r="M860" s="3" t="str" cm="1">
        <f t="array" ref="M860">_FV(表格1[[#This Row],[代號]],"Headquarters")</f>
        <v>3F, No.19-3, Sanchong Road, Nangang District, TAIPEI, TAIPEI, 115 TW</v>
      </c>
      <c r="N860" s="3" cm="1">
        <f t="array" ref="N860">_FV(表格1[[#This Row],[代號]],"High")</f>
        <v>33.85</v>
      </c>
      <c r="O860" s="3" t="str" cm="1">
        <f t="array" ref="O860">_FV(表格1[[#This Row],[代號]],"Industry")</f>
        <v>Computers, Phones &amp; Household Electronics</v>
      </c>
      <c r="P860" s="3" t="str" cm="1">
        <f t="array" ref="P860">_FV(表格1[[#This Row],[代號]],"Instrument type",TRUE)</f>
        <v>Stock</v>
      </c>
      <c r="Q860" s="3" cm="1">
        <f t="array" ref="Q860">_FV(表格1[[#This Row],[代號]],"Last trade time",TRUE)</f>
        <v>44834.399085648147</v>
      </c>
      <c r="R860" s="3" cm="1">
        <f t="array" ref="R860">_FV(表格1[[#This Row],[代號]],"Low")</f>
        <v>32.15</v>
      </c>
      <c r="S860" s="3" cm="1">
        <f t="array" ref="S860">_FV(表格1[[#This Row],[代號]],"Market cap",TRUE)</f>
        <v>5077500000</v>
      </c>
      <c r="T860" s="3" t="str" cm="1">
        <f t="array" ref="T860">_FV(表格1[[#This Row],[代號]],"Name")</f>
        <v>AMPACS CORPORATION</v>
      </c>
      <c r="U860" s="3" t="str" cm="1">
        <f t="array" ref="U860">_FV(表格1[[#This Row],[代號]],"Official name",TRUE)</f>
        <v>AMPACS CORPORATION</v>
      </c>
    </row>
    <row r="861" spans="1:21" x14ac:dyDescent="0.25">
      <c r="A861" t="s">
        <v>861</v>
      </c>
      <c r="B861" s="2" t="e" vm="873">
        <v>#VALUE!</v>
      </c>
      <c r="C861" s="3" cm="1">
        <f t="array" ref="C861">_FV(表格1[[#This Row],[代號]],"52 week high",TRUE)</f>
        <v>46.8</v>
      </c>
      <c r="D861" s="3" cm="1">
        <f t="array" ref="D861">_FV(表格1[[#This Row],[代號]],"52 week low",TRUE)</f>
        <v>39.35</v>
      </c>
      <c r="E861" t="e" cm="1" vm="55">
        <f t="array" ref="E861">_FV(表格1[[#This Row],[代號]],"Beta")</f>
        <v>#VALUE!</v>
      </c>
      <c r="F861" s="3" cm="1">
        <f t="array" ref="F861">_FV(表格1[[#This Row],[代號]],"Change")</f>
        <v>-0.35</v>
      </c>
      <c r="G861" s="3" cm="1">
        <f t="array" ref="G861">_FV(表格1[[#This Row],[代號]],"Change (%)",TRUE)</f>
        <v>-7.8650000000000005E-3</v>
      </c>
      <c r="H861" s="3" t="e" cm="1" vm="2">
        <f t="array" ref="H861">_FV(表格1[[#This Row],[代號]],"Country/region",TRUE)</f>
        <v>#VALUE!</v>
      </c>
      <c r="I861" s="3" t="str" cm="1">
        <f t="array" ref="I861">_FV(表格1[[#This Row],[代號]],"Currency")</f>
        <v>TWD</v>
      </c>
      <c r="J861" s="3" t="e" cm="1" vm="53">
        <f t="array" ref="J861">_FV(表格1[[#This Row],[代號]],"Employees")</f>
        <v>#VALUE!</v>
      </c>
      <c r="K861" s="3" t="str" cm="1">
        <f t="array" ref="K861">_FV(表格1[[#This Row],[代號]],"Exchange")</f>
        <v>Taiwan Stock Exchange</v>
      </c>
      <c r="L861" s="3" t="str" cm="1">
        <f t="array" ref="L861">_FV(表格1[[#This Row],[代號]],"Exchange abbreviation",TRUE)</f>
        <v>XTAI</v>
      </c>
      <c r="M861" s="3" t="str" cm="1">
        <f t="array" ref="M861">_FV(表格1[[#This Row],[代號]],"Headquarters")</f>
        <v>12F, No.75, Section 4, Nanjing East Road, Songshan District, TAIPEI, TAIPEI, 105 TW</v>
      </c>
      <c r="N861" s="3" cm="1">
        <f t="array" ref="N861">_FV(表格1[[#This Row],[代號]],"High")</f>
        <v>44.6</v>
      </c>
      <c r="O861" s="3" t="str" cm="1">
        <f t="array" ref="O861">_FV(表格1[[#This Row],[代號]],"Industry")</f>
        <v>Specialty Retailers</v>
      </c>
      <c r="P861" s="3" t="str" cm="1">
        <f t="array" ref="P861">_FV(表格1[[#This Row],[代號]],"Instrument type",TRUE)</f>
        <v>Stock</v>
      </c>
      <c r="Q861" s="3" cm="1">
        <f t="array" ref="Q861">_FV(表格1[[#This Row],[代號]],"Last trade time",TRUE)</f>
        <v>44834.399085648147</v>
      </c>
      <c r="R861" s="3" cm="1">
        <f t="array" ref="R861">_FV(表格1[[#This Row],[代號]],"Low")</f>
        <v>44</v>
      </c>
      <c r="S861" s="3" cm="1">
        <f t="array" ref="S861">_FV(表格1[[#This Row],[代號]],"Market cap",TRUE)</f>
        <v>2913900000</v>
      </c>
      <c r="T861" s="3" t="str" cm="1">
        <f t="array" ref="T861">_FV(表格1[[#This Row],[代號]],"Name")</f>
        <v>RICH HONOUR INTERNATIONAL DESIGNS CO., LTD.</v>
      </c>
      <c r="U861" s="3" t="str" cm="1">
        <f t="array" ref="U861">_FV(表格1[[#This Row],[代號]],"Official name",TRUE)</f>
        <v>RICH HONOUR INTERNATIONAL DESIGNS CO., LTD.</v>
      </c>
    </row>
    <row r="862" spans="1:21" x14ac:dyDescent="0.25">
      <c r="A862" t="s">
        <v>862</v>
      </c>
      <c r="B862" s="2" t="e" vm="874">
        <v>#VALUE!</v>
      </c>
      <c r="C862" s="3" cm="1">
        <f t="array" ref="C862">_FV(表格1[[#This Row],[代號]],"52 week high",TRUE)</f>
        <v>625</v>
      </c>
      <c r="D862" s="3" cm="1">
        <f t="array" ref="D862">_FV(表格1[[#This Row],[代號]],"52 week low",TRUE)</f>
        <v>165.5</v>
      </c>
      <c r="E862" t="e" cm="1" vm="55">
        <f t="array" ref="E862">_FV(表格1[[#This Row],[代號]],"Beta")</f>
        <v>#VALUE!</v>
      </c>
      <c r="F862" s="3" cm="1">
        <f t="array" ref="F862">_FV(表格1[[#This Row],[代號]],"Change")</f>
        <v>3</v>
      </c>
      <c r="G862" s="3" cm="1">
        <f t="array" ref="G862">_FV(表格1[[#This Row],[代號]],"Change (%)",TRUE)</f>
        <v>1.7142999999999999E-2</v>
      </c>
      <c r="H862" s="3" t="e" cm="1" vm="2">
        <f t="array" ref="H862">_FV(表格1[[#This Row],[代號]],"Country/region",TRUE)</f>
        <v>#VALUE!</v>
      </c>
      <c r="I862" s="3" t="str" cm="1">
        <f t="array" ref="I862">_FV(表格1[[#This Row],[代號]],"Currency")</f>
        <v>TWD</v>
      </c>
      <c r="J862" s="3" t="e" cm="1" vm="53">
        <f t="array" ref="J862">_FV(表格1[[#This Row],[代號]],"Employees")</f>
        <v>#VALUE!</v>
      </c>
      <c r="K862" s="3" t="str" cm="1">
        <f t="array" ref="K862">_FV(表格1[[#This Row],[代號]],"Exchange")</f>
        <v>Taiwan Stock Exchange</v>
      </c>
      <c r="L862" s="3" t="str" cm="1">
        <f t="array" ref="L862">_FV(表格1[[#This Row],[代號]],"Exchange abbreviation",TRUE)</f>
        <v>XTAI</v>
      </c>
      <c r="M862" s="3" t="str" cm="1">
        <f t="array" ref="M862">_FV(表格1[[#This Row],[代號]],"Headquarters")</f>
        <v>7F, No.529-1, Zhongzheng Road, Xindian District, NEW TAIPEI, NEW TAIPEI, 231 TW</v>
      </c>
      <c r="N862" s="3" cm="1">
        <f t="array" ref="N862">_FV(表格1[[#This Row],[代號]],"High")</f>
        <v>179.5</v>
      </c>
      <c r="O862" s="3" t="str" cm="1">
        <f t="array" ref="O862">_FV(表格1[[#This Row],[代號]],"Industry")</f>
        <v>Semiconductors &amp; Semiconductor Equipment</v>
      </c>
      <c r="P862" s="3" t="str" cm="1">
        <f t="array" ref="P862">_FV(表格1[[#This Row],[代號]],"Instrument type",TRUE)</f>
        <v>Stock</v>
      </c>
      <c r="Q862" s="3" cm="1">
        <f t="array" ref="Q862">_FV(表格1[[#This Row],[代號]],"Last trade time",TRUE)</f>
        <v>44834.399085648147</v>
      </c>
      <c r="R862" s="3" cm="1">
        <f t="array" ref="R862">_FV(表格1[[#This Row],[代號]],"Low")</f>
        <v>165.5</v>
      </c>
      <c r="S862" s="3" cm="1">
        <f t="array" ref="S862">_FV(表格1[[#This Row],[代號]],"Market cap",TRUE)</f>
        <v>12192470000</v>
      </c>
      <c r="T862" s="3" t="str" cm="1">
        <f t="array" ref="T862">_FV(表格1[[#This Row],[代號]],"Name")</f>
        <v>VIA Labs, Inc.</v>
      </c>
      <c r="U862" s="3" t="str" cm="1">
        <f t="array" ref="U862">_FV(表格1[[#This Row],[代號]],"Official name",TRUE)</f>
        <v>VIA Labs, Inc.</v>
      </c>
    </row>
    <row r="863" spans="1:21" x14ac:dyDescent="0.25">
      <c r="A863" t="s">
        <v>863</v>
      </c>
      <c r="B863" s="2" t="e" vm="875">
        <v>#VALUE!</v>
      </c>
      <c r="C863" s="3" cm="1">
        <f t="array" ref="C863">_FV(表格1[[#This Row],[代號]],"52 week high",TRUE)</f>
        <v>99.3</v>
      </c>
      <c r="D863" s="3" cm="1">
        <f t="array" ref="D863">_FV(表格1[[#This Row],[代號]],"52 week low",TRUE)</f>
        <v>64.3</v>
      </c>
      <c r="E863" t="e" cm="1" vm="55">
        <f t="array" ref="E863">_FV(表格1[[#This Row],[代號]],"Beta")</f>
        <v>#VALUE!</v>
      </c>
      <c r="F863" s="3" cm="1">
        <f t="array" ref="F863">_FV(表格1[[#This Row],[代號]],"Change")</f>
        <v>-0.7</v>
      </c>
      <c r="G863" s="3" cm="1">
        <f t="array" ref="G863">_FV(表格1[[#This Row],[代號]],"Change (%)",TRUE)</f>
        <v>-8.7170000000000008E-3</v>
      </c>
      <c r="H863" s="3" t="e" cm="1" vm="2">
        <f t="array" ref="H863">_FV(表格1[[#This Row],[代號]],"Country/region",TRUE)</f>
        <v>#VALUE!</v>
      </c>
      <c r="I863" s="3" t="str" cm="1">
        <f t="array" ref="I863">_FV(表格1[[#This Row],[代號]],"Currency")</f>
        <v>TWD</v>
      </c>
      <c r="J863" s="3" cm="1">
        <f t="array" ref="J863">_FV(表格1[[#This Row],[代號]],"Employees")</f>
        <v>32946</v>
      </c>
      <c r="K863" s="3" t="str" cm="1">
        <f t="array" ref="K863">_FV(表格1[[#This Row],[代號]],"Exchange")</f>
        <v>Taiwan Stock Exchange</v>
      </c>
      <c r="L863" s="3" t="str" cm="1">
        <f t="array" ref="L863">_FV(表格1[[#This Row],[代號]],"Exchange abbreviation",TRUE)</f>
        <v>XTAI</v>
      </c>
      <c r="M863" s="3" t="str" cm="1">
        <f t="array" ref="M863">_FV(表格1[[#This Row],[代號]],"Headquarters")</f>
        <v>The Grand Pavilion Commercial Centre, Oleander Way, 802 West Bay Road, P.O.Box 32052, GRAND CAYMAN, CAYMAN ISLANDS-NA, KY1-1208 KY</v>
      </c>
      <c r="N863" s="3" cm="1">
        <f t="array" ref="N863">_FV(表格1[[#This Row],[代號]],"High")</f>
        <v>79.900000000000006</v>
      </c>
      <c r="O863" s="3" t="str" cm="1">
        <f t="array" ref="O863">_FV(表格1[[#This Row],[代號]],"Industry")</f>
        <v>Textiles &amp; Apparel</v>
      </c>
      <c r="P863" s="3" t="str" cm="1">
        <f t="array" ref="P863">_FV(表格1[[#This Row],[代號]],"Instrument type",TRUE)</f>
        <v>Stock</v>
      </c>
      <c r="Q863" s="3" cm="1">
        <f t="array" ref="Q863">_FV(表格1[[#This Row],[代號]],"Last trade time",TRUE)</f>
        <v>44834.399085648147</v>
      </c>
      <c r="R863" s="3" cm="1">
        <f t="array" ref="R863">_FV(表格1[[#This Row],[代號]],"Low")</f>
        <v>76.900000000000006</v>
      </c>
      <c r="S863" s="3" cm="1">
        <f t="array" ref="S863">_FV(表格1[[#This Row],[代號]],"Market cap",TRUE)</f>
        <v>15605230000</v>
      </c>
      <c r="T863" s="3" t="str" cm="1">
        <f t="array" ref="T863">_FV(表格1[[#This Row],[代號]],"Name")</f>
        <v>Sports Gear Co., Ltd</v>
      </c>
      <c r="U863" s="3" t="str" cm="1">
        <f t="array" ref="U863">_FV(表格1[[#This Row],[代號]],"Official name",TRUE)</f>
        <v>Sports Gear Co., Ltd</v>
      </c>
    </row>
    <row r="864" spans="1:21" x14ac:dyDescent="0.25">
      <c r="A864" t="s">
        <v>864</v>
      </c>
      <c r="B864" s="2" t="e" vm="876">
        <v>#VALUE!</v>
      </c>
      <c r="C864" s="3" cm="1">
        <f t="array" ref="C864">_FV(表格1[[#This Row],[代號]],"52 week high",TRUE)</f>
        <v>80.3</v>
      </c>
      <c r="D864" s="3" cm="1">
        <f t="array" ref="D864">_FV(表格1[[#This Row],[代號]],"52 week low",TRUE)</f>
        <v>26</v>
      </c>
      <c r="E864" s="4" cm="1">
        <f t="array" ref="E864">_FV(表格1[[#This Row],[代號]],"Beta")</f>
        <v>1.2649999999999999</v>
      </c>
      <c r="F864" s="3" cm="1">
        <f t="array" ref="F864">_FV(表格1[[#This Row],[代號]],"Change")</f>
        <v>0.7</v>
      </c>
      <c r="G864" s="3" cm="1">
        <f t="array" ref="G864">_FV(表格1[[#This Row],[代號]],"Change (%)",TRUE)</f>
        <v>2.5179999999999998E-2</v>
      </c>
      <c r="H864" s="3" t="e" cm="1" vm="2">
        <f t="array" ref="H864">_FV(表格1[[#This Row],[代號]],"Country/region",TRUE)</f>
        <v>#VALUE!</v>
      </c>
      <c r="I864" s="3" t="str" cm="1">
        <f t="array" ref="I864">_FV(表格1[[#This Row],[代號]],"Currency")</f>
        <v>TWD</v>
      </c>
      <c r="J864" s="3" t="e" cm="1" vm="53">
        <f t="array" ref="J864">_FV(表格1[[#This Row],[代號]],"Employees")</f>
        <v>#VALUE!</v>
      </c>
      <c r="K864" s="3" t="str" cm="1">
        <f t="array" ref="K864">_FV(表格1[[#This Row],[代號]],"Exchange")</f>
        <v>Taiwan Stock Exchange</v>
      </c>
      <c r="L864" s="3" t="str" cm="1">
        <f t="array" ref="L864">_FV(表格1[[#This Row],[代號]],"Exchange abbreviation",TRUE)</f>
        <v>XTAI</v>
      </c>
      <c r="M864" s="3" t="str" cm="1">
        <f t="array" ref="M864">_FV(表格1[[#This Row],[代號]],"Headquarters")</f>
        <v>No.18, Li-Hsin Road 1, Hsinchu Science Park, HSINCHU, HSINCHU, 300 TW</v>
      </c>
      <c r="N864" s="3" cm="1">
        <f t="array" ref="N864">_FV(表格1[[#This Row],[代號]],"High")</f>
        <v>28.65</v>
      </c>
      <c r="O864" s="3" t="str" cm="1">
        <f t="array" ref="O864">_FV(表格1[[#This Row],[代號]],"Industry")</f>
        <v>Semiconductors &amp; Semiconductor Equipment</v>
      </c>
      <c r="P864" s="3" t="str" cm="1">
        <f t="array" ref="P864">_FV(表格1[[#This Row],[代號]],"Instrument type",TRUE)</f>
        <v>Stock</v>
      </c>
      <c r="Q864" s="3" cm="1">
        <f t="array" ref="Q864">_FV(表格1[[#This Row],[代號]],"Last trade time",TRUE)</f>
        <v>44834.399085648147</v>
      </c>
      <c r="R864" s="3" cm="1">
        <f t="array" ref="R864">_FV(表格1[[#This Row],[代號]],"Low")</f>
        <v>27.05</v>
      </c>
      <c r="S864" s="3" cm="1">
        <f t="array" ref="S864">_FV(表格1[[#This Row],[代號]],"Market cap",TRUE)</f>
        <v>112478100000</v>
      </c>
      <c r="T864" s="3" t="str" cm="1">
        <f t="array" ref="T864">_FV(表格1[[#This Row],[代號]],"Name")</f>
        <v>Powerchip Semiconductor Manufacturing Corporation</v>
      </c>
      <c r="U864" s="3" t="str" cm="1">
        <f t="array" ref="U864">_FV(表格1[[#This Row],[代號]],"Official name",TRUE)</f>
        <v>Powerchip Semiconductor Manufacturing Corporation</v>
      </c>
    </row>
    <row r="865" spans="1:21" x14ac:dyDescent="0.25">
      <c r="A865" t="s">
        <v>865</v>
      </c>
      <c r="B865" s="2" t="e" vm="877">
        <v>#VALUE!</v>
      </c>
      <c r="C865" s="3" cm="1">
        <f t="array" ref="C865">_FV(表格1[[#This Row],[代號]],"52 week high",TRUE)</f>
        <v>47.3</v>
      </c>
      <c r="D865" s="3" cm="1">
        <f t="array" ref="D865">_FV(表格1[[#This Row],[代號]],"52 week low",TRUE)</f>
        <v>37</v>
      </c>
      <c r="E865" s="4" cm="1">
        <f t="array" ref="E865">_FV(表格1[[#This Row],[代號]],"Beta")</f>
        <v>0.81</v>
      </c>
      <c r="F865" s="3" cm="1">
        <f t="array" ref="F865">_FV(表格1[[#This Row],[代號]],"Change")</f>
        <v>0.1</v>
      </c>
      <c r="G865" s="3" cm="1">
        <f t="array" ref="G865">_FV(表格1[[#This Row],[代號]],"Change (%)",TRUE)</f>
        <v>2.6559999999999999E-3</v>
      </c>
      <c r="H865" s="3" t="e" cm="1" vm="2">
        <f t="array" ref="H865">_FV(表格1[[#This Row],[代號]],"Country/region",TRUE)</f>
        <v>#VALUE!</v>
      </c>
      <c r="I865" s="3" t="str" cm="1">
        <f t="array" ref="I865">_FV(表格1[[#This Row],[代號]],"Currency")</f>
        <v>TWD</v>
      </c>
      <c r="J865" s="3" t="e" cm="1" vm="53">
        <f t="array" ref="J865">_FV(表格1[[#This Row],[代號]],"Employees")</f>
        <v>#VALUE!</v>
      </c>
      <c r="K865" s="3" t="str" cm="1">
        <f t="array" ref="K865">_FV(表格1[[#This Row],[代號]],"Exchange")</f>
        <v>Taiwan Stock Exchange</v>
      </c>
      <c r="L865" s="3" t="str" cm="1">
        <f t="array" ref="L865">_FV(表格1[[#This Row],[代號]],"Exchange abbreviation",TRUE)</f>
        <v>XTAI</v>
      </c>
      <c r="M865" s="3" t="str" cm="1">
        <f t="array" ref="M865">_FV(表格1[[#This Row],[代號]],"Headquarters")</f>
        <v>2-4F, No.39, Section 1, Chung Hsiao West Road, Jhongjheng District, TAIPEI, TAIPEI, 100 TW</v>
      </c>
      <c r="N865" s="3" cm="1">
        <f t="array" ref="N865">_FV(表格1[[#This Row],[代號]],"High")</f>
        <v>37.9</v>
      </c>
      <c r="O865" s="3" t="str" cm="1">
        <f t="array" ref="O865">_FV(表格1[[#This Row],[代號]],"Industry")</f>
        <v>Computers, Phones &amp; Household Electronics</v>
      </c>
      <c r="P865" s="3" t="str" cm="1">
        <f t="array" ref="P865">_FV(表格1[[#This Row],[代號]],"Instrument type",TRUE)</f>
        <v>Stock</v>
      </c>
      <c r="Q865" s="3" cm="1">
        <f t="array" ref="Q865">_FV(表格1[[#This Row],[代號]],"Last trade time",TRUE)</f>
        <v>44834.399085648147</v>
      </c>
      <c r="R865" s="3" cm="1">
        <f t="array" ref="R865">_FV(表格1[[#This Row],[代號]],"Low")</f>
        <v>37.450000000000003</v>
      </c>
      <c r="S865" s="3" cm="1">
        <f t="array" ref="S865">_FV(表格1[[#This Row],[代號]],"Market cap",TRUE)</f>
        <v>3079699000</v>
      </c>
      <c r="T865" s="3" t="str" cm="1">
        <f t="array" ref="T865">_FV(表格1[[#This Row],[代號]],"Name")</f>
        <v>Weblink International Inc.</v>
      </c>
      <c r="U865" s="3" t="str" cm="1">
        <f t="array" ref="U865">_FV(表格1[[#This Row],[代號]],"Official name",TRUE)</f>
        <v>Weblink International Inc.</v>
      </c>
    </row>
    <row r="866" spans="1:21" x14ac:dyDescent="0.25">
      <c r="A866" t="s">
        <v>866</v>
      </c>
      <c r="B866" s="2" t="e" vm="878">
        <v>#VALUE!</v>
      </c>
      <c r="C866" s="3" cm="1">
        <f t="array" ref="C866">_FV(表格1[[#This Row],[代號]],"52 week high",TRUE)</f>
        <v>2015</v>
      </c>
      <c r="D866" s="3" cm="1">
        <f t="array" ref="D866">_FV(表格1[[#This Row],[代號]],"52 week low",TRUE)</f>
        <v>603</v>
      </c>
      <c r="E866" s="4" cm="1">
        <f t="array" ref="E866">_FV(表格1[[#This Row],[代號]],"Beta")</f>
        <v>1.21</v>
      </c>
      <c r="F866" s="3" cm="1">
        <f t="array" ref="F866">_FV(表格1[[#This Row],[代號]],"Change")</f>
        <v>-2</v>
      </c>
      <c r="G866" s="3" cm="1">
        <f t="array" ref="G866">_FV(表格1[[#This Row],[代號]],"Change (%)",TRUE)</f>
        <v>-3.1250000000000002E-3</v>
      </c>
      <c r="H866" s="3" t="e" cm="1" vm="2">
        <f t="array" ref="H866">_FV(表格1[[#This Row],[代號]],"Country/region",TRUE)</f>
        <v>#VALUE!</v>
      </c>
      <c r="I866" s="3" t="str" cm="1">
        <f t="array" ref="I866">_FV(表格1[[#This Row],[代號]],"Currency")</f>
        <v>TWD</v>
      </c>
      <c r="J866" s="3" t="e" cm="1" vm="53">
        <f t="array" ref="J866">_FV(表格1[[#This Row],[代號]],"Employees")</f>
        <v>#VALUE!</v>
      </c>
      <c r="K866" s="3" t="str" cm="1">
        <f t="array" ref="K866">_FV(表格1[[#This Row],[代號]],"Exchange")</f>
        <v>Taiwan Stock Exchange</v>
      </c>
      <c r="L866" s="3" t="str" cm="1">
        <f t="array" ref="L866">_FV(表格1[[#This Row],[代號]],"Exchange abbreviation",TRUE)</f>
        <v>XTAI</v>
      </c>
      <c r="M866" s="3" t="str" cm="1">
        <f t="array" ref="M866">_FV(表格1[[#This Row],[代號]],"Headquarters")</f>
        <v>5F, No.656, Section 2, Bade Road, Hukou Village., HUKOU, HSINCHU, 303 TW</v>
      </c>
      <c r="N866" s="3" cm="1">
        <f t="array" ref="N866">_FV(表格1[[#This Row],[代號]],"High")</f>
        <v>642</v>
      </c>
      <c r="O866" s="3" t="str" cm="1">
        <f t="array" ref="O866">_FV(表格1[[#This Row],[代號]],"Industry")</f>
        <v>Machinery, Equipment &amp; Components</v>
      </c>
      <c r="P866" s="3" t="str" cm="1">
        <f t="array" ref="P866">_FV(表格1[[#This Row],[代號]],"Instrument type",TRUE)</f>
        <v>Stock</v>
      </c>
      <c r="Q866" s="3" cm="1">
        <f t="array" ref="Q866">_FV(表格1[[#This Row],[代號]],"Last trade time",TRUE)</f>
        <v>44834.399085648147</v>
      </c>
      <c r="R866" s="3" cm="1">
        <f t="array" ref="R866">_FV(表格1[[#This Row],[代號]],"Low")</f>
        <v>603</v>
      </c>
      <c r="S866" s="3" cm="1">
        <f t="array" ref="S866">_FV(表格1[[#This Row],[代號]],"Market cap",TRUE)</f>
        <v>54497180000</v>
      </c>
      <c r="T866" s="3" t="str" cm="1">
        <f t="array" ref="T866">_FV(表格1[[#This Row],[代號]],"Name")</f>
        <v>Advanced Energy Solution Holding Co., Ltd.</v>
      </c>
      <c r="U866" s="3" t="str" cm="1">
        <f t="array" ref="U866">_FV(表格1[[#This Row],[代號]],"Official name",TRUE)</f>
        <v>Advanced Energy Solution Holding Co., Ltd.</v>
      </c>
    </row>
    <row r="867" spans="1:21" x14ac:dyDescent="0.25">
      <c r="A867" t="s">
        <v>867</v>
      </c>
      <c r="B867" s="2" t="e" vm="879">
        <v>#VALUE!</v>
      </c>
      <c r="C867" s="3" cm="1">
        <f t="array" ref="C867">_FV(表格1[[#This Row],[代號]],"52 week high",TRUE)</f>
        <v>569</v>
      </c>
      <c r="D867" s="3" cm="1">
        <f t="array" ref="D867">_FV(表格1[[#This Row],[代號]],"52 week low",TRUE)</f>
        <v>237</v>
      </c>
      <c r="E867" s="4" cm="1">
        <f t="array" ref="E867">_FV(表格1[[#This Row],[代號]],"Beta")</f>
        <v>0.90700000000000003</v>
      </c>
      <c r="F867" s="3" cm="1">
        <f t="array" ref="F867">_FV(表格1[[#This Row],[代號]],"Change")</f>
        <v>-4.5</v>
      </c>
      <c r="G867" s="3" cm="1">
        <f t="array" ref="G867">_FV(表格1[[#This Row],[代號]],"Change (%)",TRUE)</f>
        <v>-1.8109E-2</v>
      </c>
      <c r="H867" s="3" t="e" cm="1" vm="2">
        <f t="array" ref="H867">_FV(表格1[[#This Row],[代號]],"Country/region",TRUE)</f>
        <v>#VALUE!</v>
      </c>
      <c r="I867" s="3" t="str" cm="1">
        <f t="array" ref="I867">_FV(表格1[[#This Row],[代號]],"Currency")</f>
        <v>TWD</v>
      </c>
      <c r="J867" s="3" cm="1">
        <f t="array" ref="J867">_FV(表格1[[#This Row],[代號]],"Employees")</f>
        <v>1337</v>
      </c>
      <c r="K867" s="3" t="str" cm="1">
        <f t="array" ref="K867">_FV(表格1[[#This Row],[代號]],"Exchange")</f>
        <v>Taiwan Stock Exchange</v>
      </c>
      <c r="L867" s="3" t="str" cm="1">
        <f t="array" ref="L867">_FV(表格1[[#This Row],[代號]],"Exchange abbreviation",TRUE)</f>
        <v>XTAI</v>
      </c>
      <c r="M867" s="3" t="str" cm="1">
        <f t="array" ref="M867">_FV(表格1[[#This Row],[代號]],"Headquarters")</f>
        <v>No.12, Duxing 1st Road, Hsinchu Science Park, HSINCHU, HSINCHU, 300 TW</v>
      </c>
      <c r="N867" s="3" cm="1">
        <f t="array" ref="N867">_FV(表格1[[#This Row],[代號]],"High")</f>
        <v>245</v>
      </c>
      <c r="O867" s="3" t="str" cm="1">
        <f t="array" ref="O867">_FV(表格1[[#This Row],[代號]],"Industry")</f>
        <v>Semiconductors &amp; Semiconductor Equipment</v>
      </c>
      <c r="P867" s="3" t="str" cm="1">
        <f t="array" ref="P867">_FV(表格1[[#This Row],[代號]],"Instrument type",TRUE)</f>
        <v>Stock</v>
      </c>
      <c r="Q867" s="3" cm="1">
        <f t="array" ref="Q867">_FV(表格1[[#This Row],[代號]],"Last trade time",TRUE)</f>
        <v>44834.399085648147</v>
      </c>
      <c r="R867" s="3" cm="1">
        <f t="array" ref="R867">_FV(表格1[[#This Row],[代號]],"Low")</f>
        <v>237</v>
      </c>
      <c r="S867" s="3" cm="1">
        <f t="array" ref="S867">_FV(表格1[[#This Row],[代號]],"Market cap",TRUE)</f>
        <v>76912730000</v>
      </c>
      <c r="T867" s="3" t="str" cm="1">
        <f t="array" ref="T867">_FV(表格1[[#This Row],[代號]],"Name")</f>
        <v>VISERA TECHNOLOGIES COMPANY LTD.</v>
      </c>
      <c r="U867" s="3" t="str" cm="1">
        <f t="array" ref="U867">_FV(表格1[[#This Row],[代號]],"Official name",TRUE)</f>
        <v>VISERA TECHNOLOGIES COMPANY LTD.</v>
      </c>
    </row>
    <row r="868" spans="1:21" x14ac:dyDescent="0.25">
      <c r="A868" t="s">
        <v>868</v>
      </c>
      <c r="B868" s="2" t="e" vm="880">
        <v>#VALUE!</v>
      </c>
      <c r="C868" s="3" cm="1">
        <f t="array" ref="C868">_FV(表格1[[#This Row],[代號]],"52 week high",TRUE)</f>
        <v>64.5</v>
      </c>
      <c r="D868" s="3" cm="1">
        <f t="array" ref="D868">_FV(表格1[[#This Row],[代號]],"52 week low",TRUE)</f>
        <v>35.5</v>
      </c>
      <c r="E868" t="e" cm="1" vm="55">
        <f t="array" ref="E868">_FV(表格1[[#This Row],[代號]],"Beta")</f>
        <v>#VALUE!</v>
      </c>
      <c r="F868" s="3" cm="1">
        <f t="array" ref="F868">_FV(表格1[[#This Row],[代號]],"Change")</f>
        <v>-0.05</v>
      </c>
      <c r="G868" s="3" cm="1">
        <f t="array" ref="G868">_FV(表格1[[#This Row],[代號]],"Change (%)",TRUE)</f>
        <v>-1.3930000000000001E-3</v>
      </c>
      <c r="H868" s="3" t="e" cm="1" vm="2">
        <f t="array" ref="H868">_FV(表格1[[#This Row],[代號]],"Country/region",TRUE)</f>
        <v>#VALUE!</v>
      </c>
      <c r="I868" s="3" t="str" cm="1">
        <f t="array" ref="I868">_FV(表格1[[#This Row],[代號]],"Currency")</f>
        <v>TWD</v>
      </c>
      <c r="J868" s="3" cm="1">
        <f t="array" ref="J868">_FV(表格1[[#This Row],[代號]],"Employees")</f>
        <v>1591</v>
      </c>
      <c r="K868" s="3" t="str" cm="1">
        <f t="array" ref="K868">_FV(表格1[[#This Row],[代號]],"Exchange")</f>
        <v>Taiwan Stock Exchange</v>
      </c>
      <c r="L868" s="3" t="str" cm="1">
        <f t="array" ref="L868">_FV(表格1[[#This Row],[代號]],"Exchange abbreviation",TRUE)</f>
        <v>XTAI</v>
      </c>
      <c r="M868" s="3" t="str" cm="1">
        <f t="array" ref="M868">_FV(表格1[[#This Row],[代號]],"Headquarters")</f>
        <v>16F, No.51, Section 2, Chung Ching South Road, Jhongjheng District, TAIPEI, TAIPEI, 100 TW</v>
      </c>
      <c r="N868" s="3" cm="1">
        <f t="array" ref="N868">_FV(表格1[[#This Row],[代號]],"High")</f>
        <v>36.200000000000003</v>
      </c>
      <c r="O868" s="3" t="str" cm="1">
        <f t="array" ref="O868">_FV(表格1[[#This Row],[代號]],"Industry")</f>
        <v>Paper &amp; Forest Products</v>
      </c>
      <c r="P868" s="3" t="str" cm="1">
        <f t="array" ref="P868">_FV(表格1[[#This Row],[代號]],"Instrument type",TRUE)</f>
        <v>Stock</v>
      </c>
      <c r="Q868" s="3" cm="1">
        <f t="array" ref="Q868">_FV(表格1[[#This Row],[代號]],"Last trade time",TRUE)</f>
        <v>44834.399085648147</v>
      </c>
      <c r="R868" s="3" cm="1">
        <f t="array" ref="R868">_FV(表格1[[#This Row],[代號]],"Low")</f>
        <v>35.5</v>
      </c>
      <c r="S868" s="3" cm="1">
        <f t="array" ref="S868">_FV(表格1[[#This Row],[代號]],"Market cap",TRUE)</f>
        <v>9576575000</v>
      </c>
      <c r="T868" s="3" t="str" cm="1">
        <f t="array" ref="T868">_FV(表格1[[#This Row],[代號]],"Name")</f>
        <v>Yuen Foong Yu Consumer Products Co., Ltd.</v>
      </c>
      <c r="U868" s="3" t="str" cm="1">
        <f t="array" ref="U868">_FV(表格1[[#This Row],[代號]],"Official name",TRUE)</f>
        <v>Yuen Foong Yu Consumer Products Co., Ltd.</v>
      </c>
    </row>
    <row r="869" spans="1:21" x14ac:dyDescent="0.25">
      <c r="A869" t="s">
        <v>869</v>
      </c>
      <c r="B869" s="2" t="e" vm="881">
        <v>#VALUE!</v>
      </c>
      <c r="C869" s="3" cm="1">
        <f t="array" ref="C869">_FV(表格1[[#This Row],[代號]],"52 week high",TRUE)</f>
        <v>229</v>
      </c>
      <c r="D869" s="3" cm="1">
        <f t="array" ref="D869">_FV(表格1[[#This Row],[代號]],"52 week low",TRUE)</f>
        <v>71.2</v>
      </c>
      <c r="E869" t="e" cm="1" vm="55">
        <f t="array" ref="E869">_FV(表格1[[#This Row],[代號]],"Beta")</f>
        <v>#VALUE!</v>
      </c>
      <c r="F869" s="3" cm="1">
        <f t="array" ref="F869">_FV(表格1[[#This Row],[代號]],"Change")</f>
        <v>-1.7</v>
      </c>
      <c r="G869" s="3" cm="1">
        <f t="array" ref="G869">_FV(表格1[[#This Row],[代號]],"Change (%)",TRUE)</f>
        <v>-2.2667000000000003E-2</v>
      </c>
      <c r="H869" s="3" t="e" cm="1" vm="2">
        <f t="array" ref="H869">_FV(表格1[[#This Row],[代號]],"Country/region",TRUE)</f>
        <v>#VALUE!</v>
      </c>
      <c r="I869" s="3" t="str" cm="1">
        <f t="array" ref="I869">_FV(表格1[[#This Row],[代號]],"Currency")</f>
        <v>TWD</v>
      </c>
      <c r="J869" s="3" t="e" cm="1" vm="53">
        <f t="array" ref="J869">_FV(表格1[[#This Row],[代號]],"Employees")</f>
        <v>#VALUE!</v>
      </c>
      <c r="K869" s="3" t="str" cm="1">
        <f t="array" ref="K869">_FV(表格1[[#This Row],[代號]],"Exchange")</f>
        <v>Taiwan Stock Exchange</v>
      </c>
      <c r="L869" s="3" t="str" cm="1">
        <f t="array" ref="L869">_FV(表格1[[#This Row],[代號]],"Exchange abbreviation",TRUE)</f>
        <v>XTAI</v>
      </c>
      <c r="M869" s="3" t="str" cm="1">
        <f t="array" ref="M869">_FV(表格1[[#This Row],[代號]],"Headquarters")</f>
        <v>No. 41, Shuei-Keng, Datong Village, Guan-Si Town, HSINCHU, HSINCHU, 306 TW</v>
      </c>
      <c r="N869" s="3" cm="1">
        <f t="array" ref="N869">_FV(表格1[[#This Row],[代號]],"High")</f>
        <v>73.900000000000006</v>
      </c>
      <c r="O869" s="3" t="str" cm="1">
        <f t="array" ref="O869">_FV(表格1[[#This Row],[代號]],"Industry")</f>
        <v>Electronic Equipment &amp; Parts</v>
      </c>
      <c r="P869" s="3" t="str" cm="1">
        <f t="array" ref="P869">_FV(表格1[[#This Row],[代號]],"Instrument type",TRUE)</f>
        <v>Stock</v>
      </c>
      <c r="Q869" s="3" cm="1">
        <f t="array" ref="Q869">_FV(表格1[[#This Row],[代號]],"Last trade time",TRUE)</f>
        <v>44834.399085648147</v>
      </c>
      <c r="R869" s="3" cm="1">
        <f t="array" ref="R869">_FV(表格1[[#This Row],[代號]],"Low")</f>
        <v>71.2</v>
      </c>
      <c r="S869" s="3" cm="1">
        <f t="array" ref="S869">_FV(表格1[[#This Row],[代號]],"Market cap",TRUE)</f>
        <v>3509261000</v>
      </c>
      <c r="T869" s="3" t="str" cm="1">
        <f t="array" ref="T869">_FV(表格1[[#This Row],[代號]],"Name")</f>
        <v>Unictron Technologies Corporation</v>
      </c>
      <c r="U869" s="3" t="str" cm="1">
        <f t="array" ref="U869">_FV(表格1[[#This Row],[代號]],"Official name",TRUE)</f>
        <v>Unictron Technologies Corporation</v>
      </c>
    </row>
    <row r="870" spans="1:21" x14ac:dyDescent="0.25">
      <c r="A870" t="s">
        <v>870</v>
      </c>
      <c r="B870" s="2" t="e" vm="882">
        <v>#VALUE!</v>
      </c>
      <c r="C870" s="3" cm="1">
        <f t="array" ref="C870">_FV(表格1[[#This Row],[代號]],"52 week high",TRUE)</f>
        <v>147</v>
      </c>
      <c r="D870" s="3" cm="1">
        <f t="array" ref="D870">_FV(表格1[[#This Row],[代號]],"52 week low",TRUE)</f>
        <v>46.15</v>
      </c>
      <c r="E870" t="e" cm="1" vm="55">
        <f t="array" ref="E870">_FV(表格1[[#This Row],[代號]],"Beta")</f>
        <v>#VALUE!</v>
      </c>
      <c r="F870" s="3" cm="1">
        <f t="array" ref="F870">_FV(表格1[[#This Row],[代號]],"Change")</f>
        <v>2.4</v>
      </c>
      <c r="G870" s="3" cm="1">
        <f t="array" ref="G870">_FV(表格1[[#This Row],[代號]],"Change (%)",TRUE)</f>
        <v>2.8235E-2</v>
      </c>
      <c r="H870" s="3" t="e" cm="1" vm="2">
        <f t="array" ref="H870">_FV(表格1[[#This Row],[代號]],"Country/region",TRUE)</f>
        <v>#VALUE!</v>
      </c>
      <c r="I870" s="3" t="str" cm="1">
        <f t="array" ref="I870">_FV(表格1[[#This Row],[代號]],"Currency")</f>
        <v>TWD</v>
      </c>
      <c r="J870" s="3" t="e" cm="1" vm="53">
        <f t="array" ref="J870">_FV(表格1[[#This Row],[代號]],"Employees")</f>
        <v>#VALUE!</v>
      </c>
      <c r="K870" s="3" t="str" cm="1">
        <f t="array" ref="K870">_FV(表格1[[#This Row],[代號]],"Exchange")</f>
        <v>Taiwan Stock Exchange</v>
      </c>
      <c r="L870" s="3" t="str" cm="1">
        <f t="array" ref="L870">_FV(表格1[[#This Row],[代號]],"Exchange abbreviation",TRUE)</f>
        <v>XTAI</v>
      </c>
      <c r="M870" s="3" t="str" cm="1">
        <f t="array" ref="M870">_FV(表格1[[#This Row],[代號]],"Headquarters")</f>
        <v>3F, No.24-2, Industry East Road IV, Hsinchu Science Park, HSINCHU, HSINCHU, 300 TW</v>
      </c>
      <c r="N870" s="3" cm="1">
        <f t="array" ref="N870">_FV(表格1[[#This Row],[代號]],"High")</f>
        <v>89.6</v>
      </c>
      <c r="O870" s="3" t="str" cm="1">
        <f t="array" ref="O870">_FV(表格1[[#This Row],[代號]],"Industry")</f>
        <v>Healthcare Equipment &amp; Supplies</v>
      </c>
      <c r="P870" s="3" t="str" cm="1">
        <f t="array" ref="P870">_FV(表格1[[#This Row],[代號]],"Instrument type",TRUE)</f>
        <v>Stock</v>
      </c>
      <c r="Q870" s="3" cm="1">
        <f t="array" ref="Q870">_FV(表格1[[#This Row],[代號]],"Last trade time",TRUE)</f>
        <v>44834.399085648147</v>
      </c>
      <c r="R870" s="3" cm="1">
        <f t="array" ref="R870">_FV(表格1[[#This Row],[代號]],"Low")</f>
        <v>80</v>
      </c>
      <c r="S870" s="3" cm="1">
        <f t="array" ref="S870">_FV(表格1[[#This Row],[代號]],"Market cap",TRUE)</f>
        <v>2904097000</v>
      </c>
      <c r="T870" s="3" t="str" cm="1">
        <f t="array" ref="T870">_FV(表格1[[#This Row],[代號]],"Name")</f>
        <v>Medimaging Integrated Solution Inc.</v>
      </c>
      <c r="U870" s="3" t="str" cm="1">
        <f t="array" ref="U870">_FV(表格1[[#This Row],[代號]],"Official name",TRUE)</f>
        <v>Medimaging Integrated Solution Inc.</v>
      </c>
    </row>
    <row r="871" spans="1:21" x14ac:dyDescent="0.25">
      <c r="A871" t="s">
        <v>871</v>
      </c>
      <c r="B871" s="2" t="e" vm="883">
        <v>#VALUE!</v>
      </c>
      <c r="C871" s="3" cm="1">
        <f t="array" ref="C871">_FV(表格1[[#This Row],[代號]],"52 week high",TRUE)</f>
        <v>361.5</v>
      </c>
      <c r="D871" s="3" cm="1">
        <f t="array" ref="D871">_FV(表格1[[#This Row],[代號]],"52 week low",TRUE)</f>
        <v>81.599999999999994</v>
      </c>
      <c r="E871" t="e" cm="1" vm="55">
        <f t="array" ref="E871">_FV(表格1[[#This Row],[代號]],"Beta")</f>
        <v>#VALUE!</v>
      </c>
      <c r="F871" s="3" cm="1">
        <f t="array" ref="F871">_FV(表格1[[#This Row],[代號]],"Change")</f>
        <v>3.5</v>
      </c>
      <c r="G871" s="3" cm="1">
        <f t="array" ref="G871">_FV(表格1[[#This Row],[代號]],"Change (%)",TRUE)</f>
        <v>4.0936E-2</v>
      </c>
      <c r="H871" s="3" t="e" cm="1" vm="2">
        <f t="array" ref="H871">_FV(表格1[[#This Row],[代號]],"Country/region",TRUE)</f>
        <v>#VALUE!</v>
      </c>
      <c r="I871" s="3" t="str" cm="1">
        <f t="array" ref="I871">_FV(表格1[[#This Row],[代號]],"Currency")</f>
        <v>TWD</v>
      </c>
      <c r="J871" s="3" t="e" cm="1" vm="53">
        <f t="array" ref="J871">_FV(表格1[[#This Row],[代號]],"Employees")</f>
        <v>#VALUE!</v>
      </c>
      <c r="K871" s="3" t="str" cm="1">
        <f t="array" ref="K871">_FV(表格1[[#This Row],[代號]],"Exchange")</f>
        <v>Taiwan Stock Exchange</v>
      </c>
      <c r="L871" s="3" t="str" cm="1">
        <f t="array" ref="L871">_FV(表格1[[#This Row],[代號]],"Exchange abbreviation",TRUE)</f>
        <v>XTAI</v>
      </c>
      <c r="M871" s="3" t="str" cm="1">
        <f t="array" ref="M871">_FV(表格1[[#This Row],[代號]],"Headquarters")</f>
        <v>2F, No. 19, Lane 178, Ruihu Street, Neihu District, TAIPEI, TAIPEI, 114 TW</v>
      </c>
      <c r="N871" s="3" cm="1">
        <f t="array" ref="N871">_FV(表格1[[#This Row],[代號]],"High")</f>
        <v>89.1</v>
      </c>
      <c r="O871" s="3" t="str" cm="1">
        <f t="array" ref="O871">_FV(表格1[[#This Row],[代號]],"Industry")</f>
        <v>Semiconductors &amp; Semiconductor Equipment</v>
      </c>
      <c r="P871" s="3" t="str" cm="1">
        <f t="array" ref="P871">_FV(表格1[[#This Row],[代號]],"Instrument type",TRUE)</f>
        <v>Stock</v>
      </c>
      <c r="Q871" s="3" cm="1">
        <f t="array" ref="Q871">_FV(表格1[[#This Row],[代號]],"Last trade time",TRUE)</f>
        <v>44834.399085648147</v>
      </c>
      <c r="R871" s="3" cm="1">
        <f t="array" ref="R871">_FV(表格1[[#This Row],[代號]],"Low")</f>
        <v>81.599999999999994</v>
      </c>
      <c r="S871" s="3" cm="1">
        <f t="array" ref="S871">_FV(表格1[[#This Row],[代號]],"Market cap",TRUE)</f>
        <v>3594188000</v>
      </c>
      <c r="T871" s="3" t="str" cm="1">
        <f t="array" ref="T871">_FV(表格1[[#This Row],[代號]],"Name")</f>
        <v>M3 TECHNOLOGY INC.</v>
      </c>
      <c r="U871" s="3" t="str" cm="1">
        <f t="array" ref="U871">_FV(表格1[[#This Row],[代號]],"Official name",TRUE)</f>
        <v>M3 TECHNOLOGY INC.</v>
      </c>
    </row>
    <row r="872" spans="1:21" x14ac:dyDescent="0.25">
      <c r="A872" t="s">
        <v>872</v>
      </c>
      <c r="B872" s="2" t="e" vm="884">
        <v>#VALUE!</v>
      </c>
      <c r="C872" s="3" cm="1">
        <f t="array" ref="C872">_FV(表格1[[#This Row],[代號]],"52 week high",TRUE)</f>
        <v>131.91</v>
      </c>
      <c r="D872" s="3" cm="1">
        <f t="array" ref="D872">_FV(表格1[[#This Row],[代號]],"52 week low",TRUE)</f>
        <v>65.2</v>
      </c>
      <c r="E872" t="e" cm="1" vm="55">
        <f t="array" ref="E872">_FV(表格1[[#This Row],[代號]],"Beta")</f>
        <v>#VALUE!</v>
      </c>
      <c r="F872" s="3" cm="1">
        <f t="array" ref="F872">_FV(表格1[[#This Row],[代號]],"Change")</f>
        <v>-0.7</v>
      </c>
      <c r="G872" s="3" cm="1">
        <f t="array" ref="G872">_FV(表格1[[#This Row],[代號]],"Change (%)",TRUE)</f>
        <v>-1.0447999999999999E-2</v>
      </c>
      <c r="H872" s="3" t="e" cm="1" vm="2">
        <f t="array" ref="H872">_FV(表格1[[#This Row],[代號]],"Country/region",TRUE)</f>
        <v>#VALUE!</v>
      </c>
      <c r="I872" s="3" t="str" cm="1">
        <f t="array" ref="I872">_FV(表格1[[#This Row],[代號]],"Currency")</f>
        <v>TWD</v>
      </c>
      <c r="J872" s="3" t="e" cm="1" vm="53">
        <f t="array" ref="J872">_FV(表格1[[#This Row],[代號]],"Employees")</f>
        <v>#VALUE!</v>
      </c>
      <c r="K872" s="3" t="str" cm="1">
        <f t="array" ref="K872">_FV(表格1[[#This Row],[代號]],"Exchange")</f>
        <v>Taiwan Stock Exchange</v>
      </c>
      <c r="L872" s="3" t="str" cm="1">
        <f t="array" ref="L872">_FV(表格1[[#This Row],[代號]],"Exchange abbreviation",TRUE)</f>
        <v>XTAI</v>
      </c>
      <c r="M872" s="3" t="str" cm="1">
        <f t="array" ref="M872">_FV(表格1[[#This Row],[代號]],"Headquarters")</f>
        <v>No.49, Section 4, Zhongyang Road, Tucheng District., TUCHENG, TAIPEI, 236 TW</v>
      </c>
      <c r="N872" s="3" cm="1">
        <f t="array" ref="N872">_FV(表格1[[#This Row],[代號]],"High")</f>
        <v>66.599999999999994</v>
      </c>
      <c r="O872" s="3" t="str" cm="1">
        <f t="array" ref="O872">_FV(表格1[[#This Row],[代號]],"Industry")</f>
        <v>Renewable Energy</v>
      </c>
      <c r="P872" s="3" t="str" cm="1">
        <f t="array" ref="P872">_FV(表格1[[#This Row],[代號]],"Instrument type",TRUE)</f>
        <v>Stock</v>
      </c>
      <c r="Q872" s="3" cm="1">
        <f t="array" ref="Q872">_FV(表格1[[#This Row],[代號]],"Last trade time",TRUE)</f>
        <v>44834.399085648147</v>
      </c>
      <c r="R872" s="3" cm="1">
        <f t="array" ref="R872">_FV(表格1[[#This Row],[代號]],"Low")</f>
        <v>65.2</v>
      </c>
      <c r="S872" s="3" cm="1">
        <f t="array" ref="S872">_FV(表格1[[#This Row],[代號]],"Market cap",TRUE)</f>
        <v>14330750000</v>
      </c>
      <c r="T872" s="3" t="str" cm="1">
        <f t="array" ref="T872">_FV(表格1[[#This Row],[代號]],"Name")</f>
        <v>SHINFOX ENERGY CO., LTD.</v>
      </c>
      <c r="U872" s="3" t="str" cm="1">
        <f t="array" ref="U872">_FV(表格1[[#This Row],[代號]],"Official name",TRUE)</f>
        <v>SHINFOX ENERGY CO., LTD.</v>
      </c>
    </row>
    <row r="873" spans="1:21" x14ac:dyDescent="0.25">
      <c r="A873" t="s">
        <v>873</v>
      </c>
      <c r="B873" s="2" t="e" vm="885">
        <v>#VALUE!</v>
      </c>
      <c r="C873" s="3" cm="1">
        <f t="array" ref="C873">_FV(表格1[[#This Row],[代號]],"52 week high",TRUE)</f>
        <v>41.75</v>
      </c>
      <c r="D873" s="3" cm="1">
        <f t="array" ref="D873">_FV(表格1[[#This Row],[代號]],"52 week low",TRUE)</f>
        <v>26.15</v>
      </c>
      <c r="E873" t="e" cm="1" vm="55">
        <f t="array" ref="E873">_FV(表格1[[#This Row],[代號]],"Beta")</f>
        <v>#VALUE!</v>
      </c>
      <c r="F873" s="3" cm="1">
        <f t="array" ref="F873">_FV(表格1[[#This Row],[代號]],"Change")</f>
        <v>0.55000000000000004</v>
      </c>
      <c r="G873" s="3" cm="1">
        <f t="array" ref="G873">_FV(表格1[[#This Row],[代號]],"Change (%)",TRUE)</f>
        <v>2.0445999999999999E-2</v>
      </c>
      <c r="H873" s="3" t="e" cm="1" vm="2">
        <f t="array" ref="H873">_FV(表格1[[#This Row],[代號]],"Country/region",TRUE)</f>
        <v>#VALUE!</v>
      </c>
      <c r="I873" s="3" t="str" cm="1">
        <f t="array" ref="I873">_FV(表格1[[#This Row],[代號]],"Currency")</f>
        <v>TWD</v>
      </c>
      <c r="J873" s="3" t="e" cm="1" vm="53">
        <f t="array" ref="J873">_FV(表格1[[#This Row],[代號]],"Employees")</f>
        <v>#VALUE!</v>
      </c>
      <c r="K873" s="3" t="str" cm="1">
        <f t="array" ref="K873">_FV(表格1[[#This Row],[代號]],"Exchange")</f>
        <v>Taiwan Stock Exchange</v>
      </c>
      <c r="L873" s="3" t="str" cm="1">
        <f t="array" ref="L873">_FV(表格1[[#This Row],[代號]],"Exchange abbreviation",TRUE)</f>
        <v>XTAI</v>
      </c>
      <c r="M873" s="3" t="str" cm="1">
        <f t="array" ref="M873">_FV(表格1[[#This Row],[代號]],"Headquarters")</f>
        <v>No. 111, Xiuxin Road, Gaozhao Community, Xiuzhou District, JIAXING, ZHEJIANG CN</v>
      </c>
      <c r="N873" s="3" cm="1">
        <f t="array" ref="N873">_FV(表格1[[#This Row],[代號]],"High")</f>
        <v>27.45</v>
      </c>
      <c r="O873" s="3" t="str" cm="1">
        <f t="array" ref="O873">_FV(表格1[[#This Row],[代號]],"Industry")</f>
        <v>Household Goods</v>
      </c>
      <c r="P873" s="3" t="str" cm="1">
        <f t="array" ref="P873">_FV(表格1[[#This Row],[代號]],"Instrument type",TRUE)</f>
        <v>Stock</v>
      </c>
      <c r="Q873" s="3" cm="1">
        <f t="array" ref="Q873">_FV(表格1[[#This Row],[代號]],"Last trade time",TRUE)</f>
        <v>44834.399085648147</v>
      </c>
      <c r="R873" s="3" cm="1">
        <f t="array" ref="R873">_FV(表格1[[#This Row],[代號]],"Low")</f>
        <v>26.15</v>
      </c>
      <c r="S873" s="3" cm="1">
        <f t="array" ref="S873">_FV(表格1[[#This Row],[代號]],"Market cap",TRUE)</f>
        <v>1482300000</v>
      </c>
      <c r="T873" s="3" t="str" cm="1">
        <f t="array" ref="T873">_FV(表格1[[#This Row],[代號]],"Name")</f>
        <v>FY Group Ltd.</v>
      </c>
      <c r="U873" s="3" t="str" cm="1">
        <f t="array" ref="U873">_FV(表格1[[#This Row],[代號]],"Official name",TRUE)</f>
        <v>FY Group Ltd.</v>
      </c>
    </row>
    <row r="874" spans="1:21" x14ac:dyDescent="0.25">
      <c r="A874" t="s">
        <v>874</v>
      </c>
      <c r="B874" s="2" t="e" vm="886">
        <v>#VALUE!</v>
      </c>
      <c r="C874" s="3" cm="1">
        <f t="array" ref="C874">_FV(表格1[[#This Row],[代號]],"52 week high",TRUE)</f>
        <v>185</v>
      </c>
      <c r="D874" s="3" cm="1">
        <f t="array" ref="D874">_FV(表格1[[#This Row],[代號]],"52 week low",TRUE)</f>
        <v>95</v>
      </c>
      <c r="E874" t="e" cm="1" vm="55">
        <f t="array" ref="E874">_FV(表格1[[#This Row],[代號]],"Beta")</f>
        <v>#VALUE!</v>
      </c>
      <c r="F874" s="3" cm="1">
        <f t="array" ref="F874">_FV(表格1[[#This Row],[代號]],"Change")</f>
        <v>-1.3</v>
      </c>
      <c r="G874" s="3" cm="1">
        <f t="array" ref="G874">_FV(表格1[[#This Row],[代號]],"Change (%)",TRUE)</f>
        <v>-1.3225000000000001E-2</v>
      </c>
      <c r="H874" s="3" t="e" cm="1" vm="2">
        <f t="array" ref="H874">_FV(表格1[[#This Row],[代號]],"Country/region",TRUE)</f>
        <v>#VALUE!</v>
      </c>
      <c r="I874" s="3" t="str" cm="1">
        <f t="array" ref="I874">_FV(表格1[[#This Row],[代號]],"Currency")</f>
        <v>TWD</v>
      </c>
      <c r="J874" s="3" t="e" cm="1" vm="53">
        <f t="array" ref="J874">_FV(表格1[[#This Row],[代號]],"Employees")</f>
        <v>#VALUE!</v>
      </c>
      <c r="K874" s="3" t="str" cm="1">
        <f t="array" ref="K874">_FV(表格1[[#This Row],[代號]],"Exchange")</f>
        <v>Taiwan Stock Exchange</v>
      </c>
      <c r="L874" s="3" t="str" cm="1">
        <f t="array" ref="L874">_FV(表格1[[#This Row],[代號]],"Exchange abbreviation",TRUE)</f>
        <v>XTAI</v>
      </c>
      <c r="M874" s="3" t="str" cm="1">
        <f t="array" ref="M874">_FV(表格1[[#This Row],[代號]],"Headquarters")</f>
        <v>1F, No.27, Puding Road, East District, HSINCHU, HSINCHU, 300 TW</v>
      </c>
      <c r="N874" s="3" cm="1">
        <f t="array" ref="N874">_FV(表格1[[#This Row],[代號]],"High")</f>
        <v>99.2</v>
      </c>
      <c r="O874" s="3" t="str" cm="1">
        <f t="array" ref="O874">_FV(表格1[[#This Row],[代號]],"Industry")</f>
        <v>Semiconductors &amp; Semiconductor Equipment</v>
      </c>
      <c r="P874" s="3" t="str" cm="1">
        <f t="array" ref="P874">_FV(表格1[[#This Row],[代號]],"Instrument type",TRUE)</f>
        <v>Stock</v>
      </c>
      <c r="Q874" s="3" cm="1">
        <f t="array" ref="Q874">_FV(表格1[[#This Row],[代號]],"Last trade time",TRUE)</f>
        <v>44834.399085648147</v>
      </c>
      <c r="R874" s="3" cm="1">
        <f t="array" ref="R874">_FV(表格1[[#This Row],[代號]],"Low")</f>
        <v>95</v>
      </c>
      <c r="S874" s="3" cm="1">
        <f t="array" ref="S874">_FV(表格1[[#This Row],[代號]],"Market cap",TRUE)</f>
        <v>4537774000</v>
      </c>
      <c r="T874" s="3" t="str" cm="1">
        <f t="array" ref="T874">_FV(表格1[[#This Row],[代號]],"Name")</f>
        <v>MSSCORPS CO.,LTD.</v>
      </c>
      <c r="U874" s="3" t="str" cm="1">
        <f t="array" ref="U874">_FV(表格1[[#This Row],[代號]],"Official name",TRUE)</f>
        <v>MSSCORPS CO.,LTD.</v>
      </c>
    </row>
    <row r="875" spans="1:21" x14ac:dyDescent="0.25">
      <c r="A875" t="s">
        <v>875</v>
      </c>
      <c r="B875" s="2" t="e" vm="887">
        <v>#VALUE!</v>
      </c>
      <c r="C875" s="3" cm="1">
        <f t="array" ref="C875">_FV(表格1[[#This Row],[代號]],"52 week high",TRUE)</f>
        <v>56</v>
      </c>
      <c r="D875" s="3" cm="1">
        <f t="array" ref="D875">_FV(表格1[[#This Row],[代號]],"52 week low",TRUE)</f>
        <v>23.8</v>
      </c>
      <c r="E875" t="e" cm="1" vm="55">
        <f t="array" ref="E875">_FV(表格1[[#This Row],[代號]],"Beta")</f>
        <v>#VALUE!</v>
      </c>
      <c r="F875" s="3" cm="1">
        <f t="array" ref="F875">_FV(表格1[[#This Row],[代號]],"Change")</f>
        <v>-0.3</v>
      </c>
      <c r="G875" s="3" cm="1">
        <f t="array" ref="G875">_FV(表格1[[#This Row],[代號]],"Change (%)",TRUE)</f>
        <v>-1.2145999999999999E-2</v>
      </c>
      <c r="H875" s="3" t="e" cm="1" vm="2">
        <f t="array" ref="H875">_FV(表格1[[#This Row],[代號]],"Country/region",TRUE)</f>
        <v>#VALUE!</v>
      </c>
      <c r="I875" s="3" t="str" cm="1">
        <f t="array" ref="I875">_FV(表格1[[#This Row],[代號]],"Currency")</f>
        <v>TWD</v>
      </c>
      <c r="J875" s="3" t="e" cm="1" vm="53">
        <f t="array" ref="J875">_FV(表格1[[#This Row],[代號]],"Employees")</f>
        <v>#VALUE!</v>
      </c>
      <c r="K875" s="3" t="str" cm="1">
        <f t="array" ref="K875">_FV(表格1[[#This Row],[代號]],"Exchange")</f>
        <v>Taiwan Stock Exchange</v>
      </c>
      <c r="L875" s="3" t="str" cm="1">
        <f t="array" ref="L875">_FV(表格1[[#This Row],[代號]],"Exchange abbreviation",TRUE)</f>
        <v>XTAI</v>
      </c>
      <c r="M875" s="3" t="str" cm="1">
        <f t="array" ref="M875">_FV(表格1[[#This Row],[代號]],"Headquarters")</f>
        <v>No.3, South 4th Road, K.E.P.Z, Qianzhen District, KAOHSIUNG, KAOHSIUNG, 806 TW</v>
      </c>
      <c r="N875" s="3" cm="1">
        <f t="array" ref="N875">_FV(表格1[[#This Row],[代號]],"High")</f>
        <v>24.45</v>
      </c>
      <c r="O875" s="3" t="str" cm="1">
        <f t="array" ref="O875">_FV(表格1[[#This Row],[代號]],"Industry")</f>
        <v>Semiconductors &amp; Semiconductor Equipment</v>
      </c>
      <c r="P875" s="3" t="str" cm="1">
        <f t="array" ref="P875">_FV(表格1[[#This Row],[代號]],"Instrument type",TRUE)</f>
        <v>Stock</v>
      </c>
      <c r="Q875" s="3" cm="1">
        <f t="array" ref="Q875">_FV(表格1[[#This Row],[代號]],"Last trade time",TRUE)</f>
        <v>44834.399085648147</v>
      </c>
      <c r="R875" s="3" cm="1">
        <f t="array" ref="R875">_FV(表格1[[#This Row],[代號]],"Low")</f>
        <v>24</v>
      </c>
      <c r="S875" s="3" cm="1">
        <f t="array" ref="S875">_FV(表格1[[#This Row],[代號]],"Market cap",TRUE)</f>
        <v>2158694000</v>
      </c>
      <c r="T875" s="3" t="str" cm="1">
        <f t="array" ref="T875">_FV(表格1[[#This Row],[代號]],"Name")</f>
        <v>EVER OHMS TECHNOLOGY CO.,LTD.</v>
      </c>
      <c r="U875" s="3" t="str" cm="1">
        <f t="array" ref="U875">_FV(表格1[[#This Row],[代號]],"Official name",TRUE)</f>
        <v>EVER OHMS TECHNOLOGY CO.,LTD.</v>
      </c>
    </row>
    <row r="876" spans="1:21" x14ac:dyDescent="0.25">
      <c r="A876" t="s">
        <v>876</v>
      </c>
      <c r="B876" s="2" t="e" vm="888">
        <v>#VALUE!</v>
      </c>
      <c r="C876" s="3" cm="1">
        <f t="array" ref="C876">_FV(表格1[[#This Row],[代號]],"52 week high",TRUE)</f>
        <v>22.55</v>
      </c>
      <c r="D876" s="3" cm="1">
        <f t="array" ref="D876">_FV(表格1[[#This Row],[代號]],"52 week low",TRUE)</f>
        <v>13.4</v>
      </c>
      <c r="E876" s="4" cm="1">
        <f t="array" ref="E876">_FV(表格1[[#This Row],[代號]],"Beta")</f>
        <v>1.5964</v>
      </c>
      <c r="F876" s="3" cm="1">
        <f t="array" ref="F876">_FV(表格1[[#This Row],[代號]],"Change")</f>
        <v>0.1</v>
      </c>
      <c r="G876" s="3" cm="1">
        <f t="array" ref="G876">_FV(表格1[[#This Row],[代號]],"Change (%)",TRUE)</f>
        <v>7.0670000000000004E-3</v>
      </c>
      <c r="H876" s="3" t="e" cm="1" vm="2">
        <f t="array" ref="H876">_FV(表格1[[#This Row],[代號]],"Country/region",TRUE)</f>
        <v>#VALUE!</v>
      </c>
      <c r="I876" s="3" t="str" cm="1">
        <f t="array" ref="I876">_FV(表格1[[#This Row],[代號]],"Currency")</f>
        <v>TWD</v>
      </c>
      <c r="J876" s="3" cm="1">
        <f t="array" ref="J876">_FV(表格1[[#This Row],[代號]],"Employees")</f>
        <v>440</v>
      </c>
      <c r="K876" s="3" t="str" cm="1">
        <f t="array" ref="K876">_FV(表格1[[#This Row],[代號]],"Exchange")</f>
        <v>Taiwan Stock Exchange</v>
      </c>
      <c r="L876" s="3" t="str" cm="1">
        <f t="array" ref="L876">_FV(表格1[[#This Row],[代號]],"Exchange abbreviation",TRUE)</f>
        <v>XTAI</v>
      </c>
      <c r="M876" s="3" t="str" cm="1">
        <f t="array" ref="M876">_FV(表格1[[#This Row],[代號]],"Headquarters")</f>
        <v>No.3, Lane 12, Wuquan 3rd Road, Xinzhuang District, NEW TAIPEI, NEW TAIPEI, 242 TW</v>
      </c>
      <c r="N876" s="3" cm="1">
        <f t="array" ref="N876">_FV(表格1[[#This Row],[代號]],"High")</f>
        <v>14.3</v>
      </c>
      <c r="O876" s="3" t="str" cm="1">
        <f t="array" ref="O876">_FV(表格1[[#This Row],[代號]],"Industry")</f>
        <v>Communications &amp; Networking</v>
      </c>
      <c r="P876" s="3" t="str" cm="1">
        <f t="array" ref="P876">_FV(表格1[[#This Row],[代號]],"Instrument type",TRUE)</f>
        <v>Stock</v>
      </c>
      <c r="Q876" s="3" cm="1">
        <f t="array" ref="Q876">_FV(表格1[[#This Row],[代號]],"Last trade time",TRUE)</f>
        <v>44834.399085648147</v>
      </c>
      <c r="R876" s="3" cm="1">
        <f t="array" ref="R876">_FV(表格1[[#This Row],[代號]],"Low")</f>
        <v>13.7</v>
      </c>
      <c r="S876" s="3" cm="1">
        <f t="array" ref="S876">_FV(表格1[[#This Row],[代號]],"Market cap",TRUE)</f>
        <v>2150637000</v>
      </c>
      <c r="T876" s="3" t="str" cm="1">
        <f t="array" ref="T876">_FV(表格1[[#This Row],[代號]],"Name")</f>
        <v>TAI TUNG COMMUNICATION CO., LTD.</v>
      </c>
      <c r="U876" s="3" t="str" cm="1">
        <f t="array" ref="U876">_FV(表格1[[#This Row],[代號]],"Official name",TRUE)</f>
        <v>TAI TUNG COMMUNICATION CO., LTD.</v>
      </c>
    </row>
    <row r="877" spans="1:21" x14ac:dyDescent="0.25">
      <c r="A877" t="s">
        <v>877</v>
      </c>
      <c r="B877" s="2" t="e" vm="889">
        <v>#VALUE!</v>
      </c>
      <c r="C877" s="3" cm="1">
        <f t="array" ref="C877">_FV(表格1[[#This Row],[代號]],"52 week high",TRUE)</f>
        <v>340</v>
      </c>
      <c r="D877" s="3" cm="1">
        <f t="array" ref="D877">_FV(表格1[[#This Row],[代號]],"52 week low",TRUE)</f>
        <v>136</v>
      </c>
      <c r="E877" s="4" cm="1">
        <f t="array" ref="E877">_FV(表格1[[#This Row],[代號]],"Beta")</f>
        <v>1.3911</v>
      </c>
      <c r="F877" s="3" cm="1">
        <f t="array" ref="F877">_FV(表格1[[#This Row],[代號]],"Change")</f>
        <v>5.5</v>
      </c>
      <c r="G877" s="3" cm="1">
        <f t="array" ref="G877">_FV(表格1[[#This Row],[代號]],"Change (%)",TRUE)</f>
        <v>3.4590999999999997E-2</v>
      </c>
      <c r="H877" s="3" t="e" cm="1" vm="2">
        <f t="array" ref="H877">_FV(表格1[[#This Row],[代號]],"Country/region",TRUE)</f>
        <v>#VALUE!</v>
      </c>
      <c r="I877" s="3" t="str" cm="1">
        <f t="array" ref="I877">_FV(表格1[[#This Row],[代號]],"Currency")</f>
        <v>TWD</v>
      </c>
      <c r="J877" s="3" cm="1">
        <f t="array" ref="J877">_FV(表格1[[#This Row],[代號]],"Employees")</f>
        <v>485</v>
      </c>
      <c r="K877" s="3" t="str" cm="1">
        <f t="array" ref="K877">_FV(表格1[[#This Row],[代號]],"Exchange")</f>
        <v>Taiwan Stock Exchange</v>
      </c>
      <c r="L877" s="3" t="str" cm="1">
        <f t="array" ref="L877">_FV(表格1[[#This Row],[代號]],"Exchange abbreviation",TRUE)</f>
        <v>XTAI</v>
      </c>
      <c r="M877" s="3" t="str" cm="1">
        <f t="array" ref="M877">_FV(表格1[[#This Row],[代號]],"Headquarters")</f>
        <v>11F-1, No.5, Taiyuan 1st Street, ZHUBEI, HSINCHU, 302 TW</v>
      </c>
      <c r="N877" s="3" cm="1">
        <f t="array" ref="N877">_FV(表格1[[#This Row],[代號]],"High")</f>
        <v>165</v>
      </c>
      <c r="O877" s="3" t="str" cm="1">
        <f t="array" ref="O877">_FV(表格1[[#This Row],[代號]],"Industry")</f>
        <v>Semiconductors &amp; Semiconductor Equipment</v>
      </c>
      <c r="P877" s="3" t="str" cm="1">
        <f t="array" ref="P877">_FV(表格1[[#This Row],[代號]],"Instrument type",TRUE)</f>
        <v>Stock</v>
      </c>
      <c r="Q877" s="3" cm="1">
        <f t="array" ref="Q877">_FV(表格1[[#This Row],[代號]],"Last trade time",TRUE)</f>
        <v>44834.399085648147</v>
      </c>
      <c r="R877" s="3" cm="1">
        <f t="array" ref="R877">_FV(表格1[[#This Row],[代號]],"Low")</f>
        <v>154</v>
      </c>
      <c r="S877" s="3" cm="1">
        <f t="array" ref="S877">_FV(表格1[[#This Row],[代號]],"Market cap",TRUE)</f>
        <v>19762520000</v>
      </c>
      <c r="T877" s="3" t="str" cm="1">
        <f t="array" ref="T877">_FV(表格1[[#This Row],[代號]],"Name")</f>
        <v>Sitronix Technology Corp.</v>
      </c>
      <c r="U877" s="3" t="str" cm="1">
        <f t="array" ref="U877">_FV(表格1[[#This Row],[代號]],"Official name",TRUE)</f>
        <v>Sitronix Technology Corp.</v>
      </c>
    </row>
    <row r="878" spans="1:21" x14ac:dyDescent="0.25">
      <c r="A878" t="s">
        <v>878</v>
      </c>
      <c r="B878" s="2" t="e" vm="890">
        <v>#VALUE!</v>
      </c>
      <c r="C878" s="3" cm="1">
        <f t="array" ref="C878">_FV(表格1[[#This Row],[代號]],"52 week high",TRUE)</f>
        <v>46.9</v>
      </c>
      <c r="D878" s="3" cm="1">
        <f t="array" ref="D878">_FV(表格1[[#This Row],[代號]],"52 week low",TRUE)</f>
        <v>23.6</v>
      </c>
      <c r="E878" s="4" cm="1">
        <f t="array" ref="E878">_FV(表格1[[#This Row],[代號]],"Beta")</f>
        <v>1.1429</v>
      </c>
      <c r="F878" s="3" cm="1">
        <f t="array" ref="F878">_FV(表格1[[#This Row],[代號]],"Change")</f>
        <v>-0.1</v>
      </c>
      <c r="G878" s="3" cm="1">
        <f t="array" ref="G878">_FV(表格1[[#This Row],[代號]],"Change (%)",TRUE)</f>
        <v>-3.9529999999999999E-3</v>
      </c>
      <c r="H878" s="3" t="e" cm="1" vm="2">
        <f t="array" ref="H878">_FV(表格1[[#This Row],[代號]],"Country/region",TRUE)</f>
        <v>#VALUE!</v>
      </c>
      <c r="I878" s="3" t="str" cm="1">
        <f t="array" ref="I878">_FV(表格1[[#This Row],[代號]],"Currency")</f>
        <v>TWD</v>
      </c>
      <c r="J878" s="3" cm="1">
        <f t="array" ref="J878">_FV(表格1[[#This Row],[代號]],"Employees")</f>
        <v>942</v>
      </c>
      <c r="K878" s="3" t="str" cm="1">
        <f t="array" ref="K878">_FV(表格1[[#This Row],[代號]],"Exchange")</f>
        <v>Taiwan Stock Exchange</v>
      </c>
      <c r="L878" s="3" t="str" cm="1">
        <f t="array" ref="L878">_FV(表格1[[#This Row],[代號]],"Exchange abbreviation",TRUE)</f>
        <v>XTAI</v>
      </c>
      <c r="M878" s="3" t="str" cm="1">
        <f t="array" ref="M878">_FV(表格1[[#This Row],[代號]],"Headquarters")</f>
        <v>No.203, Section 3, Jiayuan Road, Shulin District, NEW TAIPEI, NEW TAIPEI, 238 TW</v>
      </c>
      <c r="N878" s="3" cm="1">
        <f t="array" ref="N878">_FV(表格1[[#This Row],[代號]],"High")</f>
        <v>25.2</v>
      </c>
      <c r="O878" s="3" t="str" cm="1">
        <f t="array" ref="O878">_FV(表格1[[#This Row],[代號]],"Industry")</f>
        <v>Electronic Equipment &amp; Parts</v>
      </c>
      <c r="P878" s="3" t="str" cm="1">
        <f t="array" ref="P878">_FV(表格1[[#This Row],[代號]],"Instrument type",TRUE)</f>
        <v>Stock</v>
      </c>
      <c r="Q878" s="3" cm="1">
        <f t="array" ref="Q878">_FV(表格1[[#This Row],[代號]],"Last trade time",TRUE)</f>
        <v>44834.399085648147</v>
      </c>
      <c r="R878" s="3" cm="1">
        <f t="array" ref="R878">_FV(表格1[[#This Row],[代號]],"Low")</f>
        <v>24.55</v>
      </c>
      <c r="S878" s="3" cm="1">
        <f t="array" ref="S878">_FV(表格1[[#This Row],[代號]],"Market cap",TRUE)</f>
        <v>3582948000</v>
      </c>
      <c r="T878" s="3" t="str" cm="1">
        <f t="array" ref="T878">_FV(表格1[[#This Row],[代號]],"Name")</f>
        <v>Topoint Technology Co., Ltd.</v>
      </c>
      <c r="U878" s="3" t="str" cm="1">
        <f t="array" ref="U878">_FV(表格1[[#This Row],[代號]],"Official name",TRUE)</f>
        <v>Topoint Technology Co., Ltd.</v>
      </c>
    </row>
    <row r="879" spans="1:21" x14ac:dyDescent="0.25">
      <c r="A879" t="s">
        <v>879</v>
      </c>
      <c r="B879" s="2" t="e" vm="891">
        <v>#VALUE!</v>
      </c>
      <c r="C879" s="3" cm="1">
        <f t="array" ref="C879">_FV(表格1[[#This Row],[代號]],"52 week high",TRUE)</f>
        <v>77.900000000000006</v>
      </c>
      <c r="D879" s="3" cm="1">
        <f t="array" ref="D879">_FV(表格1[[#This Row],[代號]],"52 week low",TRUE)</f>
        <v>41.51</v>
      </c>
      <c r="E879" s="4" cm="1">
        <f t="array" ref="E879">_FV(表格1[[#This Row],[代號]],"Beta")</f>
        <v>1.4258999999999999</v>
      </c>
      <c r="F879" s="3" cm="1">
        <f t="array" ref="F879">_FV(表格1[[#This Row],[代號]],"Change")</f>
        <v>0.8</v>
      </c>
      <c r="G879" s="3" cm="1">
        <f t="array" ref="G879">_FV(表格1[[#This Row],[代號]],"Change (%)",TRUE)</f>
        <v>1.4924999999999999E-2</v>
      </c>
      <c r="H879" s="3" t="e" cm="1" vm="2">
        <f t="array" ref="H879">_FV(表格1[[#This Row],[代號]],"Country/region",TRUE)</f>
        <v>#VALUE!</v>
      </c>
      <c r="I879" s="3" t="str" cm="1">
        <f t="array" ref="I879">_FV(表格1[[#This Row],[代號]],"Currency")</f>
        <v>TWD</v>
      </c>
      <c r="J879" s="3" cm="1">
        <f t="array" ref="J879">_FV(表格1[[#This Row],[代號]],"Employees")</f>
        <v>481</v>
      </c>
      <c r="K879" s="3" t="str" cm="1">
        <f t="array" ref="K879">_FV(表格1[[#This Row],[代號]],"Exchange")</f>
        <v>Taiwan Stock Exchange</v>
      </c>
      <c r="L879" s="3" t="str" cm="1">
        <f t="array" ref="L879">_FV(表格1[[#This Row],[代號]],"Exchange abbreviation",TRUE)</f>
        <v>XTAI</v>
      </c>
      <c r="M879" s="3" t="str" cm="1">
        <f t="array" ref="M879">_FV(表格1[[#This Row],[代號]],"Headquarters")</f>
        <v>No.6, Li Hsin Road, East District, HSINCHU, HSINCHU, 300 TW</v>
      </c>
      <c r="N879" s="3" cm="1">
        <f t="array" ref="N879">_FV(表格1[[#This Row],[代號]],"High")</f>
        <v>54.7</v>
      </c>
      <c r="O879" s="3" t="str" cm="1">
        <f t="array" ref="O879">_FV(表格1[[#This Row],[代號]],"Industry")</f>
        <v>Semiconductors &amp; Semiconductor Equipment</v>
      </c>
      <c r="P879" s="3" t="str" cm="1">
        <f t="array" ref="P879">_FV(表格1[[#This Row],[代號]],"Instrument type",TRUE)</f>
        <v>Stock</v>
      </c>
      <c r="Q879" s="3" cm="1">
        <f t="array" ref="Q879">_FV(表格1[[#This Row],[代號]],"Last trade time",TRUE)</f>
        <v>44834.399085648147</v>
      </c>
      <c r="R879" s="3" cm="1">
        <f t="array" ref="R879">_FV(表格1[[#This Row],[代號]],"Low")</f>
        <v>50.9</v>
      </c>
      <c r="S879" s="3" cm="1">
        <f t="array" ref="S879">_FV(表格1[[#This Row],[代號]],"Market cap",TRUE)</f>
        <v>8093286000</v>
      </c>
      <c r="T879" s="3" t="str" cm="1">
        <f t="array" ref="T879">_FV(表格1[[#This Row],[代號]],"Name")</f>
        <v>Phoenix Silicon International Corporation</v>
      </c>
      <c r="U879" s="3" t="str" cm="1">
        <f t="array" ref="U879">_FV(表格1[[#This Row],[代號]],"Official name",TRUE)</f>
        <v>Phoenix Silicon International Corporation</v>
      </c>
    </row>
    <row r="880" spans="1:21" x14ac:dyDescent="0.25">
      <c r="A880" t="s">
        <v>880</v>
      </c>
      <c r="B880" s="2" t="e" vm="892">
        <v>#VALUE!</v>
      </c>
      <c r="C880" s="3" cm="1">
        <f t="array" ref="C880">_FV(表格1[[#This Row],[代號]],"52 week high",TRUE)</f>
        <v>23.3</v>
      </c>
      <c r="D880" s="3" cm="1">
        <f t="array" ref="D880">_FV(表格1[[#This Row],[代號]],"52 week low",TRUE)</f>
        <v>13.7</v>
      </c>
      <c r="E880" s="4" cm="1">
        <f t="array" ref="E880">_FV(表格1[[#This Row],[代號]],"Beta")</f>
        <v>1.0002</v>
      </c>
      <c r="F880" s="3" cm="1">
        <f t="array" ref="F880">_FV(表格1[[#This Row],[代號]],"Change")</f>
        <v>-0.25</v>
      </c>
      <c r="G880" s="3" cm="1">
        <f t="array" ref="G880">_FV(表格1[[#This Row],[代號]],"Change (%)",TRUE)</f>
        <v>-1.3587E-2</v>
      </c>
      <c r="H880" s="3" t="e" cm="1" vm="2">
        <f t="array" ref="H880">_FV(表格1[[#This Row],[代號]],"Country/region",TRUE)</f>
        <v>#VALUE!</v>
      </c>
      <c r="I880" s="3" t="str" cm="1">
        <f t="array" ref="I880">_FV(表格1[[#This Row],[代號]],"Currency")</f>
        <v>TWD</v>
      </c>
      <c r="J880" s="3" cm="1">
        <f t="array" ref="J880">_FV(表格1[[#This Row],[代號]],"Employees")</f>
        <v>208</v>
      </c>
      <c r="K880" s="3" t="str" cm="1">
        <f t="array" ref="K880">_FV(表格1[[#This Row],[代號]],"Exchange")</f>
        <v>Taiwan Stock Exchange</v>
      </c>
      <c r="L880" s="3" t="str" cm="1">
        <f t="array" ref="L880">_FV(表格1[[#This Row],[代號]],"Exchange abbreviation",TRUE)</f>
        <v>XTAI</v>
      </c>
      <c r="M880" s="3" t="str" cm="1">
        <f t="array" ref="M880">_FV(表格1[[#This Row],[代號]],"Headquarters")</f>
        <v>No.7, 6th Road, Industry Park, TAICHUNG, TAICHUNG, 407 TW</v>
      </c>
      <c r="N880" s="3" cm="1">
        <f t="array" ref="N880">_FV(表格1[[#This Row],[代號]],"High")</f>
        <v>18.149999999999999</v>
      </c>
      <c r="O880" s="3" t="str" cm="1">
        <f t="array" ref="O880">_FV(表格1[[#This Row],[代號]],"Industry")</f>
        <v>Leisure Products</v>
      </c>
      <c r="P880" s="3" t="str" cm="1">
        <f t="array" ref="P880">_FV(表格1[[#This Row],[代號]],"Instrument type",TRUE)</f>
        <v>Stock</v>
      </c>
      <c r="Q880" s="3" cm="1">
        <f t="array" ref="Q880">_FV(表格1[[#This Row],[代號]],"Last trade time",TRUE)</f>
        <v>44834.399085648147</v>
      </c>
      <c r="R880" s="3" cm="1">
        <f t="array" ref="R880">_FV(表格1[[#This Row],[代號]],"Low")</f>
        <v>16.649999999999999</v>
      </c>
      <c r="S880" s="3" cm="1">
        <f t="array" ref="S880">_FV(表格1[[#This Row],[代號]],"Market cap",TRUE)</f>
        <v>2407230000</v>
      </c>
      <c r="T880" s="3" t="str" cm="1">
        <f t="array" ref="T880">_FV(表格1[[#This Row],[代號]],"Name")</f>
        <v>THUNDER TIGER CORP.</v>
      </c>
      <c r="U880" s="3" t="str" cm="1">
        <f t="array" ref="U880">_FV(表格1[[#This Row],[代號]],"Official name",TRUE)</f>
        <v>THUNDER TIGER CORP.</v>
      </c>
    </row>
    <row r="881" spans="1:21" x14ac:dyDescent="0.25">
      <c r="A881" t="s">
        <v>881</v>
      </c>
      <c r="B881" s="2" t="e" vm="893">
        <v>#VALUE!</v>
      </c>
      <c r="C881" s="3" cm="1">
        <f t="array" ref="C881">_FV(表格1[[#This Row],[代號]],"52 week high",TRUE)</f>
        <v>48.3</v>
      </c>
      <c r="D881" s="3" cm="1">
        <f t="array" ref="D881">_FV(表格1[[#This Row],[代號]],"52 week low",TRUE)</f>
        <v>38.5</v>
      </c>
      <c r="E881" s="4" cm="1">
        <f t="array" ref="E881">_FV(表格1[[#This Row],[代號]],"Beta")</f>
        <v>0.75219999999999998</v>
      </c>
      <c r="F881" s="3" cm="1">
        <f t="array" ref="F881">_FV(表格1[[#This Row],[代號]],"Change")</f>
        <v>-0.75</v>
      </c>
      <c r="G881" s="3" cm="1">
        <f t="array" ref="G881">_FV(表格1[[#This Row],[代號]],"Change (%)",TRUE)</f>
        <v>-1.8610000000000002E-2</v>
      </c>
      <c r="H881" s="3" t="e" cm="1" vm="2">
        <f t="array" ref="H881">_FV(表格1[[#This Row],[代號]],"Country/region",TRUE)</f>
        <v>#VALUE!</v>
      </c>
      <c r="I881" s="3" t="str" cm="1">
        <f t="array" ref="I881">_FV(表格1[[#This Row],[代號]],"Currency")</f>
        <v>TWD</v>
      </c>
      <c r="J881" s="3" cm="1">
        <f t="array" ref="J881">_FV(表格1[[#This Row],[代號]],"Employees")</f>
        <v>889</v>
      </c>
      <c r="K881" s="3" t="str" cm="1">
        <f t="array" ref="K881">_FV(表格1[[#This Row],[代號]],"Exchange")</f>
        <v>Taiwan Stock Exchange</v>
      </c>
      <c r="L881" s="3" t="str" cm="1">
        <f t="array" ref="L881">_FV(表格1[[#This Row],[代號]],"Exchange abbreviation",TRUE)</f>
        <v>XTAI</v>
      </c>
      <c r="M881" s="3" t="str" cm="1">
        <f t="array" ref="M881">_FV(表格1[[#This Row],[代號]],"Headquarters")</f>
        <v>No.1, Huanqu 3rd Road, Kaohsiung Export Processing Zone, Cianjhen District, KAOHSIUNG, KAOHSIUNG, 806 TW</v>
      </c>
      <c r="N881" s="3" cm="1">
        <f t="array" ref="N881">_FV(表格1[[#This Row],[代號]],"High")</f>
        <v>39.75</v>
      </c>
      <c r="O881" s="3" t="str" cm="1">
        <f t="array" ref="O881">_FV(表格1[[#This Row],[代號]],"Industry")</f>
        <v>Semiconductors &amp; Semiconductor Equipment</v>
      </c>
      <c r="P881" s="3" t="str" cm="1">
        <f t="array" ref="P881">_FV(表格1[[#This Row],[代號]],"Instrument type",TRUE)</f>
        <v>Stock</v>
      </c>
      <c r="Q881" s="3" cm="1">
        <f t="array" ref="Q881">_FV(表格1[[#This Row],[代號]],"Last trade time",TRUE)</f>
        <v>44834.399085648147</v>
      </c>
      <c r="R881" s="3" cm="1">
        <f t="array" ref="R881">_FV(表格1[[#This Row],[代號]],"Low")</f>
        <v>38.9</v>
      </c>
      <c r="S881" s="3" cm="1">
        <f t="array" ref="S881">_FV(表格1[[#This Row],[代號]],"Market cap",TRUE)</f>
        <v>8270684000</v>
      </c>
      <c r="T881" s="3" t="str" cm="1">
        <f t="array" ref="T881">_FV(表格1[[#This Row],[代號]],"Name")</f>
        <v>TAIFLEX Scientific Co.,Ltd</v>
      </c>
      <c r="U881" s="3" t="str" cm="1">
        <f t="array" ref="U881">_FV(表格1[[#This Row],[代號]],"Official name",TRUE)</f>
        <v>TAIFLEX Scientific Co.,Ltd</v>
      </c>
    </row>
    <row r="882" spans="1:21" x14ac:dyDescent="0.25">
      <c r="A882" t="s">
        <v>882</v>
      </c>
      <c r="B882" s="2" t="e" vm="894">
        <v>#VALUE!</v>
      </c>
      <c r="C882" s="3" cm="1">
        <f t="array" ref="C882">_FV(表格1[[#This Row],[代號]],"52 week high",TRUE)</f>
        <v>631</v>
      </c>
      <c r="D882" s="3" cm="1">
        <f t="array" ref="D882">_FV(表格1[[#This Row],[代號]],"52 week low",TRUE)</f>
        <v>177.5</v>
      </c>
      <c r="E882" s="4" cm="1">
        <f t="array" ref="E882">_FV(表格1[[#This Row],[代號]],"Beta")</f>
        <v>2.1608000000000001</v>
      </c>
      <c r="F882" s="3" cm="1">
        <f t="array" ref="F882">_FV(表格1[[#This Row],[代號]],"Change")</f>
        <v>3</v>
      </c>
      <c r="G882" s="3" cm="1">
        <f t="array" ref="G882">_FV(表格1[[#This Row],[代號]],"Change (%)",TRUE)</f>
        <v>1.6129000000000001E-2</v>
      </c>
      <c r="H882" s="3" t="e" cm="1" vm="2">
        <f t="array" ref="H882">_FV(表格1[[#This Row],[代號]],"Country/region",TRUE)</f>
        <v>#VALUE!</v>
      </c>
      <c r="I882" s="3" t="str" cm="1">
        <f t="array" ref="I882">_FV(表格1[[#This Row],[代號]],"Currency")</f>
        <v>TWD</v>
      </c>
      <c r="J882" s="3" cm="1">
        <f t="array" ref="J882">_FV(表格1[[#This Row],[代號]],"Employees")</f>
        <v>13451</v>
      </c>
      <c r="K882" s="3" t="str" cm="1">
        <f t="array" ref="K882">_FV(表格1[[#This Row],[代號]],"Exchange")</f>
        <v>Taiwan Stock Exchange</v>
      </c>
      <c r="L882" s="3" t="str" cm="1">
        <f t="array" ref="L882">_FV(表格1[[#This Row],[代號]],"Exchange abbreviation",TRUE)</f>
        <v>XTAI</v>
      </c>
      <c r="M882" s="3" t="str" cm="1">
        <f t="array" ref="M882">_FV(表格1[[#This Row],[代號]],"Headquarters")</f>
        <v>No.338, Section 1, Nankan Road, Luchu District, TAOYUAN, TAOYUAN, 338 TW</v>
      </c>
      <c r="N882" s="3" cm="1">
        <f t="array" ref="N882">_FV(表格1[[#This Row],[代號]],"High")</f>
        <v>190</v>
      </c>
      <c r="O882" s="3" t="str" cm="1">
        <f t="array" ref="O882">_FV(表格1[[#This Row],[代號]],"Industry")</f>
        <v>Semiconductors &amp; Semiconductor Equipment</v>
      </c>
      <c r="P882" s="3" t="str" cm="1">
        <f t="array" ref="P882">_FV(表格1[[#This Row],[代號]],"Instrument type",TRUE)</f>
        <v>Stock</v>
      </c>
      <c r="Q882" s="3" cm="1">
        <f t="array" ref="Q882">_FV(表格1[[#This Row],[代號]],"Last trade time",TRUE)</f>
        <v>44834.399097222224</v>
      </c>
      <c r="R882" s="3" cm="1">
        <f t="array" ref="R882">_FV(表格1[[#This Row],[代號]],"Low")</f>
        <v>177.5</v>
      </c>
      <c r="S882" s="3" cm="1">
        <f t="array" ref="S882">_FV(表格1[[#This Row],[代號]],"Market cap",TRUE)</f>
        <v>122125300000</v>
      </c>
      <c r="T882" s="3" t="str" cm="1">
        <f t="array" ref="T882">_FV(表格1[[#This Row],[代號]],"Name")</f>
        <v>NAN YA PRINTED CIRCUIT BOARD CORPORATION</v>
      </c>
      <c r="U882" s="3" t="str" cm="1">
        <f t="array" ref="U882">_FV(表格1[[#This Row],[代號]],"Official name",TRUE)</f>
        <v>NAN YA PRINTED CIRCUIT BOARD CORPORATION</v>
      </c>
    </row>
    <row r="883" spans="1:21" x14ac:dyDescent="0.25">
      <c r="A883" t="s">
        <v>883</v>
      </c>
      <c r="B883" s="2" t="e" vm="895">
        <v>#VALUE!</v>
      </c>
      <c r="C883" s="3" cm="1">
        <f t="array" ref="C883">_FV(表格1[[#This Row],[代號]],"52 week high",TRUE)</f>
        <v>40.15</v>
      </c>
      <c r="D883" s="3" cm="1">
        <f t="array" ref="D883">_FV(表格1[[#This Row],[代號]],"52 week low",TRUE)</f>
        <v>29.25</v>
      </c>
      <c r="E883" s="4" cm="1">
        <f t="array" ref="E883">_FV(表格1[[#This Row],[代號]],"Beta")</f>
        <v>1.26</v>
      </c>
      <c r="F883" s="3" cm="1">
        <f t="array" ref="F883">_FV(表格1[[#This Row],[代號]],"Change")</f>
        <v>0.4</v>
      </c>
      <c r="G883" s="3" cm="1">
        <f t="array" ref="G883">_FV(表格1[[#This Row],[代號]],"Change (%)",TRUE)</f>
        <v>1.2903E-2</v>
      </c>
      <c r="H883" s="3" t="e" cm="1" vm="2">
        <f t="array" ref="H883">_FV(表格1[[#This Row],[代號]],"Country/region",TRUE)</f>
        <v>#VALUE!</v>
      </c>
      <c r="I883" s="3" t="str" cm="1">
        <f t="array" ref="I883">_FV(表格1[[#This Row],[代號]],"Currency")</f>
        <v>TWD</v>
      </c>
      <c r="J883" s="3" cm="1">
        <f t="array" ref="J883">_FV(表格1[[#This Row],[代號]],"Employees")</f>
        <v>2701</v>
      </c>
      <c r="K883" s="3" t="str" cm="1">
        <f t="array" ref="K883">_FV(表格1[[#This Row],[代號]],"Exchange")</f>
        <v>Taiwan Stock Exchange</v>
      </c>
      <c r="L883" s="3" t="str" cm="1">
        <f t="array" ref="L883">_FV(表格1[[#This Row],[代號]],"Exchange abbreviation",TRUE)</f>
        <v>XTAI</v>
      </c>
      <c r="M883" s="3" t="str" cm="1">
        <f t="array" ref="M883">_FV(表格1[[#This Row],[代號]],"Headquarters")</f>
        <v>6F, No.16, East 7th Street, Nan-Tze Export Processing Zone, Nan-Tze District, KAOHSIUNG, KAOHSIUNG, 811 TW</v>
      </c>
      <c r="N883" s="3" cm="1">
        <f t="array" ref="N883">_FV(表格1[[#This Row],[代號]],"High")</f>
        <v>31.4</v>
      </c>
      <c r="O883" s="3" t="str" cm="1">
        <f t="array" ref="O883">_FV(表格1[[#This Row],[代號]],"Industry")</f>
        <v>Semiconductors &amp; Semiconductor Equipment</v>
      </c>
      <c r="P883" s="3" t="str" cm="1">
        <f t="array" ref="P883">_FV(表格1[[#This Row],[代號]],"Instrument type",TRUE)</f>
        <v>Stock</v>
      </c>
      <c r="Q883" s="3" cm="1">
        <f t="array" ref="Q883">_FV(表格1[[#This Row],[代號]],"Last trade time",TRUE)</f>
        <v>44834.399097222224</v>
      </c>
      <c r="R883" s="3" cm="1">
        <f t="array" ref="R883">_FV(表格1[[#This Row],[代號]],"Low")</f>
        <v>30.55</v>
      </c>
      <c r="S883" s="3" cm="1">
        <f t="array" ref="S883">_FV(表格1[[#This Row],[代號]],"Market cap",TRUE)</f>
        <v>21647770000</v>
      </c>
      <c r="T883" s="3" t="str" cm="1">
        <f t="array" ref="T883">_FV(表格1[[#This Row],[代號]],"Name")</f>
        <v>CHANG WAH ELECTROMATERIALS INC.</v>
      </c>
      <c r="U883" s="3" t="str" cm="1">
        <f t="array" ref="U883">_FV(表格1[[#This Row],[代號]],"Official name",TRUE)</f>
        <v>CHANG WAH ELECTROMATERIALS INC.</v>
      </c>
    </row>
    <row r="884" spans="1:21" x14ac:dyDescent="0.25">
      <c r="A884" t="s">
        <v>884</v>
      </c>
      <c r="B884" s="2" t="e" vm="896">
        <v>#VALUE!</v>
      </c>
      <c r="C884" s="3" cm="1">
        <f t="array" ref="C884">_FV(表格1[[#This Row],[代號]],"52 week high",TRUE)</f>
        <v>29.6</v>
      </c>
      <c r="D884" s="3" cm="1">
        <f t="array" ref="D884">_FV(表格1[[#This Row],[代號]],"52 week low",TRUE)</f>
        <v>22.05</v>
      </c>
      <c r="E884" s="4" cm="1">
        <f t="array" ref="E884">_FV(表格1[[#This Row],[代號]],"Beta")</f>
        <v>0.53649999999999998</v>
      </c>
      <c r="F884" s="3" cm="1">
        <f t="array" ref="F884">_FV(表格1[[#This Row],[代號]],"Change")</f>
        <v>0.3</v>
      </c>
      <c r="G884" s="3" cm="1">
        <f t="array" ref="G884">_FV(表格1[[#This Row],[代號]],"Change (%)",TRUE)</f>
        <v>1.3245E-2</v>
      </c>
      <c r="H884" s="3" t="e" cm="1" vm="2">
        <f t="array" ref="H884">_FV(表格1[[#This Row],[代號]],"Country/region",TRUE)</f>
        <v>#VALUE!</v>
      </c>
      <c r="I884" s="3" t="str" cm="1">
        <f t="array" ref="I884">_FV(表格1[[#This Row],[代號]],"Currency")</f>
        <v>TWD</v>
      </c>
      <c r="J884" s="3" cm="1">
        <f t="array" ref="J884">_FV(表格1[[#This Row],[代號]],"Employees")</f>
        <v>365</v>
      </c>
      <c r="K884" s="3" t="str" cm="1">
        <f t="array" ref="K884">_FV(表格1[[#This Row],[代號]],"Exchange")</f>
        <v>Taiwan Stock Exchange</v>
      </c>
      <c r="L884" s="3" t="str" cm="1">
        <f t="array" ref="L884">_FV(表格1[[#This Row],[代號]],"Exchange abbreviation",TRUE)</f>
        <v>XTAI</v>
      </c>
      <c r="M884" s="3" t="str" cm="1">
        <f t="array" ref="M884">_FV(表格1[[#This Row],[代號]],"Headquarters")</f>
        <v>10F, E Bldg., No.19-11, San Chung Road, Nangang District, TAIPEI, TAIPEI, 115 TW</v>
      </c>
      <c r="N884" s="3" cm="1">
        <f t="array" ref="N884">_FV(表格1[[#This Row],[代號]],"High")</f>
        <v>23</v>
      </c>
      <c r="O884" s="3" t="str" cm="1">
        <f t="array" ref="O884">_FV(表格1[[#This Row],[代號]],"Industry")</f>
        <v>Communications &amp; Networking</v>
      </c>
      <c r="P884" s="3" t="str" cm="1">
        <f t="array" ref="P884">_FV(表格1[[#This Row],[代號]],"Instrument type",TRUE)</f>
        <v>Stock</v>
      </c>
      <c r="Q884" s="3" cm="1">
        <f t="array" ref="Q884">_FV(表格1[[#This Row],[代號]],"Last trade time",TRUE)</f>
        <v>44834.399097222224</v>
      </c>
      <c r="R884" s="3" cm="1">
        <f t="array" ref="R884">_FV(表格1[[#This Row],[代號]],"Low")</f>
        <v>22.4</v>
      </c>
      <c r="S884" s="3" cm="1">
        <f t="array" ref="S884">_FV(表格1[[#This Row],[代號]],"Market cap",TRUE)</f>
        <v>1836000000</v>
      </c>
      <c r="T884" s="3" t="str" cm="1">
        <f t="array" ref="T884">_FV(表格1[[#This Row],[代號]],"Name")</f>
        <v>AV TECH CORPORATION</v>
      </c>
      <c r="U884" s="3" t="str" cm="1">
        <f t="array" ref="U884">_FV(表格1[[#This Row],[代號]],"Official name",TRUE)</f>
        <v>AV TECH CORPORATION</v>
      </c>
    </row>
    <row r="885" spans="1:21" x14ac:dyDescent="0.25">
      <c r="A885" t="s">
        <v>885</v>
      </c>
      <c r="B885" s="2" t="e" vm="897">
        <v>#VALUE!</v>
      </c>
      <c r="C885" s="3" cm="1">
        <f t="array" ref="C885">_FV(表格1[[#This Row],[代號]],"52 week high",TRUE)</f>
        <v>273</v>
      </c>
      <c r="D885" s="3" cm="1">
        <f t="array" ref="D885">_FV(表格1[[#This Row],[代號]],"52 week low",TRUE)</f>
        <v>115</v>
      </c>
      <c r="E885" s="4" cm="1">
        <f t="array" ref="E885">_FV(表格1[[#This Row],[代號]],"Beta")</f>
        <v>1.2156</v>
      </c>
      <c r="F885" s="3" cm="1">
        <f t="array" ref="F885">_FV(表格1[[#This Row],[代號]],"Change")</f>
        <v>2.5</v>
      </c>
      <c r="G885" s="3" cm="1">
        <f t="array" ref="G885">_FV(表格1[[#This Row],[代號]],"Change (%)",TRUE)</f>
        <v>2.1097000000000001E-2</v>
      </c>
      <c r="H885" s="3" t="e" cm="1" vm="2">
        <f t="array" ref="H885">_FV(表格1[[#This Row],[代號]],"Country/region",TRUE)</f>
        <v>#VALUE!</v>
      </c>
      <c r="I885" s="3" t="str" cm="1">
        <f t="array" ref="I885">_FV(表格1[[#This Row],[代號]],"Currency")</f>
        <v>TWD</v>
      </c>
      <c r="J885" s="3" cm="1">
        <f t="array" ref="J885">_FV(表格1[[#This Row],[代號]],"Employees")</f>
        <v>312</v>
      </c>
      <c r="K885" s="3" t="str" cm="1">
        <f t="array" ref="K885">_FV(表格1[[#This Row],[代號]],"Exchange")</f>
        <v>Taiwan Stock Exchange</v>
      </c>
      <c r="L885" s="3" t="str" cm="1">
        <f t="array" ref="L885">_FV(表格1[[#This Row],[代號]],"Exchange abbreviation",TRUE)</f>
        <v>XTAI</v>
      </c>
      <c r="M885" s="3" t="str" cm="1">
        <f t="array" ref="M885">_FV(表格1[[#This Row],[代號]],"Headquarters")</f>
        <v>No. 2, Industry East Road III, Hsinchu Science Park, HSINCHU, HSINCHU, 300 TW</v>
      </c>
      <c r="N885" s="3" cm="1">
        <f t="array" ref="N885">_FV(表格1[[#This Row],[代號]],"High")</f>
        <v>121</v>
      </c>
      <c r="O885" s="3" t="str" cm="1">
        <f t="array" ref="O885">_FV(表格1[[#This Row],[代號]],"Industry")</f>
        <v>Semiconductors &amp; Semiconductor Equipment</v>
      </c>
      <c r="P885" s="3" t="str" cm="1">
        <f t="array" ref="P885">_FV(表格1[[#This Row],[代號]],"Instrument type",TRUE)</f>
        <v>Stock</v>
      </c>
      <c r="Q885" s="3" cm="1">
        <f t="array" ref="Q885">_FV(表格1[[#This Row],[代號]],"Last trade time",TRUE)</f>
        <v>44834.399097222224</v>
      </c>
      <c r="R885" s="3" cm="1">
        <f t="array" ref="R885">_FV(表格1[[#This Row],[代號]],"Low")</f>
        <v>115</v>
      </c>
      <c r="S885" s="3" cm="1">
        <f t="array" ref="S885">_FV(表格1[[#This Row],[代號]],"Market cap",TRUE)</f>
        <v>10426820000</v>
      </c>
      <c r="T885" s="3" t="str" cm="1">
        <f t="array" ref="T885">_FV(表格1[[#This Row],[代號]],"Name")</f>
        <v>GLOBAL MIXED-MODE TECHNOLOGY INC</v>
      </c>
      <c r="U885" s="3" t="str" cm="1">
        <f t="array" ref="U885">_FV(表格1[[#This Row],[代號]],"Official name",TRUE)</f>
        <v>GLOBAL MIXED-MODE TECHNOLOGY INC</v>
      </c>
    </row>
    <row r="886" spans="1:21" x14ac:dyDescent="0.25">
      <c r="A886" t="s">
        <v>886</v>
      </c>
      <c r="B886" s="2" t="e" vm="898">
        <v>#VALUE!</v>
      </c>
      <c r="C886" s="3" cm="1">
        <f t="array" ref="C886">_FV(表格1[[#This Row],[代號]],"52 week high",TRUE)</f>
        <v>10.26</v>
      </c>
      <c r="D886" s="3" cm="1">
        <f t="array" ref="D886">_FV(表格1[[#This Row],[代號]],"52 week low",TRUE)</f>
        <v>2.4</v>
      </c>
      <c r="E886" s="4" cm="1">
        <f t="array" ref="E886">_FV(表格1[[#This Row],[代號]],"Beta")</f>
        <v>1.1974</v>
      </c>
      <c r="F886" s="3" cm="1">
        <f t="array" ref="F886">_FV(表格1[[#This Row],[代號]],"Change")</f>
        <v>-0.02</v>
      </c>
      <c r="G886" s="3" cm="1">
        <f t="array" ref="G886">_FV(表格1[[#This Row],[代號]],"Change (%)",TRUE)</f>
        <v>-7.9369999999999996E-3</v>
      </c>
      <c r="H886" s="3" t="e" cm="1" vm="2">
        <f t="array" ref="H886">_FV(表格1[[#This Row],[代號]],"Country/region",TRUE)</f>
        <v>#VALUE!</v>
      </c>
      <c r="I886" s="3" t="str" cm="1">
        <f t="array" ref="I886">_FV(表格1[[#This Row],[代號]],"Currency")</f>
        <v>TWD</v>
      </c>
      <c r="J886" s="3" cm="1">
        <f t="array" ref="J886">_FV(表格1[[#This Row],[代號]],"Employees")</f>
        <v>4459</v>
      </c>
      <c r="K886" s="3" t="str" cm="1">
        <f t="array" ref="K886">_FV(表格1[[#This Row],[代號]],"Exchange")</f>
        <v>Taiwan Stock Exchange</v>
      </c>
      <c r="L886" s="3" t="str" cm="1">
        <f t="array" ref="L886">_FV(表格1[[#This Row],[代號]],"Exchange abbreviation",TRUE)</f>
        <v>XTAI</v>
      </c>
      <c r="M886" s="3" t="str" cm="1">
        <f t="array" ref="M886">_FV(表格1[[#This Row],[代號]],"Headquarters")</f>
        <v>7F, No. 2, Lane 258, Ruiguang Road, Neihu District, TAIPEI, TAIPEI, 114 TW</v>
      </c>
      <c r="N886" s="3" cm="1">
        <f t="array" ref="N886">_FV(表格1[[#This Row],[代號]],"High")</f>
        <v>2.5299999999999998</v>
      </c>
      <c r="O886" s="3" t="str" cm="1">
        <f t="array" ref="O886">_FV(表格1[[#This Row],[代號]],"Industry")</f>
        <v>Communications &amp; Networking</v>
      </c>
      <c r="P886" s="3" t="str" cm="1">
        <f t="array" ref="P886">_FV(表格1[[#This Row],[代號]],"Instrument type",TRUE)</f>
        <v>Stock</v>
      </c>
      <c r="Q886" s="3" cm="1">
        <f t="array" ref="Q886">_FV(表格1[[#This Row],[代號]],"Last trade time",TRUE)</f>
        <v>44825.399652777778</v>
      </c>
      <c r="R886" s="3" cm="1">
        <f t="array" ref="R886">_FV(表格1[[#This Row],[代號]],"Low")</f>
        <v>2.4</v>
      </c>
      <c r="S886" s="3" cm="1">
        <f t="array" ref="S886">_FV(表格1[[#This Row],[代號]],"Market cap",TRUE)</f>
        <v>520222000</v>
      </c>
      <c r="T886" s="3" t="str" cm="1">
        <f t="array" ref="T886">_FV(表格1[[#This Row],[代號]],"Name")</f>
        <v>Arima Communications Corp.</v>
      </c>
      <c r="U886" s="3" t="str" cm="1">
        <f t="array" ref="U886">_FV(表格1[[#This Row],[代號]],"Official name",TRUE)</f>
        <v>Arima Communications Corp.</v>
      </c>
    </row>
    <row r="887" spans="1:21" x14ac:dyDescent="0.25">
      <c r="A887" t="s">
        <v>887</v>
      </c>
      <c r="B887" s="2" t="e" vm="899">
        <v>#VALUE!</v>
      </c>
      <c r="C887" s="3" cm="1">
        <f t="array" ref="C887">_FV(表格1[[#This Row],[代號]],"52 week high",TRUE)</f>
        <v>56.2</v>
      </c>
      <c r="D887" s="3" cm="1">
        <f t="array" ref="D887">_FV(表格1[[#This Row],[代號]],"52 week low",TRUE)</f>
        <v>31.1</v>
      </c>
      <c r="E887" s="4" cm="1">
        <f t="array" ref="E887">_FV(表格1[[#This Row],[代號]],"Beta")</f>
        <v>1.2754000000000001</v>
      </c>
      <c r="F887" s="3" cm="1">
        <f t="array" ref="F887">_FV(表格1[[#This Row],[代號]],"Change")</f>
        <v>0.05</v>
      </c>
      <c r="G887" s="3" cm="1">
        <f t="array" ref="G887">_FV(表格1[[#This Row],[代號]],"Change (%)",TRUE)</f>
        <v>1.5529999999999999E-3</v>
      </c>
      <c r="H887" s="3" t="e" cm="1" vm="2">
        <f t="array" ref="H887">_FV(表格1[[#This Row],[代號]],"Country/region",TRUE)</f>
        <v>#VALUE!</v>
      </c>
      <c r="I887" s="3" t="str" cm="1">
        <f t="array" ref="I887">_FV(表格1[[#This Row],[代號]],"Currency")</f>
        <v>TWD</v>
      </c>
      <c r="J887" s="3" cm="1">
        <f t="array" ref="J887">_FV(表格1[[#This Row],[代號]],"Employees")</f>
        <v>2114</v>
      </c>
      <c r="K887" s="3" t="str" cm="1">
        <f t="array" ref="K887">_FV(表格1[[#This Row],[代號]],"Exchange")</f>
        <v>Taiwan Stock Exchange</v>
      </c>
      <c r="L887" s="3" t="str" cm="1">
        <f t="array" ref="L887">_FV(表格1[[#This Row],[代號]],"Exchange abbreviation",TRUE)</f>
        <v>XTAI</v>
      </c>
      <c r="M887" s="3" t="str" cm="1">
        <f t="array" ref="M887">_FV(表格1[[#This Row],[代號]],"Headquarters")</f>
        <v>9F, No.9, Lane 3, Section 1, Chung-Cheng East Road, Tamshui District, NEW TAIPEI, NEW TAIPEI, 251 TW</v>
      </c>
      <c r="N887" s="3" cm="1">
        <f t="array" ref="N887">_FV(表格1[[#This Row],[代號]],"High")</f>
        <v>32.25</v>
      </c>
      <c r="O887" s="3" t="str" cm="1">
        <f t="array" ref="O887">_FV(表格1[[#This Row],[代號]],"Industry")</f>
        <v>Machinery, Equipment &amp; Components</v>
      </c>
      <c r="P887" s="3" t="str" cm="1">
        <f t="array" ref="P887">_FV(表格1[[#This Row],[代號]],"Instrument type",TRUE)</f>
        <v>Stock</v>
      </c>
      <c r="Q887" s="3" cm="1">
        <f t="array" ref="Q887">_FV(表格1[[#This Row],[代號]],"Last trade time",TRUE)</f>
        <v>44834.399097222224</v>
      </c>
      <c r="R887" s="3" cm="1">
        <f t="array" ref="R887">_FV(表格1[[#This Row],[代號]],"Low")</f>
        <v>31.1</v>
      </c>
      <c r="S887" s="3" cm="1">
        <f t="array" ref="S887">_FV(表格1[[#This Row],[代號]],"Market cap",TRUE)</f>
        <v>2546248000</v>
      </c>
      <c r="T887" s="3" t="str" cm="1">
        <f t="array" ref="T887">_FV(表格1[[#This Row],[代號]],"Name")</f>
        <v>CviLux Corporation</v>
      </c>
      <c r="U887" s="3" t="str" cm="1">
        <f t="array" ref="U887">_FV(表格1[[#This Row],[代號]],"Official name",TRUE)</f>
        <v>CviLux Corporation</v>
      </c>
    </row>
    <row r="888" spans="1:21" x14ac:dyDescent="0.25">
      <c r="A888" t="s">
        <v>888</v>
      </c>
      <c r="B888" s="2" t="e" vm="900">
        <v>#VALUE!</v>
      </c>
      <c r="C888" s="3" cm="1">
        <f t="array" ref="C888">_FV(表格1[[#This Row],[代號]],"52 week high",TRUE)</f>
        <v>94</v>
      </c>
      <c r="D888" s="3" cm="1">
        <f t="array" ref="D888">_FV(表格1[[#This Row],[代號]],"52 week low",TRUE)</f>
        <v>31.7</v>
      </c>
      <c r="E888" s="4" cm="1">
        <f t="array" ref="E888">_FV(表格1[[#This Row],[代號]],"Beta")</f>
        <v>1.6553</v>
      </c>
      <c r="F888" s="3" cm="1">
        <f t="array" ref="F888">_FV(表格1[[#This Row],[代號]],"Change")</f>
        <v>0.4</v>
      </c>
      <c r="G888" s="3" cm="1">
        <f t="array" ref="G888">_FV(表格1[[#This Row],[代號]],"Change (%)",TRUE)</f>
        <v>1.1904999999999999E-2</v>
      </c>
      <c r="H888" s="3" t="e" cm="1" vm="2">
        <f t="array" ref="H888">_FV(表格1[[#This Row],[代號]],"Country/region",TRUE)</f>
        <v>#VALUE!</v>
      </c>
      <c r="I888" s="3" t="str" cm="1">
        <f t="array" ref="I888">_FV(表格1[[#This Row],[代號]],"Currency")</f>
        <v>TWD</v>
      </c>
      <c r="J888" s="3" cm="1">
        <f t="array" ref="J888">_FV(表格1[[#This Row],[代號]],"Employees")</f>
        <v>315</v>
      </c>
      <c r="K888" s="3" t="str" cm="1">
        <f t="array" ref="K888">_FV(表格1[[#This Row],[代號]],"Exchange")</f>
        <v>Taiwan Stock Exchange</v>
      </c>
      <c r="L888" s="3" t="str" cm="1">
        <f t="array" ref="L888">_FV(表格1[[#This Row],[代號]],"Exchange abbreviation",TRUE)</f>
        <v>XTAI</v>
      </c>
      <c r="M888" s="3" t="str" cm="1">
        <f t="array" ref="M888">_FV(表格1[[#This Row],[代號]],"Headquarters")</f>
        <v>No.12, Kuanfu North Road, Hsin Chu Industrial Park, HUKOU, HSINCHU, 303 TW</v>
      </c>
      <c r="N888" s="3" cm="1">
        <f t="array" ref="N888">_FV(表格1[[#This Row],[代號]],"High")</f>
        <v>34</v>
      </c>
      <c r="O888" s="3" t="str" cm="1">
        <f t="array" ref="O888">_FV(表格1[[#This Row],[代號]],"Industry")</f>
        <v>Semiconductors &amp; Semiconductor Equipment</v>
      </c>
      <c r="P888" s="3" t="str" cm="1">
        <f t="array" ref="P888">_FV(表格1[[#This Row],[代號]],"Instrument type",TRUE)</f>
        <v>Stock</v>
      </c>
      <c r="Q888" s="3" cm="1">
        <f t="array" ref="Q888">_FV(表格1[[#This Row],[代號]],"Last trade time",TRUE)</f>
        <v>44834.399097222224</v>
      </c>
      <c r="R888" s="3" cm="1">
        <f t="array" ref="R888">_FV(表格1[[#This Row],[代號]],"Low")</f>
        <v>32.35</v>
      </c>
      <c r="S888" s="3" cm="1">
        <f t="array" ref="S888">_FV(表格1[[#This Row],[代號]],"Market cap",TRUE)</f>
        <v>2538157000</v>
      </c>
      <c r="T888" s="3" t="str" cm="1">
        <f t="array" ref="T888">_FV(表格1[[#This Row],[代號]],"Name")</f>
        <v>RiTdisplay Corporation</v>
      </c>
      <c r="U888" s="3" t="str" cm="1">
        <f t="array" ref="U888">_FV(表格1[[#This Row],[代號]],"Official name",TRUE)</f>
        <v>RiTdisplay Corporation</v>
      </c>
    </row>
    <row r="889" spans="1:21" x14ac:dyDescent="0.25">
      <c r="A889" t="s">
        <v>889</v>
      </c>
      <c r="B889" s="2" t="e" vm="901">
        <v>#VALUE!</v>
      </c>
      <c r="C889" s="3" cm="1">
        <f t="array" ref="C889">_FV(表格1[[#This Row],[代號]],"52 week high",TRUE)</f>
        <v>14.5</v>
      </c>
      <c r="D889" s="3" cm="1">
        <f t="array" ref="D889">_FV(表格1[[#This Row],[代號]],"52 week low",TRUE)</f>
        <v>9.5500000000000007</v>
      </c>
      <c r="E889" s="4" cm="1">
        <f t="array" ref="E889">_FV(表格1[[#This Row],[代號]],"Beta")</f>
        <v>1.6858</v>
      </c>
      <c r="F889" s="3" cm="1">
        <f t="array" ref="F889">_FV(表格1[[#This Row],[代號]],"Change")</f>
        <v>0.05</v>
      </c>
      <c r="G889" s="3" cm="1">
        <f t="array" ref="G889">_FV(表格1[[#This Row],[代號]],"Change (%)",TRUE)</f>
        <v>4.5250000000000004E-3</v>
      </c>
      <c r="H889" s="3" t="e" cm="1" vm="2">
        <f t="array" ref="H889">_FV(表格1[[#This Row],[代號]],"Country/region",TRUE)</f>
        <v>#VALUE!</v>
      </c>
      <c r="I889" s="3" t="str" cm="1">
        <f t="array" ref="I889">_FV(表格1[[#This Row],[代號]],"Currency")</f>
        <v>TWD</v>
      </c>
      <c r="J889" s="3" cm="1">
        <f t="array" ref="J889">_FV(表格1[[#This Row],[代號]],"Employees")</f>
        <v>5487</v>
      </c>
      <c r="K889" s="3" t="str" cm="1">
        <f t="array" ref="K889">_FV(表格1[[#This Row],[代號]],"Exchange")</f>
        <v>Taiwan Stock Exchange</v>
      </c>
      <c r="L889" s="3" t="str" cm="1">
        <f t="array" ref="L889">_FV(表格1[[#This Row],[代號]],"Exchange abbreviation",TRUE)</f>
        <v>XTAI</v>
      </c>
      <c r="M889" s="3" t="str" cm="1">
        <f t="array" ref="M889">_FV(表格1[[#This Row],[代號]],"Headquarters")</f>
        <v>No.15, Gongye Road, Neighborhood 4, Lu-chu Li, TOUFEN, MIAOLI, 351 TW</v>
      </c>
      <c r="N889" s="3" cm="1">
        <f t="array" ref="N889">_FV(表格1[[#This Row],[代號]],"High")</f>
        <v>11.2</v>
      </c>
      <c r="O889" s="3" t="str" cm="1">
        <f t="array" ref="O889">_FV(表格1[[#This Row],[代號]],"Industry")</f>
        <v>Electronic Equipment &amp; Parts</v>
      </c>
      <c r="P889" s="3" t="str" cm="1">
        <f t="array" ref="P889">_FV(表格1[[#This Row],[代號]],"Instrument type",TRUE)</f>
        <v>Stock</v>
      </c>
      <c r="Q889" s="3" cm="1">
        <f t="array" ref="Q889">_FV(表格1[[#This Row],[代號]],"Last trade time",TRUE)</f>
        <v>44834.399097222224</v>
      </c>
      <c r="R889" s="3" cm="1">
        <f t="array" ref="R889">_FV(表格1[[#This Row],[代號]],"Low")</f>
        <v>10.65</v>
      </c>
      <c r="S889" s="3" cm="1">
        <f t="array" ref="S889">_FV(表格1[[#This Row],[代號]],"Market cap",TRUE)</f>
        <v>4901148000</v>
      </c>
      <c r="T889" s="3" t="str" cm="1">
        <f t="array" ref="T889">_FV(表格1[[#This Row],[代號]],"Name")</f>
        <v>GIANTPLUS TECHNOLOGY CO., LTD.</v>
      </c>
      <c r="U889" s="3" t="str" cm="1">
        <f t="array" ref="U889">_FV(表格1[[#This Row],[代號]],"Official name",TRUE)</f>
        <v>GIANTPLUS TECHNOLOGY CO., LTD.</v>
      </c>
    </row>
    <row r="890" spans="1:21" x14ac:dyDescent="0.25">
      <c r="A890" t="s">
        <v>890</v>
      </c>
      <c r="B890" s="2" t="e" vm="902">
        <v>#VALUE!</v>
      </c>
      <c r="C890" s="3" cm="1">
        <f t="array" ref="C890">_FV(表格1[[#This Row],[代號]],"52 week high",TRUE)</f>
        <v>20.8</v>
      </c>
      <c r="D890" s="3" cm="1">
        <f t="array" ref="D890">_FV(表格1[[#This Row],[代號]],"52 week low",TRUE)</f>
        <v>11.3</v>
      </c>
      <c r="E890" s="4" cm="1">
        <f t="array" ref="E890">_FV(表格1[[#This Row],[代號]],"Beta")</f>
        <v>1.5759000000000001</v>
      </c>
      <c r="F890" s="3" cm="1">
        <f t="array" ref="F890">_FV(表格1[[#This Row],[代號]],"Change")</f>
        <v>0.05</v>
      </c>
      <c r="G890" s="3" cm="1">
        <f t="array" ref="G890">_FV(表格1[[#This Row],[代號]],"Change (%)",TRUE)</f>
        <v>4.2920000000000007E-3</v>
      </c>
      <c r="H890" s="3" t="e" cm="1" vm="2">
        <f t="array" ref="H890">_FV(表格1[[#This Row],[代號]],"Country/region",TRUE)</f>
        <v>#VALUE!</v>
      </c>
      <c r="I890" s="3" t="str" cm="1">
        <f t="array" ref="I890">_FV(表格1[[#This Row],[代號]],"Currency")</f>
        <v>TWD</v>
      </c>
      <c r="J890" s="3" cm="1">
        <f t="array" ref="J890">_FV(表格1[[#This Row],[代號]],"Employees")</f>
        <v>3139</v>
      </c>
      <c r="K890" s="3" t="str" cm="1">
        <f t="array" ref="K890">_FV(表格1[[#This Row],[代號]],"Exchange")</f>
        <v>Taiwan Stock Exchange</v>
      </c>
      <c r="L890" s="3" t="str" cm="1">
        <f t="array" ref="L890">_FV(表格1[[#This Row],[代號]],"Exchange abbreviation",TRUE)</f>
        <v>XTAI</v>
      </c>
      <c r="M890" s="3" t="str" cm="1">
        <f t="array" ref="M890">_FV(表格1[[#This Row],[代號]],"Headquarters")</f>
        <v>No.18, North 1st Road, K.E.P.Z., Cianjhen District, KAOHSIUNG, KAOHSIUNG, 806 TW</v>
      </c>
      <c r="N890" s="3" cm="1">
        <f t="array" ref="N890">_FV(表格1[[#This Row],[代號]],"High")</f>
        <v>11.75</v>
      </c>
      <c r="O890" s="3" t="str" cm="1">
        <f t="array" ref="O890">_FV(表格1[[#This Row],[代號]],"Industry")</f>
        <v>Semiconductors &amp; Semiconductor Equipment</v>
      </c>
      <c r="P890" s="3" t="str" cm="1">
        <f t="array" ref="P890">_FV(表格1[[#This Row],[代號]],"Instrument type",TRUE)</f>
        <v>Stock</v>
      </c>
      <c r="Q890" s="3" cm="1">
        <f t="array" ref="Q890">_FV(表格1[[#This Row],[代號]],"Last trade time",TRUE)</f>
        <v>44834.399097222224</v>
      </c>
      <c r="R890" s="3" cm="1">
        <f t="array" ref="R890">_FV(表格1[[#This Row],[代號]],"Low")</f>
        <v>11.35</v>
      </c>
      <c r="S890" s="3" cm="1">
        <f t="array" ref="S890">_FV(表格1[[#This Row],[代號]],"Market cap",TRUE)</f>
        <v>6104146000</v>
      </c>
      <c r="T890" s="3" t="str" cm="1">
        <f t="array" ref="T890">_FV(表格1[[#This Row],[代號]],"Name")</f>
        <v>WALTON ADVANCED ENGINEERING, INC.</v>
      </c>
      <c r="U890" s="3" t="str" cm="1">
        <f t="array" ref="U890">_FV(表格1[[#This Row],[代號]],"Official name",TRUE)</f>
        <v>WALTON ADVANCED ENGINEERING, INC.</v>
      </c>
    </row>
    <row r="891" spans="1:21" x14ac:dyDescent="0.25">
      <c r="A891" t="s">
        <v>891</v>
      </c>
      <c r="B891" s="2" t="e" vm="903">
        <v>#VALUE!</v>
      </c>
      <c r="C891" s="3" cm="1">
        <f t="array" ref="C891">_FV(表格1[[#This Row],[代號]],"52 week high",TRUE)</f>
        <v>58.2</v>
      </c>
      <c r="D891" s="3" cm="1">
        <f t="array" ref="D891">_FV(表格1[[#This Row],[代號]],"52 week low",TRUE)</f>
        <v>33</v>
      </c>
      <c r="E891" s="4" cm="1">
        <f t="array" ref="E891">_FV(表格1[[#This Row],[代號]],"Beta")</f>
        <v>0.69830000000000003</v>
      </c>
      <c r="F891" s="3" cm="1">
        <f t="array" ref="F891">_FV(表格1[[#This Row],[代號]],"Change")</f>
        <v>0.5</v>
      </c>
      <c r="G891" s="3" cm="1">
        <f t="array" ref="G891">_FV(表格1[[#This Row],[代號]],"Change (%)",TRUE)</f>
        <v>1.4903E-2</v>
      </c>
      <c r="H891" s="3" t="e" cm="1" vm="2">
        <f t="array" ref="H891">_FV(表格1[[#This Row],[代號]],"Country/region",TRUE)</f>
        <v>#VALUE!</v>
      </c>
      <c r="I891" s="3" t="str" cm="1">
        <f t="array" ref="I891">_FV(表格1[[#This Row],[代號]],"Currency")</f>
        <v>TWD</v>
      </c>
      <c r="J891" s="3" cm="1">
        <f t="array" ref="J891">_FV(表格1[[#This Row],[代號]],"Employees")</f>
        <v>300</v>
      </c>
      <c r="K891" s="3" t="str" cm="1">
        <f t="array" ref="K891">_FV(表格1[[#This Row],[代號]],"Exchange")</f>
        <v>Taiwan Stock Exchange</v>
      </c>
      <c r="L891" s="3" t="str" cm="1">
        <f t="array" ref="L891">_FV(表格1[[#This Row],[代號]],"Exchange abbreviation",TRUE)</f>
        <v>XTAI</v>
      </c>
      <c r="M891" s="3" t="str" cm="1">
        <f t="array" ref="M891">_FV(表格1[[#This Row],[代號]],"Headquarters")</f>
        <v>7F, No.189, Kangchien Road, Neihu District, TAIPEI, TAIPEI, 114 TW</v>
      </c>
      <c r="N891" s="3" cm="1">
        <f t="array" ref="N891">_FV(表格1[[#This Row],[代號]],"High")</f>
        <v>34.049999999999997</v>
      </c>
      <c r="O891" s="3" t="str" cm="1">
        <f t="array" ref="O891">_FV(表格1[[#This Row],[代號]],"Industry")</f>
        <v>Semiconductors &amp; Semiconductor Equipment</v>
      </c>
      <c r="P891" s="3" t="str" cm="1">
        <f t="array" ref="P891">_FV(表格1[[#This Row],[代號]],"Instrument type",TRUE)</f>
        <v>Stock</v>
      </c>
      <c r="Q891" s="3" cm="1">
        <f t="array" ref="Q891">_FV(表格1[[#This Row],[代號]],"Last trade time",TRUE)</f>
        <v>44834.399097222224</v>
      </c>
      <c r="R891" s="3" cm="1">
        <f t="array" ref="R891">_FV(表格1[[#This Row],[代號]],"Low")</f>
        <v>33</v>
      </c>
      <c r="S891" s="3" cm="1">
        <f t="array" ref="S891">_FV(表格1[[#This Row],[代號]],"Market cap",TRUE)</f>
        <v>14590300000</v>
      </c>
      <c r="T891" s="3" t="str" cm="1">
        <f t="array" ref="T891">_FV(表格1[[#This Row],[代號]],"Name")</f>
        <v>Supreme Electronics Co., Ltd.</v>
      </c>
      <c r="U891" s="3" t="str" cm="1">
        <f t="array" ref="U891">_FV(表格1[[#This Row],[代號]],"Official name",TRUE)</f>
        <v>Supreme Electronics Co., Ltd.</v>
      </c>
    </row>
    <row r="892" spans="1:21" x14ac:dyDescent="0.25">
      <c r="A892" t="s">
        <v>892</v>
      </c>
      <c r="B892" s="2" t="e" vm="904">
        <v>#VALUE!</v>
      </c>
      <c r="C892" s="3" cm="1">
        <f t="array" ref="C892">_FV(表格1[[#This Row],[代號]],"52 week high",TRUE)</f>
        <v>176</v>
      </c>
      <c r="D892" s="3" cm="1">
        <f t="array" ref="D892">_FV(表格1[[#This Row],[代號]],"52 week low",TRUE)</f>
        <v>77.5</v>
      </c>
      <c r="E892" s="4" cm="1">
        <f t="array" ref="E892">_FV(表格1[[#This Row],[代號]],"Beta")</f>
        <v>0.73170000000000002</v>
      </c>
      <c r="F892" s="3" cm="1">
        <f t="array" ref="F892">_FV(表格1[[#This Row],[代號]],"Change")</f>
        <v>0</v>
      </c>
      <c r="G892" s="3" cm="1">
        <f t="array" ref="G892">_FV(表格1[[#This Row],[代號]],"Change (%)",TRUE)</f>
        <v>0</v>
      </c>
      <c r="H892" s="3" t="e" cm="1" vm="2">
        <f t="array" ref="H892">_FV(表格1[[#This Row],[代號]],"Country/region",TRUE)</f>
        <v>#VALUE!</v>
      </c>
      <c r="I892" s="3" t="str" cm="1">
        <f t="array" ref="I892">_FV(表格1[[#This Row],[代號]],"Currency")</f>
        <v>TWD</v>
      </c>
      <c r="J892" s="3" cm="1">
        <f t="array" ref="J892">_FV(表格1[[#This Row],[代號]],"Employees")</f>
        <v>410</v>
      </c>
      <c r="K892" s="3" t="str" cm="1">
        <f t="array" ref="K892">_FV(表格1[[#This Row],[代號]],"Exchange")</f>
        <v>Taiwan Stock Exchange</v>
      </c>
      <c r="L892" s="3" t="str" cm="1">
        <f t="array" ref="L892">_FV(表格1[[#This Row],[代號]],"Exchange abbreviation",TRUE)</f>
        <v>XTAI</v>
      </c>
      <c r="M892" s="3" t="str" cm="1">
        <f t="array" ref="M892">_FV(表格1[[#This Row],[代號]],"Headquarters")</f>
        <v>No.23, Datong Road, Tucheng District, NEW TAIPEI, NEW TAIPEI, 236 TW</v>
      </c>
      <c r="N892" s="3" cm="1">
        <f t="array" ref="N892">_FV(表格1[[#This Row],[代號]],"High")</f>
        <v>134.5</v>
      </c>
      <c r="O892" s="3" t="str" cm="1">
        <f t="array" ref="O892">_FV(表格1[[#This Row],[代號]],"Industry")</f>
        <v>Office Equipment</v>
      </c>
      <c r="P892" s="3" t="str" cm="1">
        <f t="array" ref="P892">_FV(表格1[[#This Row],[代號]],"Instrument type",TRUE)</f>
        <v>Stock</v>
      </c>
      <c r="Q892" s="3" cm="1">
        <f t="array" ref="Q892">_FV(表格1[[#This Row],[代號]],"Last trade time",TRUE)</f>
        <v>44834.399097222224</v>
      </c>
      <c r="R892" s="3" cm="1">
        <f t="array" ref="R892">_FV(表格1[[#This Row],[代號]],"Low")</f>
        <v>128.5</v>
      </c>
      <c r="S892" s="3" cm="1">
        <f t="array" ref="S892">_FV(表格1[[#This Row],[代號]],"Market cap",TRUE)</f>
        <v>10120152565</v>
      </c>
      <c r="T892" s="3" t="str" cm="1">
        <f t="array" ref="T892">_FV(表格1[[#This Row],[代號]],"Name")</f>
        <v>POSIFLEX TECHNOLOGY, INC.</v>
      </c>
      <c r="U892" s="3" t="str" cm="1">
        <f t="array" ref="U892">_FV(表格1[[#This Row],[代號]],"Official name",TRUE)</f>
        <v>POSIFLEX TECHNOLOGY, INC.</v>
      </c>
    </row>
    <row r="893" spans="1:21" x14ac:dyDescent="0.25">
      <c r="A893" t="s">
        <v>893</v>
      </c>
      <c r="B893" s="2" t="e" vm="905">
        <v>#VALUE!</v>
      </c>
      <c r="C893" s="3" cm="1">
        <f t="array" ref="C893">_FV(表格1[[#This Row],[代號]],"52 week high",TRUE)</f>
        <v>41.85</v>
      </c>
      <c r="D893" s="3" cm="1">
        <f t="array" ref="D893">_FV(表格1[[#This Row],[代號]],"52 week low",TRUE)</f>
        <v>36.200000000000003</v>
      </c>
      <c r="E893" s="4" cm="1">
        <f t="array" ref="E893">_FV(表格1[[#This Row],[代號]],"Beta")</f>
        <v>0.67420000000000002</v>
      </c>
      <c r="F893" s="3" cm="1">
        <f t="array" ref="F893">_FV(表格1[[#This Row],[代號]],"Change")</f>
        <v>0.05</v>
      </c>
      <c r="G893" s="3" cm="1">
        <f t="array" ref="G893">_FV(表格1[[#This Row],[代號]],"Change (%)",TRUE)</f>
        <v>1.353E-3</v>
      </c>
      <c r="H893" s="3" t="e" cm="1" vm="2">
        <f t="array" ref="H893">_FV(表格1[[#This Row],[代號]],"Country/region",TRUE)</f>
        <v>#VALUE!</v>
      </c>
      <c r="I893" s="3" t="str" cm="1">
        <f t="array" ref="I893">_FV(表格1[[#This Row],[代號]],"Currency")</f>
        <v>TWD</v>
      </c>
      <c r="J893" s="3" cm="1">
        <f t="array" ref="J893">_FV(表格1[[#This Row],[代號]],"Employees")</f>
        <v>2399</v>
      </c>
      <c r="K893" s="3" t="str" cm="1">
        <f t="array" ref="K893">_FV(表格1[[#This Row],[代號]],"Exchange")</f>
        <v>Taiwan Stock Exchange</v>
      </c>
      <c r="L893" s="3" t="str" cm="1">
        <f t="array" ref="L893">_FV(表格1[[#This Row],[代號]],"Exchange abbreviation",TRUE)</f>
        <v>XTAI</v>
      </c>
      <c r="M893" s="3" t="str" cm="1">
        <f t="array" ref="M893">_FV(表格1[[#This Row],[代號]],"Headquarters")</f>
        <v>No.329, Ho-Nan Street, Lioujhong Li, DOULIOU, YUNLIN, 640 TW</v>
      </c>
      <c r="N893" s="3" cm="1">
        <f t="array" ref="N893">_FV(表格1[[#This Row],[代號]],"High")</f>
        <v>37.15</v>
      </c>
      <c r="O893" s="3" t="str" cm="1">
        <f t="array" ref="O893">_FV(表格1[[#This Row],[代號]],"Industry")</f>
        <v>Semiconductors &amp; Semiconductor Equipment</v>
      </c>
      <c r="P893" s="3" t="str" cm="1">
        <f t="array" ref="P893">_FV(表格1[[#This Row],[代號]],"Instrument type",TRUE)</f>
        <v>Stock</v>
      </c>
      <c r="Q893" s="3" cm="1">
        <f t="array" ref="Q893">_FV(表格1[[#This Row],[代號]],"Last trade time",TRUE)</f>
        <v>44834.399097222224</v>
      </c>
      <c r="R893" s="3" cm="1">
        <f t="array" ref="R893">_FV(表格1[[#This Row],[代號]],"Low")</f>
        <v>36.75</v>
      </c>
      <c r="S893" s="3" cm="1">
        <f t="array" ref="S893">_FV(表格1[[#This Row],[代號]],"Market cap",TRUE)</f>
        <v>16362220000</v>
      </c>
      <c r="T893" s="3" t="str" cm="1">
        <f t="array" ref="T893">_FV(表格1[[#This Row],[代號]],"Name")</f>
        <v>FORMOSA ADVANCED TECHNOLOGIES CO., LTD.</v>
      </c>
      <c r="U893" s="3" t="str" cm="1">
        <f t="array" ref="U893">_FV(表格1[[#This Row],[代號]],"Official name",TRUE)</f>
        <v>FORMOSA ADVANCED TECHNOLOGIES CO., LTD.</v>
      </c>
    </row>
    <row r="894" spans="1:21" x14ac:dyDescent="0.25">
      <c r="A894" t="s">
        <v>894</v>
      </c>
      <c r="B894" s="2" t="e" vm="906">
        <v>#VALUE!</v>
      </c>
      <c r="C894" s="3" cm="1">
        <f t="array" ref="C894">_FV(表格1[[#This Row],[代號]],"52 week high",TRUE)</f>
        <v>52.9</v>
      </c>
      <c r="D894" s="3" cm="1">
        <f t="array" ref="D894">_FV(表格1[[#This Row],[代號]],"52 week low",TRUE)</f>
        <v>29.1</v>
      </c>
      <c r="E894" s="4" cm="1">
        <f t="array" ref="E894">_FV(表格1[[#This Row],[代號]],"Beta")</f>
        <v>1.236</v>
      </c>
      <c r="F894" s="3" cm="1">
        <f t="array" ref="F894">_FV(表格1[[#This Row],[代號]],"Change")</f>
        <v>0.3</v>
      </c>
      <c r="G894" s="3" cm="1">
        <f t="array" ref="G894">_FV(表格1[[#This Row],[代號]],"Change (%)",TRUE)</f>
        <v>1.0101000000000001E-2</v>
      </c>
      <c r="H894" s="3" t="e" cm="1" vm="2">
        <f t="array" ref="H894">_FV(表格1[[#This Row],[代號]],"Country/region",TRUE)</f>
        <v>#VALUE!</v>
      </c>
      <c r="I894" s="3" t="str" cm="1">
        <f t="array" ref="I894">_FV(表格1[[#This Row],[代號]],"Currency")</f>
        <v>TWD</v>
      </c>
      <c r="J894" s="3" cm="1">
        <f t="array" ref="J894">_FV(表格1[[#This Row],[代號]],"Employees")</f>
        <v>5552</v>
      </c>
      <c r="K894" s="3" t="str" cm="1">
        <f t="array" ref="K894">_FV(表格1[[#This Row],[代號]],"Exchange")</f>
        <v>Taiwan Stock Exchange</v>
      </c>
      <c r="L894" s="3" t="str" cm="1">
        <f t="array" ref="L894">_FV(表格1[[#This Row],[代號]],"Exchange abbreviation",TRUE)</f>
        <v>XTAI</v>
      </c>
      <c r="M894" s="3" t="str" cm="1">
        <f t="array" ref="M894">_FV(表格1[[#This Row],[代號]],"Headquarters")</f>
        <v>No. 1, R&amp;D Road 1, Hsinchu Science Park, BAOSHAN, HSINCHU, 308 TW</v>
      </c>
      <c r="N894" s="3" cm="1">
        <f t="array" ref="N894">_FV(表格1[[#This Row],[代號]],"High")</f>
        <v>30.05</v>
      </c>
      <c r="O894" s="3" t="str" cm="1">
        <f t="array" ref="O894">_FV(表格1[[#This Row],[代號]],"Industry")</f>
        <v>Semiconductors &amp; Semiconductor Equipment</v>
      </c>
      <c r="P894" s="3" t="str" cm="1">
        <f t="array" ref="P894">_FV(表格1[[#This Row],[代號]],"Instrument type",TRUE)</f>
        <v>Stock</v>
      </c>
      <c r="Q894" s="3" cm="1">
        <f t="array" ref="Q894">_FV(表格1[[#This Row],[代號]],"Last trade time",TRUE)</f>
        <v>44834.399097222224</v>
      </c>
      <c r="R894" s="3" cm="1">
        <f t="array" ref="R894">_FV(表格1[[#This Row],[代號]],"Low")</f>
        <v>29.1</v>
      </c>
      <c r="S894" s="3" cm="1">
        <f t="array" ref="S894">_FV(表格1[[#This Row],[代號]],"Market cap",TRUE)</f>
        <v>21817200000</v>
      </c>
      <c r="T894" s="3" t="str" cm="1">
        <f t="array" ref="T894">_FV(表格1[[#This Row],[代號]],"Name")</f>
        <v>ChipMOS TECHNOLOGIES INC.</v>
      </c>
      <c r="U894" s="3" t="str" cm="1">
        <f t="array" ref="U894">_FV(表格1[[#This Row],[代號]],"Official name",TRUE)</f>
        <v>ChipMOS TECHNOLOGIES INC.</v>
      </c>
    </row>
    <row r="895" spans="1:21" x14ac:dyDescent="0.25">
      <c r="A895" t="s">
        <v>895</v>
      </c>
      <c r="B895" s="2" t="e" vm="907">
        <v>#VALUE!</v>
      </c>
      <c r="C895" s="3" cm="1">
        <f t="array" ref="C895">_FV(表格1[[#This Row],[代號]],"52 week high",TRUE)</f>
        <v>51.7</v>
      </c>
      <c r="D895" s="3" cm="1">
        <f t="array" ref="D895">_FV(表格1[[#This Row],[代號]],"52 week low",TRUE)</f>
        <v>35.85</v>
      </c>
      <c r="E895" s="4" cm="1">
        <f t="array" ref="E895">_FV(表格1[[#This Row],[代號]],"Beta")</f>
        <v>1.2271000000000001</v>
      </c>
      <c r="F895" s="3" cm="1">
        <f t="array" ref="F895">_FV(表格1[[#This Row],[代號]],"Change")</f>
        <v>-0.2</v>
      </c>
      <c r="G895" s="3" cm="1">
        <f t="array" ref="G895">_FV(表格1[[#This Row],[代號]],"Change (%)",TRUE)</f>
        <v>-5.0509999999999999E-3</v>
      </c>
      <c r="H895" s="3" t="e" cm="1" vm="2">
        <f t="array" ref="H895">_FV(表格1[[#This Row],[代號]],"Country/region",TRUE)</f>
        <v>#VALUE!</v>
      </c>
      <c r="I895" s="3" t="str" cm="1">
        <f t="array" ref="I895">_FV(表格1[[#This Row],[代號]],"Currency")</f>
        <v>TWD</v>
      </c>
      <c r="J895" s="3" cm="1">
        <f t="array" ref="J895">_FV(表格1[[#This Row],[代號]],"Employees")</f>
        <v>17065</v>
      </c>
      <c r="K895" s="3" t="str" cm="1">
        <f t="array" ref="K895">_FV(表格1[[#This Row],[代號]],"Exchange")</f>
        <v>Taiwan Stock Exchange</v>
      </c>
      <c r="L895" s="3" t="str" cm="1">
        <f t="array" ref="L895">_FV(表格1[[#This Row],[代號]],"Exchange abbreviation",TRUE)</f>
        <v>XTAI</v>
      </c>
      <c r="M895" s="3" t="str" cm="1">
        <f t="array" ref="M895">_FV(表格1[[#This Row],[代號]],"Headquarters")</f>
        <v>No. 167-1, Shan-Ying Road, Gueishan District, TAOYUAN, TAOYUAN, 333 TW</v>
      </c>
      <c r="N895" s="3" cm="1">
        <f t="array" ref="N895">_FV(表格1[[#This Row],[代號]],"High")</f>
        <v>39.6</v>
      </c>
      <c r="O895" s="3" t="str" cm="1">
        <f t="array" ref="O895">_FV(表格1[[#This Row],[代號]],"Industry")</f>
        <v>Computers, Phones &amp; Household Electronics</v>
      </c>
      <c r="P895" s="3" t="str" cm="1">
        <f t="array" ref="P895">_FV(表格1[[#This Row],[代號]],"Instrument type",TRUE)</f>
        <v>Stock</v>
      </c>
      <c r="Q895" s="3" cm="1">
        <f t="array" ref="Q895">_FV(表格1[[#This Row],[代號]],"Last trade time",TRUE)</f>
        <v>44834.399097222224</v>
      </c>
      <c r="R895" s="3" cm="1">
        <f t="array" ref="R895">_FV(表格1[[#This Row],[代號]],"Low")</f>
        <v>38.799999999999997</v>
      </c>
      <c r="S895" s="3" cm="1">
        <f t="array" ref="S895">_FV(表格1[[#This Row],[代號]],"Market cap",TRUE)</f>
        <v>11032000000</v>
      </c>
      <c r="T895" s="3" t="str" cm="1">
        <f t="array" ref="T895">_FV(表格1[[#This Row],[代號]],"Name")</f>
        <v>DARFON ELECTRONICS CORP</v>
      </c>
      <c r="U895" s="3" t="str" cm="1">
        <f t="array" ref="U895">_FV(表格1[[#This Row],[代號]],"Official name",TRUE)</f>
        <v>DARFON ELECTRONICS CORP</v>
      </c>
    </row>
    <row r="896" spans="1:21" x14ac:dyDescent="0.25">
      <c r="A896" t="s">
        <v>896</v>
      </c>
      <c r="B896" s="2" t="e" vm="908">
        <v>#VALUE!</v>
      </c>
      <c r="C896" s="3" cm="1">
        <f t="array" ref="C896">_FV(表格1[[#This Row],[代號]],"52 week high",TRUE)</f>
        <v>19.3</v>
      </c>
      <c r="D896" s="3" cm="1">
        <f t="array" ref="D896">_FV(表格1[[#This Row],[代號]],"52 week low",TRUE)</f>
        <v>9.6999999999999993</v>
      </c>
      <c r="E896" s="4" cm="1">
        <f t="array" ref="E896">_FV(表格1[[#This Row],[代號]],"Beta")</f>
        <v>1.1511</v>
      </c>
      <c r="F896" s="3" cm="1">
        <f t="array" ref="F896">_FV(表格1[[#This Row],[代號]],"Change")</f>
        <v>0.15</v>
      </c>
      <c r="G896" s="3" cm="1">
        <f t="array" ref="G896">_FV(表格1[[#This Row],[代號]],"Change (%)",TRUE)</f>
        <v>1.3392999999999999E-2</v>
      </c>
      <c r="H896" s="3" t="e" cm="1" vm="2">
        <f t="array" ref="H896">_FV(表格1[[#This Row],[代號]],"Country/region",TRUE)</f>
        <v>#VALUE!</v>
      </c>
      <c r="I896" s="3" t="str" cm="1">
        <f t="array" ref="I896">_FV(表格1[[#This Row],[代號]],"Currency")</f>
        <v>TWD</v>
      </c>
      <c r="J896" s="3" cm="1">
        <f t="array" ref="J896">_FV(表格1[[#This Row],[代號]],"Employees")</f>
        <v>1170</v>
      </c>
      <c r="K896" s="3" t="str" cm="1">
        <f t="array" ref="K896">_FV(表格1[[#This Row],[代號]],"Exchange")</f>
        <v>Taiwan Stock Exchange</v>
      </c>
      <c r="L896" s="3" t="str" cm="1">
        <f t="array" ref="L896">_FV(表格1[[#This Row],[代號]],"Exchange abbreviation",TRUE)</f>
        <v>XTAI</v>
      </c>
      <c r="M896" s="3" t="str" cm="1">
        <f t="array" ref="M896">_FV(表格1[[#This Row],[代號]],"Headquarters")</f>
        <v>6F-1, No.56, Lane 258, Rui Guang Road, Nei Hu District, TAIPEI, TAIPEI, 114 TW</v>
      </c>
      <c r="N896" s="3" cm="1">
        <f t="array" ref="N896">_FV(表格1[[#This Row],[代號]],"High")</f>
        <v>11.4</v>
      </c>
      <c r="O896" s="3" t="str" cm="1">
        <f t="array" ref="O896">_FV(表格1[[#This Row],[代號]],"Industry")</f>
        <v>Software &amp; IT Services</v>
      </c>
      <c r="P896" s="3" t="str" cm="1">
        <f t="array" ref="P896">_FV(表格1[[#This Row],[代號]],"Instrument type",TRUE)</f>
        <v>Stock</v>
      </c>
      <c r="Q896" s="3" cm="1">
        <f t="array" ref="Q896">_FV(表格1[[#This Row],[代號]],"Last trade time",TRUE)</f>
        <v>44834.399097222224</v>
      </c>
      <c r="R896" s="3" cm="1">
        <f t="array" ref="R896">_FV(表格1[[#This Row],[代號]],"Low")</f>
        <v>10.8</v>
      </c>
      <c r="S896" s="3" cm="1">
        <f t="array" ref="S896">_FV(表格1[[#This Row],[代號]],"Market cap",TRUE)</f>
        <v>707857200</v>
      </c>
      <c r="T896" s="3" t="str" cm="1">
        <f t="array" ref="T896">_FV(表格1[[#This Row],[代號]],"Name")</f>
        <v>INVENTEC BESTA CO., LTD.</v>
      </c>
      <c r="U896" s="3" t="str" cm="1">
        <f t="array" ref="U896">_FV(表格1[[#This Row],[代號]],"Official name",TRUE)</f>
        <v>INVENTEC BESTA CO., LTD.</v>
      </c>
    </row>
    <row r="897" spans="1:21" x14ac:dyDescent="0.25">
      <c r="A897" t="s">
        <v>897</v>
      </c>
      <c r="B897" s="2" t="e" vm="909">
        <v>#VALUE!</v>
      </c>
      <c r="C897" s="3" cm="1">
        <f t="array" ref="C897">_FV(表格1[[#This Row],[代號]],"52 week high",TRUE)</f>
        <v>93.4</v>
      </c>
      <c r="D897" s="3" cm="1">
        <f t="array" ref="D897">_FV(表格1[[#This Row],[代號]],"52 week low",TRUE)</f>
        <v>59.4</v>
      </c>
      <c r="E897" s="4" cm="1">
        <f t="array" ref="E897">_FV(表格1[[#This Row],[代號]],"Beta")</f>
        <v>0.62770000000000004</v>
      </c>
      <c r="F897" s="3" cm="1">
        <f t="array" ref="F897">_FV(表格1[[#This Row],[代號]],"Change")</f>
        <v>0</v>
      </c>
      <c r="G897" s="3" cm="1">
        <f t="array" ref="G897">_FV(表格1[[#This Row],[代號]],"Change (%)",TRUE)</f>
        <v>0</v>
      </c>
      <c r="H897" s="3" t="e" cm="1" vm="2">
        <f t="array" ref="H897">_FV(表格1[[#This Row],[代號]],"Country/region",TRUE)</f>
        <v>#VALUE!</v>
      </c>
      <c r="I897" s="3" t="str" cm="1">
        <f t="array" ref="I897">_FV(表格1[[#This Row],[代號]],"Currency")</f>
        <v>TWD</v>
      </c>
      <c r="J897" s="3" cm="1">
        <f t="array" ref="J897">_FV(表格1[[#This Row],[代號]],"Employees")</f>
        <v>1439</v>
      </c>
      <c r="K897" s="3" t="str" cm="1">
        <f t="array" ref="K897">_FV(表格1[[#This Row],[代號]],"Exchange")</f>
        <v>Taiwan Stock Exchange</v>
      </c>
      <c r="L897" s="3" t="str" cm="1">
        <f t="array" ref="L897">_FV(表格1[[#This Row],[代號]],"Exchange abbreviation",TRUE)</f>
        <v>XTAI</v>
      </c>
      <c r="M897" s="3" t="str" cm="1">
        <f t="array" ref="M897">_FV(表格1[[#This Row],[代號]],"Headquarters")</f>
        <v>18F, No.558, Zhongyuan Road, Xinzhuang District, NEW TAIPEI, NEW TAIPEI, 242 TW</v>
      </c>
      <c r="N897" s="3" cm="1">
        <f t="array" ref="N897">_FV(表格1[[#This Row],[代號]],"High")</f>
        <v>75.099999999999994</v>
      </c>
      <c r="O897" s="3" t="str" cm="1">
        <f t="array" ref="O897">_FV(表格1[[#This Row],[代號]],"Industry")</f>
        <v>Computers, Phones &amp; Household Electronics</v>
      </c>
      <c r="P897" s="3" t="str" cm="1">
        <f t="array" ref="P897">_FV(表格1[[#This Row],[代號]],"Instrument type",TRUE)</f>
        <v>Stock</v>
      </c>
      <c r="Q897" s="3" cm="1">
        <f t="array" ref="Q897">_FV(表格1[[#This Row],[代號]],"Last trade time",TRUE)</f>
        <v>44834.399097222224</v>
      </c>
      <c r="R897" s="3" cm="1">
        <f t="array" ref="R897">_FV(表格1[[#This Row],[代號]],"Low")</f>
        <v>73</v>
      </c>
      <c r="S897" s="3" cm="1">
        <f t="array" ref="S897">_FV(表格1[[#This Row],[代號]],"Market cap",TRUE)</f>
        <v>9023270000</v>
      </c>
      <c r="T897" s="3" t="str" cm="1">
        <f t="array" ref="T897">_FV(表格1[[#This Row],[代號]],"Name")</f>
        <v>CHENBRO MICOM CO., LTD.</v>
      </c>
      <c r="U897" s="3" t="str" cm="1">
        <f t="array" ref="U897">_FV(表格1[[#This Row],[代號]],"Official name",TRUE)</f>
        <v>CHENBRO MICOM CO., LTD.</v>
      </c>
    </row>
    <row r="898" spans="1:21" x14ac:dyDescent="0.25">
      <c r="A898" t="s">
        <v>898</v>
      </c>
      <c r="B898" s="2" t="e" vm="910">
        <v>#VALUE!</v>
      </c>
      <c r="C898" s="3" cm="1">
        <f t="array" ref="C898">_FV(表格1[[#This Row],[代號]],"52 week high",TRUE)</f>
        <v>54.2</v>
      </c>
      <c r="D898" s="3" cm="1">
        <f t="array" ref="D898">_FV(表格1[[#This Row],[代號]],"52 week low",TRUE)</f>
        <v>33.1</v>
      </c>
      <c r="E898" s="4" cm="1">
        <f t="array" ref="E898">_FV(表格1[[#This Row],[代號]],"Beta")</f>
        <v>1.0239</v>
      </c>
      <c r="F898" s="3" cm="1">
        <f t="array" ref="F898">_FV(表格1[[#This Row],[代號]],"Change")</f>
        <v>0.1</v>
      </c>
      <c r="G898" s="3" cm="1">
        <f t="array" ref="G898">_FV(表格1[[#This Row],[代號]],"Change (%)",TRUE)</f>
        <v>2.9589999999999998E-3</v>
      </c>
      <c r="H898" s="3" t="e" cm="1" vm="2">
        <f t="array" ref="H898">_FV(表格1[[#This Row],[代號]],"Country/region",TRUE)</f>
        <v>#VALUE!</v>
      </c>
      <c r="I898" s="3" t="str" cm="1">
        <f t="array" ref="I898">_FV(表格1[[#This Row],[代號]],"Currency")</f>
        <v>TWD</v>
      </c>
      <c r="J898" s="3" cm="1">
        <f t="array" ref="J898">_FV(表格1[[#This Row],[代號]],"Employees")</f>
        <v>6866</v>
      </c>
      <c r="K898" s="3" t="str" cm="1">
        <f t="array" ref="K898">_FV(表格1[[#This Row],[代號]],"Exchange")</f>
        <v>Taiwan Stock Exchange</v>
      </c>
      <c r="L898" s="3" t="str" cm="1">
        <f t="array" ref="L898">_FV(表格1[[#This Row],[代號]],"Exchange abbreviation",TRUE)</f>
        <v>XTAI</v>
      </c>
      <c r="M898" s="3" t="str" cm="1">
        <f t="array" ref="M898">_FV(表格1[[#This Row],[代號]],"Headquarters")</f>
        <v>No.12, Gongye 2nd Road, Pingzhen District, TAOYUAN, TAOYUAN, 324 TW</v>
      </c>
      <c r="N898" s="3" cm="1">
        <f t="array" ref="N898">_FV(表格1[[#This Row],[代號]],"High")</f>
        <v>34</v>
      </c>
      <c r="O898" s="3" t="str" cm="1">
        <f t="array" ref="O898">_FV(表格1[[#This Row],[代號]],"Industry")</f>
        <v>Semiconductors &amp; Semiconductor Equipment</v>
      </c>
      <c r="P898" s="3" t="str" cm="1">
        <f t="array" ref="P898">_FV(表格1[[#This Row],[代號]],"Instrument type",TRUE)</f>
        <v>Stock</v>
      </c>
      <c r="Q898" s="3" cm="1">
        <f t="array" ref="Q898">_FV(表格1[[#This Row],[代號]],"Last trade time",TRUE)</f>
        <v>44834.399097222224</v>
      </c>
      <c r="R898" s="3" cm="1">
        <f t="array" ref="R898">_FV(表格1[[#This Row],[代號]],"Low")</f>
        <v>33.299999999999997</v>
      </c>
      <c r="S898" s="3" cm="1">
        <f t="array" ref="S898">_FV(表格1[[#This Row],[代號]],"Market cap",TRUE)</f>
        <v>9195120000</v>
      </c>
      <c r="T898" s="3" t="str" cm="1">
        <f t="array" ref="T898">_FV(表格1[[#This Row],[代號]],"Name")</f>
        <v>TAIWAN PRINTED CIRCUIT BOARD TECHVEST CO.,LTD</v>
      </c>
      <c r="U898" s="3" t="str" cm="1">
        <f t="array" ref="U898">_FV(表格1[[#This Row],[代號]],"Official name",TRUE)</f>
        <v>TAIWAN PRINTED CIRCUIT BOARD TECHVEST CO.,LTD</v>
      </c>
    </row>
    <row r="899" spans="1:21" x14ac:dyDescent="0.25">
      <c r="A899" t="s">
        <v>899</v>
      </c>
      <c r="B899" s="2" t="e" vm="911">
        <v>#VALUE!</v>
      </c>
      <c r="C899" s="3" cm="1">
        <f t="array" ref="C899">_FV(表格1[[#This Row],[代號]],"52 week high",TRUE)</f>
        <v>44.65</v>
      </c>
      <c r="D899" s="3" cm="1">
        <f t="array" ref="D899">_FV(表格1[[#This Row],[代號]],"52 week low",TRUE)</f>
        <v>27.65</v>
      </c>
      <c r="E899" s="4" cm="1">
        <f t="array" ref="E899">_FV(表格1[[#This Row],[代號]],"Beta")</f>
        <v>1.2834000000000001</v>
      </c>
      <c r="F899" s="3" cm="1">
        <f t="array" ref="F899">_FV(表格1[[#This Row],[代號]],"Change")</f>
        <v>0.45</v>
      </c>
      <c r="G899" s="3" cm="1">
        <f t="array" ref="G899">_FV(表格1[[#This Row],[代號]],"Change (%)",TRUE)</f>
        <v>1.5901000000000002E-2</v>
      </c>
      <c r="H899" s="3" t="e" cm="1" vm="2">
        <f t="array" ref="H899">_FV(表格1[[#This Row],[代號]],"Country/region",TRUE)</f>
        <v>#VALUE!</v>
      </c>
      <c r="I899" s="3" t="str" cm="1">
        <f t="array" ref="I899">_FV(表格1[[#This Row],[代號]],"Currency")</f>
        <v>TWD</v>
      </c>
      <c r="J899" s="3" cm="1">
        <f t="array" ref="J899">_FV(表格1[[#This Row],[代號]],"Employees")</f>
        <v>2896</v>
      </c>
      <c r="K899" s="3" t="str" cm="1">
        <f t="array" ref="K899">_FV(表格1[[#This Row],[代號]],"Exchange")</f>
        <v>Taiwan Stock Exchange</v>
      </c>
      <c r="L899" s="3" t="str" cm="1">
        <f t="array" ref="L899">_FV(表格1[[#This Row],[代號]],"Exchange abbreviation",TRUE)</f>
        <v>XTAI</v>
      </c>
      <c r="M899" s="3" t="str" cm="1">
        <f t="array" ref="M899">_FV(表格1[[#This Row],[代號]],"Headquarters")</f>
        <v>2F, No.29, Jianguo East Road, Gueishan Dsitrict, TAOYUAN, TAOYUAN, 333 TW</v>
      </c>
      <c r="N899" s="3" cm="1">
        <f t="array" ref="N899">_FV(表格1[[#This Row],[代號]],"High")</f>
        <v>29</v>
      </c>
      <c r="O899" s="3" t="str" cm="1">
        <f t="array" ref="O899">_FV(表格1[[#This Row],[代號]],"Industry")</f>
        <v>Electronic Equipment &amp; Parts</v>
      </c>
      <c r="P899" s="3" t="str" cm="1">
        <f t="array" ref="P899">_FV(表格1[[#This Row],[代號]],"Instrument type",TRUE)</f>
        <v>Stock</v>
      </c>
      <c r="Q899" s="3" cm="1">
        <f t="array" ref="Q899">_FV(表格1[[#This Row],[代號]],"Last trade time",TRUE)</f>
        <v>44834.399097222224</v>
      </c>
      <c r="R899" s="3" cm="1">
        <f t="array" ref="R899">_FV(表格1[[#This Row],[代號]],"Low")</f>
        <v>27.65</v>
      </c>
      <c r="S899" s="3" cm="1">
        <f t="array" ref="S899">_FV(表格1[[#This Row],[代號]],"Market cap",TRUE)</f>
        <v>9219392000</v>
      </c>
      <c r="T899" s="3" t="str" cm="1">
        <f t="array" ref="T899">_FV(表格1[[#This Row],[代號]],"Name")</f>
        <v>BenQ Materials Corporation</v>
      </c>
      <c r="U899" s="3" t="str" cm="1">
        <f t="array" ref="U899">_FV(表格1[[#This Row],[代號]],"Official name",TRUE)</f>
        <v>BenQ Materials Corporation</v>
      </c>
    </row>
    <row r="900" spans="1:21" x14ac:dyDescent="0.25">
      <c r="A900" t="s">
        <v>900</v>
      </c>
      <c r="B900" s="2" t="e" vm="912">
        <v>#VALUE!</v>
      </c>
      <c r="C900" s="3" cm="1">
        <f t="array" ref="C900">_FV(表格1[[#This Row],[代號]],"52 week high",TRUE)</f>
        <v>30.9</v>
      </c>
      <c r="D900" s="3" cm="1">
        <f t="array" ref="D900">_FV(表格1[[#This Row],[代號]],"52 week low",TRUE)</f>
        <v>13.7</v>
      </c>
      <c r="E900" s="4" cm="1">
        <f t="array" ref="E900">_FV(表格1[[#This Row],[代號]],"Beta")</f>
        <v>2.0500000000000001E-2</v>
      </c>
      <c r="F900" s="3" cm="1">
        <f t="array" ref="F900">_FV(表格1[[#This Row],[代號]],"Change")</f>
        <v>-0.3</v>
      </c>
      <c r="G900" s="3" cm="1">
        <f t="array" ref="G900">_FV(表格1[[#This Row],[代號]],"Change (%)",TRUE)</f>
        <v>-1.2072000000000001E-2</v>
      </c>
      <c r="H900" s="3" t="e" cm="1" vm="2">
        <f t="array" ref="H900">_FV(表格1[[#This Row],[代號]],"Country/region",TRUE)</f>
        <v>#VALUE!</v>
      </c>
      <c r="I900" s="3" t="str" cm="1">
        <f t="array" ref="I900">_FV(表格1[[#This Row],[代號]],"Currency")</f>
        <v>TWD</v>
      </c>
      <c r="J900" s="3" cm="1">
        <f t="array" ref="J900">_FV(表格1[[#This Row],[代號]],"Employees")</f>
        <v>220</v>
      </c>
      <c r="K900" s="3" t="str" cm="1">
        <f t="array" ref="K900">_FV(表格1[[#This Row],[代號]],"Exchange")</f>
        <v>Taiwan Stock Exchange</v>
      </c>
      <c r="L900" s="3" t="str" cm="1">
        <f t="array" ref="L900">_FV(表格1[[#This Row],[代號]],"Exchange abbreviation",TRUE)</f>
        <v>XTAI</v>
      </c>
      <c r="M900" s="3" t="str" cm="1">
        <f t="array" ref="M900">_FV(表格1[[#This Row],[代號]],"Headquarters")</f>
        <v>No.1, Lane 13, Xin Gong Road, Xinying District, TAINAN, TAINAN, 730 TW</v>
      </c>
      <c r="N900" s="3" cm="1">
        <f t="array" ref="N900">_FV(表格1[[#This Row],[代號]],"High")</f>
        <v>24.75</v>
      </c>
      <c r="O900" s="3" t="str" cm="1">
        <f t="array" ref="O900">_FV(表格1[[#This Row],[代號]],"Industry")</f>
        <v>Metals &amp; Mining</v>
      </c>
      <c r="P900" s="3" t="str" cm="1">
        <f t="array" ref="P900">_FV(表格1[[#This Row],[代號]],"Instrument type",TRUE)</f>
        <v>Stock</v>
      </c>
      <c r="Q900" s="3" cm="1">
        <f t="array" ref="Q900">_FV(表格1[[#This Row],[代號]],"Last trade time",TRUE)</f>
        <v>44834.399097222224</v>
      </c>
      <c r="R900" s="3" cm="1">
        <f t="array" ref="R900">_FV(表格1[[#This Row],[代號]],"Low")</f>
        <v>23.7</v>
      </c>
      <c r="S900" s="3" cm="1">
        <f t="array" ref="S900">_FV(表格1[[#This Row],[代號]],"Market cap",TRUE)</f>
        <v>1683479000</v>
      </c>
      <c r="T900" s="3" t="str" cm="1">
        <f t="array" ref="T900">_FV(表格1[[#This Row],[代號]],"Name")</f>
        <v>Aero Win Technology Corporation</v>
      </c>
      <c r="U900" s="3" t="str" cm="1">
        <f t="array" ref="U900">_FV(表格1[[#This Row],[代號]],"Official name",TRUE)</f>
        <v>Aero Win Technology Corporation</v>
      </c>
    </row>
    <row r="901" spans="1:21" x14ac:dyDescent="0.25">
      <c r="A901" t="s">
        <v>901</v>
      </c>
      <c r="B901" s="2" t="e" vm="913">
        <v>#VALUE!</v>
      </c>
      <c r="C901" s="3" cm="1">
        <f t="array" ref="C901">_FV(表格1[[#This Row],[代號]],"52 week high",TRUE)</f>
        <v>28.1</v>
      </c>
      <c r="D901" s="3" cm="1">
        <f t="array" ref="D901">_FV(表格1[[#This Row],[代號]],"52 week low",TRUE)</f>
        <v>20.2</v>
      </c>
      <c r="E901" s="4" cm="1">
        <f t="array" ref="E901">_FV(表格1[[#This Row],[代號]],"Beta")</f>
        <v>0.82340000000000002</v>
      </c>
      <c r="F901" s="3" cm="1">
        <f t="array" ref="F901">_FV(表格1[[#This Row],[代號]],"Change")</f>
        <v>0.05</v>
      </c>
      <c r="G901" s="3" cm="1">
        <f t="array" ref="G901">_FV(表格1[[#This Row],[代號]],"Change (%)",TRUE)</f>
        <v>2.3580000000000003E-3</v>
      </c>
      <c r="H901" s="3" t="e" cm="1" vm="2">
        <f t="array" ref="H901">_FV(表格1[[#This Row],[代號]],"Country/region",TRUE)</f>
        <v>#VALUE!</v>
      </c>
      <c r="I901" s="3" t="str" cm="1">
        <f t="array" ref="I901">_FV(表格1[[#This Row],[代號]],"Currency")</f>
        <v>TWD</v>
      </c>
      <c r="J901" s="3" cm="1">
        <f t="array" ref="J901">_FV(表格1[[#This Row],[代號]],"Employees")</f>
        <v>1390</v>
      </c>
      <c r="K901" s="3" t="str" cm="1">
        <f t="array" ref="K901">_FV(表格1[[#This Row],[代號]],"Exchange")</f>
        <v>Taiwan Stock Exchange</v>
      </c>
      <c r="L901" s="3" t="str" cm="1">
        <f t="array" ref="L901">_FV(表格1[[#This Row],[代號]],"Exchange abbreviation",TRUE)</f>
        <v>XTAI</v>
      </c>
      <c r="M901" s="3" t="str" cm="1">
        <f t="array" ref="M901">_FV(表格1[[#This Row],[代號]],"Headquarters")</f>
        <v>9F, No.501, Section 6, Nanjing East Road, Neihu District, TAIPEI, TAIPEI, 114 TW</v>
      </c>
      <c r="N901" s="3" cm="1">
        <f t="array" ref="N901">_FV(表格1[[#This Row],[代號]],"High")</f>
        <v>21.25</v>
      </c>
      <c r="O901" s="3" t="str" cm="1">
        <f t="array" ref="O901">_FV(表格1[[#This Row],[代號]],"Industry")</f>
        <v>Electronic Equipment &amp; Parts</v>
      </c>
      <c r="P901" s="3" t="str" cm="1">
        <f t="array" ref="P901">_FV(表格1[[#This Row],[代號]],"Instrument type",TRUE)</f>
        <v>Stock</v>
      </c>
      <c r="Q901" s="3" cm="1">
        <f t="array" ref="Q901">_FV(表格1[[#This Row],[代號]],"Last trade time",TRUE)</f>
        <v>44834.399097222224</v>
      </c>
      <c r="R901" s="3" cm="1">
        <f t="array" ref="R901">_FV(表格1[[#This Row],[代號]],"Low")</f>
        <v>20.85</v>
      </c>
      <c r="S901" s="3" cm="1">
        <f t="array" ref="S901">_FV(表格1[[#This Row],[代號]],"Market cap",TRUE)</f>
        <v>3167419000</v>
      </c>
      <c r="T901" s="3" t="str" cm="1">
        <f t="array" ref="T901">_FV(表格1[[#This Row],[代號]],"Name")</f>
        <v>CREATIVE SENSOR INC.</v>
      </c>
      <c r="U901" s="3" t="str" cm="1">
        <f t="array" ref="U901">_FV(表格1[[#This Row],[代號]],"Official name",TRUE)</f>
        <v>CREATIVE SENSOR INC.</v>
      </c>
    </row>
    <row r="902" spans="1:21" x14ac:dyDescent="0.25">
      <c r="A902" t="s">
        <v>902</v>
      </c>
      <c r="B902" s="2" t="e" vm="914">
        <v>#VALUE!</v>
      </c>
      <c r="C902" s="3" cm="1">
        <f t="array" ref="C902">_FV(表格1[[#This Row],[代號]],"52 week high",TRUE)</f>
        <v>148</v>
      </c>
      <c r="D902" s="3" cm="1">
        <f t="array" ref="D902">_FV(表格1[[#This Row],[代號]],"52 week low",TRUE)</f>
        <v>75.2</v>
      </c>
      <c r="E902" s="4" cm="1">
        <f t="array" ref="E902">_FV(表格1[[#This Row],[代號]],"Beta")</f>
        <v>1.899</v>
      </c>
      <c r="F902" s="3" cm="1">
        <f t="array" ref="F902">_FV(表格1[[#This Row],[代號]],"Change")</f>
        <v>2</v>
      </c>
      <c r="G902" s="3" cm="1">
        <f t="array" ref="G902">_FV(表格1[[#This Row],[代號]],"Change (%)",TRUE)</f>
        <v>1.9323999999999997E-2</v>
      </c>
      <c r="H902" s="3" t="e" cm="1" vm="2">
        <f t="array" ref="H902">_FV(表格1[[#This Row],[代號]],"Country/region",TRUE)</f>
        <v>#VALUE!</v>
      </c>
      <c r="I902" s="3" t="str" cm="1">
        <f t="array" ref="I902">_FV(表格1[[#This Row],[代號]],"Currency")</f>
        <v>TWD</v>
      </c>
      <c r="J902" s="3" cm="1">
        <f t="array" ref="J902">_FV(表格1[[#This Row],[代號]],"Employees")</f>
        <v>116</v>
      </c>
      <c r="K902" s="3" t="str" cm="1">
        <f t="array" ref="K902">_FV(表格1[[#This Row],[代號]],"Exchange")</f>
        <v>Taiwan Stock Exchange</v>
      </c>
      <c r="L902" s="3" t="str" cm="1">
        <f t="array" ref="L902">_FV(表格1[[#This Row],[代號]],"Exchange abbreviation",TRUE)</f>
        <v>XTAI</v>
      </c>
      <c r="M902" s="3" t="str" cm="1">
        <f t="array" ref="M902">_FV(表格1[[#This Row],[代號]],"Headquarters")</f>
        <v>12F-1 &amp; 12F-2, No.5, Taiyuan 1st Street, ZHUBEI, HSINCHU, 302 TW</v>
      </c>
      <c r="N902" s="3" cm="1">
        <f t="array" ref="N902">_FV(表格1[[#This Row],[代號]],"High")</f>
        <v>106</v>
      </c>
      <c r="O902" s="3" t="str" cm="1">
        <f t="array" ref="O902">_FV(表格1[[#This Row],[代號]],"Industry")</f>
        <v>Semiconductors &amp; Semiconductor Equipment</v>
      </c>
      <c r="P902" s="3" t="str" cm="1">
        <f t="array" ref="P902">_FV(表格1[[#This Row],[代號]],"Instrument type",TRUE)</f>
        <v>Stock</v>
      </c>
      <c r="Q902" s="3" cm="1">
        <f t="array" ref="Q902">_FV(表格1[[#This Row],[代號]],"Last trade time",TRUE)</f>
        <v>44834.399097222224</v>
      </c>
      <c r="R902" s="3" cm="1">
        <f t="array" ref="R902">_FV(表格1[[#This Row],[代號]],"Low")</f>
        <v>100</v>
      </c>
      <c r="S902" s="3" cm="1">
        <f t="array" ref="S902">_FV(表格1[[#This Row],[代號]],"Market cap",TRUE)</f>
        <v>12273920000</v>
      </c>
      <c r="T902" s="3" t="str" cm="1">
        <f t="array" ref="T902">_FV(表格1[[#This Row],[代號]],"Name")</f>
        <v>Advanced Power Electronics Corp</v>
      </c>
      <c r="U902" s="3" t="str" cm="1">
        <f t="array" ref="U902">_FV(表格1[[#This Row],[代號]],"Official name",TRUE)</f>
        <v>Advanced Power Electronics Corp</v>
      </c>
    </row>
    <row r="903" spans="1:21" x14ac:dyDescent="0.25">
      <c r="A903" t="s">
        <v>903</v>
      </c>
      <c r="B903" s="2" t="e" vm="915">
        <v>#VALUE!</v>
      </c>
      <c r="C903" s="3" cm="1">
        <f t="array" ref="C903">_FV(表格1[[#This Row],[代號]],"52 week high",TRUE)</f>
        <v>53.3</v>
      </c>
      <c r="D903" s="3" cm="1">
        <f t="array" ref="D903">_FV(表格1[[#This Row],[代號]],"52 week low",TRUE)</f>
        <v>34.6</v>
      </c>
      <c r="E903" s="4" cm="1">
        <f t="array" ref="E903">_FV(表格1[[#This Row],[代號]],"Beta")</f>
        <v>1.2506999999999999</v>
      </c>
      <c r="F903" s="3" cm="1">
        <f t="array" ref="F903">_FV(表格1[[#This Row],[代號]],"Change")</f>
        <v>0.6</v>
      </c>
      <c r="G903" s="3" cm="1">
        <f t="array" ref="G903">_FV(表格1[[#This Row],[代號]],"Change (%)",TRUE)</f>
        <v>1.5665999999999999E-2</v>
      </c>
      <c r="H903" s="3" t="e" cm="1" vm="2">
        <f t="array" ref="H903">_FV(表格1[[#This Row],[代號]],"Country/region",TRUE)</f>
        <v>#VALUE!</v>
      </c>
      <c r="I903" s="3" t="str" cm="1">
        <f t="array" ref="I903">_FV(表格1[[#This Row],[代號]],"Currency")</f>
        <v>TWD</v>
      </c>
      <c r="J903" s="3" cm="1">
        <f t="array" ref="J903">_FV(表格1[[#This Row],[代號]],"Employees")</f>
        <v>501</v>
      </c>
      <c r="K903" s="3" t="str" cm="1">
        <f t="array" ref="K903">_FV(表格1[[#This Row],[代號]],"Exchange")</f>
        <v>Taiwan Stock Exchange</v>
      </c>
      <c r="L903" s="3" t="str" cm="1">
        <f t="array" ref="L903">_FV(表格1[[#This Row],[代號]],"Exchange abbreviation",TRUE)</f>
        <v>XTAI</v>
      </c>
      <c r="M903" s="3" t="str" cm="1">
        <f t="array" ref="M903">_FV(表格1[[#This Row],[代號]],"Headquarters")</f>
        <v>1F, No.32, Jhongcheng Road, Da'an Lii, Tucheng District, NEW TAIPEI, NEW TAIPEI, 236 TW</v>
      </c>
      <c r="N903" s="3" cm="1">
        <f t="array" ref="N903">_FV(表格1[[#This Row],[代號]],"High")</f>
        <v>38.9</v>
      </c>
      <c r="O903" s="3" t="str" cm="1">
        <f t="array" ref="O903">_FV(表格1[[#This Row],[代號]],"Industry")</f>
        <v>Semiconductors &amp; Semiconductor Equipment</v>
      </c>
      <c r="P903" s="3" t="str" cm="1">
        <f t="array" ref="P903">_FV(表格1[[#This Row],[代號]],"Instrument type",TRUE)</f>
        <v>Stock</v>
      </c>
      <c r="Q903" s="3" cm="1">
        <f t="array" ref="Q903">_FV(表格1[[#This Row],[代號]],"Last trade time",TRUE)</f>
        <v>44834.399097222224</v>
      </c>
      <c r="R903" s="3" cm="1">
        <f t="array" ref="R903">_FV(表格1[[#This Row],[代號]],"Low")</f>
        <v>38.049999999999997</v>
      </c>
      <c r="S903" s="3" cm="1">
        <f t="array" ref="S903">_FV(表格1[[#This Row],[代號]],"Market cap",TRUE)</f>
        <v>4344673000</v>
      </c>
      <c r="T903" s="3" t="str" cm="1">
        <f t="array" ref="T903">_FV(表格1[[#This Row],[代號]],"Name")</f>
        <v>Apacer Technology Inc.</v>
      </c>
      <c r="U903" s="3" t="str" cm="1">
        <f t="array" ref="U903">_FV(表格1[[#This Row],[代號]],"Official name",TRUE)</f>
        <v>Apacer Technology Inc.</v>
      </c>
    </row>
    <row r="904" spans="1:21" x14ac:dyDescent="0.25">
      <c r="A904" t="s">
        <v>904</v>
      </c>
      <c r="B904" s="2" t="e" vm="916">
        <v>#VALUE!</v>
      </c>
      <c r="C904" s="3" cm="1">
        <f t="array" ref="C904">_FV(表格1[[#This Row],[代號]],"52 week high",TRUE)</f>
        <v>245</v>
      </c>
      <c r="D904" s="3" cm="1">
        <f t="array" ref="D904">_FV(表格1[[#This Row],[代號]],"52 week low",TRUE)</f>
        <v>143</v>
      </c>
      <c r="E904" s="4" cm="1">
        <f t="array" ref="E904">_FV(表格1[[#This Row],[代號]],"Beta")</f>
        <v>0.34350000000000003</v>
      </c>
      <c r="F904" s="3" cm="1">
        <f t="array" ref="F904">_FV(表格1[[#This Row],[代號]],"Change")</f>
        <v>4</v>
      </c>
      <c r="G904" s="3" cm="1">
        <f t="array" ref="G904">_FV(表格1[[#This Row],[代號]],"Change (%)",TRUE)</f>
        <v>2.7119000000000001E-2</v>
      </c>
      <c r="H904" s="3" t="e" cm="1" vm="2">
        <f t="array" ref="H904">_FV(表格1[[#This Row],[代號]],"Country/region",TRUE)</f>
        <v>#VALUE!</v>
      </c>
      <c r="I904" s="3" t="str" cm="1">
        <f t="array" ref="I904">_FV(表格1[[#This Row],[代號]],"Currency")</f>
        <v>TWD</v>
      </c>
      <c r="J904" s="3" cm="1">
        <f t="array" ref="J904">_FV(表格1[[#This Row],[代號]],"Employees")</f>
        <v>350</v>
      </c>
      <c r="K904" s="3" t="str" cm="1">
        <f t="array" ref="K904">_FV(表格1[[#This Row],[代號]],"Exchange")</f>
        <v>Taiwan Stock Exchange</v>
      </c>
      <c r="L904" s="3" t="str" cm="1">
        <f t="array" ref="L904">_FV(表格1[[#This Row],[代號]],"Exchange abbreviation",TRUE)</f>
        <v>XTAI</v>
      </c>
      <c r="M904" s="3" t="str" cm="1">
        <f t="array" ref="M904">_FV(表格1[[#This Row],[代號]],"Headquarters")</f>
        <v>No.1-20, Yun-Dung Road, YUANCHANG, YUNLIN, 655 TW</v>
      </c>
      <c r="N904" s="3" cm="1">
        <f t="array" ref="N904">_FV(表格1[[#This Row],[代號]],"High")</f>
        <v>152.5</v>
      </c>
      <c r="O904" s="3" t="str" cm="1">
        <f t="array" ref="O904">_FV(表格1[[#This Row],[代號]],"Industry")</f>
        <v>Professional &amp; Commercial Services</v>
      </c>
      <c r="P904" s="3" t="str" cm="1">
        <f t="array" ref="P904">_FV(表格1[[#This Row],[代號]],"Instrument type",TRUE)</f>
        <v>Stock</v>
      </c>
      <c r="Q904" s="3" cm="1">
        <f t="array" ref="Q904">_FV(表格1[[#This Row],[代號]],"Last trade time",TRUE)</f>
        <v>44834.399097222224</v>
      </c>
      <c r="R904" s="3" cm="1">
        <f t="array" ref="R904">_FV(表格1[[#This Row],[代號]],"Low")</f>
        <v>144</v>
      </c>
      <c r="S904" s="3" cm="1">
        <f t="array" ref="S904">_FV(表格1[[#This Row],[代號]],"Market cap",TRUE)</f>
        <v>16892250000</v>
      </c>
      <c r="T904" s="3" t="str" cm="1">
        <f t="array" ref="T904">_FV(表格1[[#This Row],[代號]],"Name")</f>
        <v>SUNNY FRIEND ENVIRONMENTAL TECHNOLOGY CO.,LTD</v>
      </c>
      <c r="U904" s="3" t="str" cm="1">
        <f t="array" ref="U904">_FV(表格1[[#This Row],[代號]],"Official name",TRUE)</f>
        <v>SUNNY FRIEND ENVIRONMENTAL TECHNOLOGY CO.,LTD</v>
      </c>
    </row>
    <row r="905" spans="1:21" x14ac:dyDescent="0.25">
      <c r="A905" t="s">
        <v>905</v>
      </c>
      <c r="B905" s="2" t="e" vm="917">
        <v>#VALUE!</v>
      </c>
      <c r="C905" s="3" cm="1">
        <f t="array" ref="C905">_FV(表格1[[#This Row],[代號]],"52 week high",TRUE)</f>
        <v>66.63</v>
      </c>
      <c r="D905" s="3" cm="1">
        <f t="array" ref="D905">_FV(表格1[[#This Row],[代號]],"52 week low",TRUE)</f>
        <v>32.4</v>
      </c>
      <c r="E905" s="4" cm="1">
        <f t="array" ref="E905">_FV(表格1[[#This Row],[代號]],"Beta")</f>
        <v>1.2203999999999999</v>
      </c>
      <c r="F905" s="3" cm="1">
        <f t="array" ref="F905">_FV(表格1[[#This Row],[代號]],"Change")</f>
        <v>-0.4</v>
      </c>
      <c r="G905" s="3" cm="1">
        <f t="array" ref="G905">_FV(表格1[[#This Row],[代號]],"Change (%)",TRUE)</f>
        <v>-1.1939999999999999E-2</v>
      </c>
      <c r="H905" s="3" t="e" cm="1" vm="2">
        <f t="array" ref="H905">_FV(表格1[[#This Row],[代號]],"Country/region",TRUE)</f>
        <v>#VALUE!</v>
      </c>
      <c r="I905" s="3" t="str" cm="1">
        <f t="array" ref="I905">_FV(表格1[[#This Row],[代號]],"Currency")</f>
        <v>TWD</v>
      </c>
      <c r="J905" s="3" t="e" cm="1" vm="53">
        <f t="array" ref="J905">_FV(表格1[[#This Row],[代號]],"Employees")</f>
        <v>#VALUE!</v>
      </c>
      <c r="K905" s="3" t="str" cm="1">
        <f t="array" ref="K905">_FV(表格1[[#This Row],[代號]],"Exchange")</f>
        <v>Taiwan Stock Exchange</v>
      </c>
      <c r="L905" s="3" t="str" cm="1">
        <f t="array" ref="L905">_FV(表格1[[#This Row],[代號]],"Exchange abbreviation",TRUE)</f>
        <v>XTAI</v>
      </c>
      <c r="M905" s="3" t="str" cm="1">
        <f t="array" ref="M905">_FV(表格1[[#This Row],[代號]],"Headquarters")</f>
        <v>No.68, Section 3, Lingang Road, Wuqi District, TAICHUNG, TAICHUNG, 435 TW</v>
      </c>
      <c r="N905" s="3" cm="1">
        <f t="array" ref="N905">_FV(表格1[[#This Row],[代號]],"High")</f>
        <v>33.450000000000003</v>
      </c>
      <c r="O905" s="3" t="str" cm="1">
        <f t="array" ref="O905">_FV(表格1[[#This Row],[代號]],"Industry")</f>
        <v>Transport Infrastructure</v>
      </c>
      <c r="P905" s="3" t="str" cm="1">
        <f t="array" ref="P905">_FV(表格1[[#This Row],[代號]],"Instrument type",TRUE)</f>
        <v>Stock</v>
      </c>
      <c r="Q905" s="3" cm="1">
        <f t="array" ref="Q905">_FV(表格1[[#This Row],[代號]],"Last trade time",TRUE)</f>
        <v>44834.399097222224</v>
      </c>
      <c r="R905" s="3" cm="1">
        <f t="array" ref="R905">_FV(表格1[[#This Row],[代號]],"Low")</f>
        <v>32.4</v>
      </c>
      <c r="S905" s="3" cm="1">
        <f t="array" ref="S905">_FV(表格1[[#This Row],[代號]],"Market cap",TRUE)</f>
        <v>2903927000</v>
      </c>
      <c r="T905" s="3" t="str" cm="1">
        <f t="array" ref="T905">_FV(表格1[[#This Row],[代號]],"Name")</f>
        <v>CHIEN SHING HARBOUR SERVICE CO. , LTD</v>
      </c>
      <c r="U905" s="3" t="str" cm="1">
        <f t="array" ref="U905">_FV(表格1[[#This Row],[代號]],"Official name",TRUE)</f>
        <v>CHIEN SHING HARBOUR SERVICE CO. , LTD</v>
      </c>
    </row>
    <row r="906" spans="1:21" x14ac:dyDescent="0.25">
      <c r="A906" t="s">
        <v>906</v>
      </c>
      <c r="B906" s="2" t="e" vm="918">
        <v>#VALUE!</v>
      </c>
      <c r="C906" s="3" cm="1">
        <f t="array" ref="C906">_FV(表格1[[#This Row],[代號]],"52 week high",TRUE)</f>
        <v>36.200000000000003</v>
      </c>
      <c r="D906" s="3" cm="1">
        <f t="array" ref="D906">_FV(表格1[[#This Row],[代號]],"52 week low",TRUE)</f>
        <v>28.15</v>
      </c>
      <c r="E906" s="4" cm="1">
        <f t="array" ref="E906">_FV(表格1[[#This Row],[代號]],"Beta")</f>
        <v>1.1407</v>
      </c>
      <c r="F906" s="3" cm="1">
        <f t="array" ref="F906">_FV(表格1[[#This Row],[代號]],"Change")</f>
        <v>0.7</v>
      </c>
      <c r="G906" s="3" cm="1">
        <f t="array" ref="G906">_FV(表格1[[#This Row],[代號]],"Change (%)",TRUE)</f>
        <v>2.4605000000000002E-2</v>
      </c>
      <c r="H906" s="3" t="e" cm="1" vm="2">
        <f t="array" ref="H906">_FV(表格1[[#This Row],[代號]],"Country/region",TRUE)</f>
        <v>#VALUE!</v>
      </c>
      <c r="I906" s="3" t="str" cm="1">
        <f t="array" ref="I906">_FV(表格1[[#This Row],[代號]],"Currency")</f>
        <v>TWD</v>
      </c>
      <c r="J906" s="3" cm="1">
        <f t="array" ref="J906">_FV(表格1[[#This Row],[代號]],"Employees")</f>
        <v>627</v>
      </c>
      <c r="K906" s="3" t="str" cm="1">
        <f t="array" ref="K906">_FV(表格1[[#This Row],[代號]],"Exchange")</f>
        <v>Taiwan Stock Exchange</v>
      </c>
      <c r="L906" s="3" t="str" cm="1">
        <f t="array" ref="L906">_FV(表格1[[#This Row],[代號]],"Exchange abbreviation",TRUE)</f>
        <v>XTAI</v>
      </c>
      <c r="M906" s="3" t="str" cm="1">
        <f t="array" ref="M906">_FV(表格1[[#This Row],[代號]],"Headquarters")</f>
        <v>12F, No.558, Zhongyuan Road, Xinzhuang District, NEW TAIPEI, NEW TAIPEI, 242 TW</v>
      </c>
      <c r="N906" s="3" cm="1">
        <f t="array" ref="N906">_FV(表格1[[#This Row],[代號]],"High")</f>
        <v>29.4</v>
      </c>
      <c r="O906" s="3" t="str" cm="1">
        <f t="array" ref="O906">_FV(表格1[[#This Row],[代號]],"Industry")</f>
        <v>Machinery, Equipment &amp; Components</v>
      </c>
      <c r="P906" s="3" t="str" cm="1">
        <f t="array" ref="P906">_FV(表格1[[#This Row],[代號]],"Instrument type",TRUE)</f>
        <v>Stock</v>
      </c>
      <c r="Q906" s="3" cm="1">
        <f t="array" ref="Q906">_FV(表格1[[#This Row],[代號]],"Last trade time",TRUE)</f>
        <v>44834.399097222224</v>
      </c>
      <c r="R906" s="3" cm="1">
        <f t="array" ref="R906">_FV(表格1[[#This Row],[代號]],"Low")</f>
        <v>28.15</v>
      </c>
      <c r="S906" s="3" cm="1">
        <f t="array" ref="S906">_FV(表格1[[#This Row],[代號]],"Market cap",TRUE)</f>
        <v>3272102000</v>
      </c>
      <c r="T906" s="3" t="str" cm="1">
        <f t="array" ref="T906">_FV(表格1[[#This Row],[代號]],"Name")</f>
        <v>ACE PILLAR CO., LTD.</v>
      </c>
      <c r="U906" s="3" t="str" cm="1">
        <f t="array" ref="U906">_FV(表格1[[#This Row],[代號]],"Official name",TRUE)</f>
        <v>ACE PILLAR CO., LTD.</v>
      </c>
    </row>
    <row r="907" spans="1:21" x14ac:dyDescent="0.25">
      <c r="A907" t="s">
        <v>907</v>
      </c>
      <c r="B907" s="2" t="e" vm="919">
        <v>#VALUE!</v>
      </c>
      <c r="C907" s="3" cm="1">
        <f t="array" ref="C907">_FV(表格1[[#This Row],[代號]],"52 week high",TRUE)</f>
        <v>38.35</v>
      </c>
      <c r="D907" s="3" cm="1">
        <f t="array" ref="D907">_FV(表格1[[#This Row],[代號]],"52 week low",TRUE)</f>
        <v>27.6</v>
      </c>
      <c r="E907" s="4" cm="1">
        <f t="array" ref="E907">_FV(表格1[[#This Row],[代號]],"Beta")</f>
        <v>1.3126</v>
      </c>
      <c r="F907" s="3" cm="1">
        <f t="array" ref="F907">_FV(表格1[[#This Row],[代號]],"Change")</f>
        <v>0.25</v>
      </c>
      <c r="G907" s="3" cm="1">
        <f t="array" ref="G907">_FV(表格1[[#This Row],[代號]],"Change (%)",TRUE)</f>
        <v>8.6210000000000002E-3</v>
      </c>
      <c r="H907" s="3" t="e" cm="1" vm="2">
        <f t="array" ref="H907">_FV(表格1[[#This Row],[代號]],"Country/region",TRUE)</f>
        <v>#VALUE!</v>
      </c>
      <c r="I907" s="3" t="str" cm="1">
        <f t="array" ref="I907">_FV(表格1[[#This Row],[代號]],"Currency")</f>
        <v>TWD</v>
      </c>
      <c r="J907" s="3" cm="1">
        <f t="array" ref="J907">_FV(表格1[[#This Row],[代號]],"Employees")</f>
        <v>2218</v>
      </c>
      <c r="K907" s="3" t="str" cm="1">
        <f t="array" ref="K907">_FV(表格1[[#This Row],[代號]],"Exchange")</f>
        <v>Taiwan Stock Exchange</v>
      </c>
      <c r="L907" s="3" t="str" cm="1">
        <f t="array" ref="L907">_FV(表格1[[#This Row],[代號]],"Exchange abbreviation",TRUE)</f>
        <v>XTAI</v>
      </c>
      <c r="M907" s="3" t="str" cm="1">
        <f t="array" ref="M907">_FV(表格1[[#This Row],[代號]],"Headquarters")</f>
        <v>No. 18 Hexin Road, Xishan Economic Development Zone, WUXI, JIANGSU, 214101 CN</v>
      </c>
      <c r="N907" s="3" cm="1">
        <f t="array" ref="N907">_FV(表格1[[#This Row],[代號]],"High")</f>
        <v>29.25</v>
      </c>
      <c r="O907" s="3" t="str" cm="1">
        <f t="array" ref="O907">_FV(表格1[[#This Row],[代號]],"Industry")</f>
        <v>Textiles &amp; Apparel</v>
      </c>
      <c r="P907" s="3" t="str" cm="1">
        <f t="array" ref="P907">_FV(表格1[[#This Row],[代號]],"Instrument type",TRUE)</f>
        <v>Stock</v>
      </c>
      <c r="Q907" s="3" cm="1">
        <f t="array" ref="Q907">_FV(表格1[[#This Row],[代號]],"Last trade time",TRUE)</f>
        <v>44834.399097222224</v>
      </c>
      <c r="R907" s="3" cm="1">
        <f t="array" ref="R907">_FV(表格1[[#This Row],[代號]],"Low")</f>
        <v>28.8</v>
      </c>
      <c r="S907" s="3" cm="1">
        <f t="array" ref="S907">_FV(表格1[[#This Row],[代號]],"Market cap",TRUE)</f>
        <v>9218960000</v>
      </c>
      <c r="T907" s="3" t="str" cm="1">
        <f t="array" ref="T907">_FV(表格1[[#This Row],[代號]],"Name")</f>
        <v>PAIHO SHIH HOLDINGS CORPORATION</v>
      </c>
      <c r="U907" s="3" t="str" cm="1">
        <f t="array" ref="U907">_FV(表格1[[#This Row],[代號]],"Official name",TRUE)</f>
        <v>PAIHO SHIH HOLDINGS CORPORATION</v>
      </c>
    </row>
    <row r="908" spans="1:21" x14ac:dyDescent="0.25">
      <c r="A908" t="s">
        <v>908</v>
      </c>
      <c r="B908" s="2" t="e" vm="920">
        <v>#VALUE!</v>
      </c>
      <c r="C908" s="3" cm="1">
        <f t="array" ref="C908">_FV(表格1[[#This Row],[代號]],"52 week high",TRUE)</f>
        <v>19.850000000000001</v>
      </c>
      <c r="D908" s="3" cm="1">
        <f t="array" ref="D908">_FV(表格1[[#This Row],[代號]],"52 week low",TRUE)</f>
        <v>14.15</v>
      </c>
      <c r="E908" s="4" cm="1">
        <f t="array" ref="E908">_FV(表格1[[#This Row],[代號]],"Beta")</f>
        <v>0.91659999999999997</v>
      </c>
      <c r="F908" s="3" cm="1">
        <f t="array" ref="F908">_FV(表格1[[#This Row],[代號]],"Change")</f>
        <v>0</v>
      </c>
      <c r="G908" s="3" cm="1">
        <f t="array" ref="G908">_FV(表格1[[#This Row],[代號]],"Change (%)",TRUE)</f>
        <v>0</v>
      </c>
      <c r="H908" s="3" t="e" cm="1" vm="2">
        <f t="array" ref="H908">_FV(表格1[[#This Row],[代號]],"Country/region",TRUE)</f>
        <v>#VALUE!</v>
      </c>
      <c r="I908" s="3" t="str" cm="1">
        <f t="array" ref="I908">_FV(表格1[[#This Row],[代號]],"Currency")</f>
        <v>TWD</v>
      </c>
      <c r="J908" s="3" cm="1">
        <f t="array" ref="J908">_FV(表格1[[#This Row],[代號]],"Employees")</f>
        <v>933</v>
      </c>
      <c r="K908" s="3" t="str" cm="1">
        <f t="array" ref="K908">_FV(表格1[[#This Row],[代號]],"Exchange")</f>
        <v>Taiwan Stock Exchange</v>
      </c>
      <c r="L908" s="3" t="str" cm="1">
        <f t="array" ref="L908">_FV(表格1[[#This Row],[代號]],"Exchange abbreviation",TRUE)</f>
        <v>XTAI</v>
      </c>
      <c r="M908" s="3" t="str" cm="1">
        <f t="array" ref="M908">_FV(表格1[[#This Row],[代號]],"Headquarters")</f>
        <v>Floor 4, Willow House, Cricket Square, PO Box 2804, GEORGE TOWN, GRAND CAYMAN, 1-1112 KY</v>
      </c>
      <c r="N908" s="3" cm="1">
        <f t="array" ref="N908">_FV(表格1[[#This Row],[代號]],"High")</f>
        <v>15</v>
      </c>
      <c r="O908" s="3" t="str" cm="1">
        <f t="array" ref="O908">_FV(表格1[[#This Row],[代號]],"Industry")</f>
        <v>Containers &amp; Packaging</v>
      </c>
      <c r="P908" s="3" t="str" cm="1">
        <f t="array" ref="P908">_FV(表格1[[#This Row],[代號]],"Instrument type",TRUE)</f>
        <v>Stock</v>
      </c>
      <c r="Q908" s="3" cm="1">
        <f t="array" ref="Q908">_FV(表格1[[#This Row],[代號]],"Last trade time",TRUE)</f>
        <v>44834.399097222224</v>
      </c>
      <c r="R908" s="3" cm="1">
        <f t="array" ref="R908">_FV(表格1[[#This Row],[代號]],"Low")</f>
        <v>14.3</v>
      </c>
      <c r="S908" s="3" cm="1">
        <f t="array" ref="S908">_FV(表格1[[#This Row],[代號]],"Market cap",TRUE)</f>
        <v>2595893360</v>
      </c>
      <c r="T908" s="3" t="str" cm="1">
        <f t="array" ref="T908">_FV(表格1[[#This Row],[代號]],"Name")</f>
        <v>KINGCAN HOLDINGS LIMITED</v>
      </c>
      <c r="U908" s="3" t="str" cm="1">
        <f t="array" ref="U908">_FV(表格1[[#This Row],[代號]],"Official name",TRUE)</f>
        <v>KINGCAN HOLDINGS LIMITED</v>
      </c>
    </row>
    <row r="909" spans="1:21" x14ac:dyDescent="0.25">
      <c r="A909" t="s">
        <v>909</v>
      </c>
      <c r="B909" s="2" t="e" vm="921">
        <v>#VALUE!</v>
      </c>
      <c r="C909" s="3" cm="1">
        <f t="array" ref="C909">_FV(表格1[[#This Row],[代號]],"52 week high",TRUE)</f>
        <v>251.5</v>
      </c>
      <c r="D909" s="3" cm="1">
        <f t="array" ref="D909">_FV(表格1[[#This Row],[代號]],"52 week low",TRUE)</f>
        <v>167</v>
      </c>
      <c r="E909" s="4" cm="1">
        <f t="array" ref="E909">_FV(表格1[[#This Row],[代號]],"Beta")</f>
        <v>0.41599999999999998</v>
      </c>
      <c r="F909" s="3" cm="1">
        <f t="array" ref="F909">_FV(表格1[[#This Row],[代號]],"Change")</f>
        <v>0</v>
      </c>
      <c r="G909" s="3" cm="1">
        <f t="array" ref="G909">_FV(表格1[[#This Row],[代號]],"Change (%)",TRUE)</f>
        <v>0</v>
      </c>
      <c r="H909" s="3" t="e" cm="1" vm="2">
        <f t="array" ref="H909">_FV(表格1[[#This Row],[代號]],"Country/region",TRUE)</f>
        <v>#VALUE!</v>
      </c>
      <c r="I909" s="3" t="str" cm="1">
        <f t="array" ref="I909">_FV(表格1[[#This Row],[代號]],"Currency")</f>
        <v>TWD</v>
      </c>
      <c r="J909" s="3" cm="1">
        <f t="array" ref="J909">_FV(表格1[[#This Row],[代號]],"Employees")</f>
        <v>181</v>
      </c>
      <c r="K909" s="3" t="str" cm="1">
        <f t="array" ref="K909">_FV(表格1[[#This Row],[代號]],"Exchange")</f>
        <v>Taiwan Stock Exchange</v>
      </c>
      <c r="L909" s="3" t="str" cm="1">
        <f t="array" ref="L909">_FV(表格1[[#This Row],[代號]],"Exchange abbreviation",TRUE)</f>
        <v>XTAI</v>
      </c>
      <c r="M909" s="3" t="str" cm="1">
        <f t="array" ref="M909">_FV(表格1[[#This Row],[代號]],"Headquarters")</f>
        <v>1F, No.308, Zhongshan South Road, Gangshan District, KAOHSIUNG, KAOHSIUNG, 820 TW</v>
      </c>
      <c r="N909" s="3" cm="1">
        <f t="array" ref="N909">_FV(表格1[[#This Row],[代號]],"High")</f>
        <v>174.5</v>
      </c>
      <c r="O909" s="3" t="str" cm="1">
        <f t="array" ref="O909">_FV(表格1[[#This Row],[代號]],"Industry")</f>
        <v>Professional &amp; Commercial Services</v>
      </c>
      <c r="P909" s="3" t="str" cm="1">
        <f t="array" ref="P909">_FV(表格1[[#This Row],[代號]],"Instrument type",TRUE)</f>
        <v>Stock</v>
      </c>
      <c r="Q909" s="3" cm="1">
        <f t="array" ref="Q909">_FV(表格1[[#This Row],[代號]],"Last trade time",TRUE)</f>
        <v>44834.399097222224</v>
      </c>
      <c r="R909" s="3" cm="1">
        <f t="array" ref="R909">_FV(表格1[[#This Row],[代號]],"Low")</f>
        <v>171.5</v>
      </c>
      <c r="S909" s="3" cm="1">
        <f t="array" ref="S909">_FV(表格1[[#This Row],[代號]],"Market cap",TRUE)</f>
        <v>19000956000</v>
      </c>
      <c r="T909" s="3" t="str" cm="1">
        <f t="array" ref="T909">_FV(表格1[[#This Row],[代號]],"Name")</f>
        <v>Cleanaway Company Limited</v>
      </c>
      <c r="U909" s="3" t="str" cm="1">
        <f t="array" ref="U909">_FV(表格1[[#This Row],[代號]],"Official name",TRUE)</f>
        <v>Cleanaway Company Limited</v>
      </c>
    </row>
    <row r="910" spans="1:21" x14ac:dyDescent="0.25">
      <c r="A910" t="s">
        <v>910</v>
      </c>
      <c r="B910" s="2" t="e" vm="922">
        <v>#VALUE!</v>
      </c>
      <c r="C910" s="3" cm="1">
        <f t="array" ref="C910">_FV(表格1[[#This Row],[代號]],"52 week high",TRUE)</f>
        <v>15.2</v>
      </c>
      <c r="D910" s="3" cm="1">
        <f t="array" ref="D910">_FV(表格1[[#This Row],[代號]],"52 week low",TRUE)</f>
        <v>9.1</v>
      </c>
      <c r="E910" s="4" cm="1">
        <f t="array" ref="E910">_FV(表格1[[#This Row],[代號]],"Beta")</f>
        <v>1.3015000000000001</v>
      </c>
      <c r="F910" s="3" cm="1">
        <f t="array" ref="F910">_FV(表格1[[#This Row],[代號]],"Change")</f>
        <v>0.05</v>
      </c>
      <c r="G910" s="3" cm="1">
        <f t="array" ref="G910">_FV(表格1[[#This Row],[代號]],"Change (%)",TRUE)</f>
        <v>5.2080000000000008E-3</v>
      </c>
      <c r="H910" s="3" t="e" cm="1" vm="2">
        <f t="array" ref="H910">_FV(表格1[[#This Row],[代號]],"Country/region",TRUE)</f>
        <v>#VALUE!</v>
      </c>
      <c r="I910" s="3" t="str" cm="1">
        <f t="array" ref="I910">_FV(表格1[[#This Row],[代號]],"Currency")</f>
        <v>TWD</v>
      </c>
      <c r="J910" s="3" cm="1">
        <f t="array" ref="J910">_FV(表格1[[#This Row],[代號]],"Employees")</f>
        <v>1490</v>
      </c>
      <c r="K910" s="3" t="str" cm="1">
        <f t="array" ref="K910">_FV(表格1[[#This Row],[代號]],"Exchange")</f>
        <v>Taiwan Stock Exchange</v>
      </c>
      <c r="L910" s="3" t="str" cm="1">
        <f t="array" ref="L910">_FV(表格1[[#This Row],[代號]],"Exchange abbreviation",TRUE)</f>
        <v>XTAI</v>
      </c>
      <c r="M910" s="3" t="str" cm="1">
        <f t="array" ref="M910">_FV(表格1[[#This Row],[代號]],"Headquarters")</f>
        <v>P.O. Box 309, GRAND CAYMAN, CAYMAN ISLANDS-NA, KY1-1104 KY</v>
      </c>
      <c r="N910" s="3" cm="1">
        <f t="array" ref="N910">_FV(表格1[[#This Row],[代號]],"High")</f>
        <v>9.75</v>
      </c>
      <c r="O910" s="3" t="str" cm="1">
        <f t="array" ref="O910">_FV(表格1[[#This Row],[代號]],"Industry")</f>
        <v>Textiles &amp; Apparel</v>
      </c>
      <c r="P910" s="3" t="str" cm="1">
        <f t="array" ref="P910">_FV(表格1[[#This Row],[代號]],"Instrument type",TRUE)</f>
        <v>Stock</v>
      </c>
      <c r="Q910" s="3" cm="1">
        <f t="array" ref="Q910">_FV(表格1[[#This Row],[代號]],"Last trade time",TRUE)</f>
        <v>44834.399097222224</v>
      </c>
      <c r="R910" s="3" cm="1">
        <f t="array" ref="R910">_FV(表格1[[#This Row],[代號]],"Low")</f>
        <v>9.52</v>
      </c>
      <c r="S910" s="3" cm="1">
        <f t="array" ref="S910">_FV(表格1[[#This Row],[代號]],"Market cap",TRUE)</f>
        <v>1792460000</v>
      </c>
      <c r="T910" s="3" t="str" cm="1">
        <f t="array" ref="T910">_FV(表格1[[#This Row],[代號]],"Name")</f>
        <v>JINLI GROUP HOLDINGS LIMITED</v>
      </c>
      <c r="U910" s="3" t="str" cm="1">
        <f t="array" ref="U910">_FV(表格1[[#This Row],[代號]],"Official name",TRUE)</f>
        <v>JINLI GROUP HOLDINGS LIMITED</v>
      </c>
    </row>
    <row r="911" spans="1:21" x14ac:dyDescent="0.25">
      <c r="A911" t="s">
        <v>911</v>
      </c>
      <c r="B911" s="2" t="e" vm="923">
        <v>#VALUE!</v>
      </c>
      <c r="C911" s="3" cm="1">
        <f t="array" ref="C911">_FV(表格1[[#This Row],[代號]],"52 week high",TRUE)</f>
        <v>68.400000000000006</v>
      </c>
      <c r="D911" s="3" cm="1">
        <f t="array" ref="D911">_FV(表格1[[#This Row],[代號]],"52 week low",TRUE)</f>
        <v>27.85</v>
      </c>
      <c r="E911" s="4" cm="1">
        <f t="array" ref="E911">_FV(表格1[[#This Row],[代號]],"Beta")</f>
        <v>0.60170000000000001</v>
      </c>
      <c r="F911" s="3" cm="1">
        <f t="array" ref="F911">_FV(表格1[[#This Row],[代號]],"Change")</f>
        <v>-0.05</v>
      </c>
      <c r="G911" s="3" cm="1">
        <f t="array" ref="G911">_FV(表格1[[#This Row],[代號]],"Change (%)",TRUE)</f>
        <v>-1.7360000000000001E-3</v>
      </c>
      <c r="H911" s="3" t="e" cm="1" vm="2">
        <f t="array" ref="H911">_FV(表格1[[#This Row],[代號]],"Country/region",TRUE)</f>
        <v>#VALUE!</v>
      </c>
      <c r="I911" s="3" t="str" cm="1">
        <f t="array" ref="I911">_FV(表格1[[#This Row],[代號]],"Currency")</f>
        <v>TWD</v>
      </c>
      <c r="J911" s="3" cm="1">
        <f t="array" ref="J911">_FV(表格1[[#This Row],[代號]],"Employees")</f>
        <v>524</v>
      </c>
      <c r="K911" s="3" t="str" cm="1">
        <f t="array" ref="K911">_FV(表格1[[#This Row],[代號]],"Exchange")</f>
        <v>Taiwan Stock Exchange</v>
      </c>
      <c r="L911" s="3" t="str" cm="1">
        <f t="array" ref="L911">_FV(表格1[[#This Row],[代號]],"Exchange abbreviation",TRUE)</f>
        <v>XTAI</v>
      </c>
      <c r="M911" s="3" t="str" cm="1">
        <f t="array" ref="M911">_FV(表格1[[#This Row],[代號]],"Headquarters")</f>
        <v>2F, No.185, Jhong Siao West Road, Fuchang Li, Lujhu District, TAOYUAN, TAOYUAN, 338 TW</v>
      </c>
      <c r="N911" s="3" cm="1">
        <f t="array" ref="N911">_FV(表格1[[#This Row],[代號]],"High")</f>
        <v>28.95</v>
      </c>
      <c r="O911" s="3" t="str" cm="1">
        <f t="array" ref="O911">_FV(表格1[[#This Row],[代號]],"Industry")</f>
        <v>Chemicals</v>
      </c>
      <c r="P911" s="3" t="str" cm="1">
        <f t="array" ref="P911">_FV(表格1[[#This Row],[代號]],"Instrument type",TRUE)</f>
        <v>Stock</v>
      </c>
      <c r="Q911" s="3" cm="1">
        <f t="array" ref="Q911">_FV(表格1[[#This Row],[代號]],"Last trade time",TRUE)</f>
        <v>44834.399097222224</v>
      </c>
      <c r="R911" s="3" cm="1">
        <f t="array" ref="R911">_FV(表格1[[#This Row],[代號]],"Low")</f>
        <v>27.95</v>
      </c>
      <c r="S911" s="3" cm="1">
        <f t="array" ref="S911">_FV(表格1[[#This Row],[代號]],"Market cap",TRUE)</f>
        <v>2027392000</v>
      </c>
      <c r="T911" s="3" t="str" cm="1">
        <f t="array" ref="T911">_FV(表格1[[#This Row],[代號]],"Name")</f>
        <v>AMIA CO., LTD</v>
      </c>
      <c r="U911" s="3" t="str" cm="1">
        <f t="array" ref="U911">_FV(表格1[[#This Row],[代號]],"Official name",TRUE)</f>
        <v>AMIA CO., LTD</v>
      </c>
    </row>
    <row r="912" spans="1:21" x14ac:dyDescent="0.25">
      <c r="A912" t="s">
        <v>912</v>
      </c>
      <c r="B912" s="2" t="e" vm="924">
        <v>#VALUE!</v>
      </c>
      <c r="C912" s="3" cm="1">
        <f t="array" ref="C912">_FV(表格1[[#This Row],[代號]],"52 week high",TRUE)</f>
        <v>78.2</v>
      </c>
      <c r="D912" s="3" cm="1">
        <f t="array" ref="D912">_FV(表格1[[#This Row],[代號]],"52 week low",TRUE)</f>
        <v>37</v>
      </c>
      <c r="E912" s="4" cm="1">
        <f t="array" ref="E912">_FV(表格1[[#This Row],[代號]],"Beta")</f>
        <v>0.34870000000000001</v>
      </c>
      <c r="F912" s="3" cm="1">
        <f t="array" ref="F912">_FV(表格1[[#This Row],[代號]],"Change")</f>
        <v>0.2</v>
      </c>
      <c r="G912" s="3" cm="1">
        <f t="array" ref="G912">_FV(表格1[[#This Row],[代號]],"Change (%)",TRUE)</f>
        <v>2.8899999999999998E-3</v>
      </c>
      <c r="H912" s="3" t="e" cm="1" vm="2">
        <f t="array" ref="H912">_FV(表格1[[#This Row],[代號]],"Country/region",TRUE)</f>
        <v>#VALUE!</v>
      </c>
      <c r="I912" s="3" t="str" cm="1">
        <f t="array" ref="I912">_FV(表格1[[#This Row],[代號]],"Currency")</f>
        <v>TWD</v>
      </c>
      <c r="J912" s="3" t="e" cm="1" vm="53">
        <f t="array" ref="J912">_FV(表格1[[#This Row],[代號]],"Employees")</f>
        <v>#VALUE!</v>
      </c>
      <c r="K912" s="3" t="str" cm="1">
        <f t="array" ref="K912">_FV(表格1[[#This Row],[代號]],"Exchange")</f>
        <v>Taiwan Stock Exchange</v>
      </c>
      <c r="L912" s="3" t="str" cm="1">
        <f t="array" ref="L912">_FV(表格1[[#This Row],[代號]],"Exchange abbreviation",TRUE)</f>
        <v>XTAI</v>
      </c>
      <c r="M912" s="3" t="str" cm="1">
        <f t="array" ref="M912">_FV(表格1[[#This Row],[代號]],"Headquarters")</f>
        <v>Floor 4,Willow House, Cricket Square, P O Box 2804, GRAND CAYMAN, CAYMAN ISLANDS-NA, KY1-1112 KY</v>
      </c>
      <c r="N912" s="3" cm="1">
        <f t="array" ref="N912">_FV(表格1[[#This Row],[代號]],"High")</f>
        <v>69.599999999999994</v>
      </c>
      <c r="O912" s="3" t="str" cm="1">
        <f t="array" ref="O912">_FV(表格1[[#This Row],[代號]],"Industry")</f>
        <v>Textiles &amp; Apparel</v>
      </c>
      <c r="P912" s="3" t="str" cm="1">
        <f t="array" ref="P912">_FV(表格1[[#This Row],[代號]],"Instrument type",TRUE)</f>
        <v>Stock</v>
      </c>
      <c r="Q912" s="3" cm="1">
        <f t="array" ref="Q912">_FV(表格1[[#This Row],[代號]],"Last trade time",TRUE)</f>
        <v>44834.399097222224</v>
      </c>
      <c r="R912" s="3" cm="1">
        <f t="array" ref="R912">_FV(表格1[[#This Row],[代號]],"Low")</f>
        <v>67.599999999999994</v>
      </c>
      <c r="S912" s="3" cm="1">
        <f t="array" ref="S912">_FV(表格1[[#This Row],[代號]],"Market cap",TRUE)</f>
        <v>4163978000</v>
      </c>
      <c r="T912" s="3" t="str" cm="1">
        <f t="array" ref="T912">_FV(表格1[[#This Row],[代號]],"Name")</f>
        <v>WW HOLDING INC.</v>
      </c>
      <c r="U912" s="3" t="str" cm="1">
        <f t="array" ref="U912">_FV(表格1[[#This Row],[代號]],"Official name",TRUE)</f>
        <v>WW HOLDING INC.</v>
      </c>
    </row>
    <row r="913" spans="1:21" x14ac:dyDescent="0.25">
      <c r="A913" t="s">
        <v>913</v>
      </c>
      <c r="B913" s="2" t="e" vm="925">
        <v>#VALUE!</v>
      </c>
      <c r="C913" s="3" cm="1">
        <f t="array" ref="C913">_FV(表格1[[#This Row],[代號]],"52 week high",TRUE)</f>
        <v>13.9</v>
      </c>
      <c r="D913" s="3" cm="1">
        <f t="array" ref="D913">_FV(表格1[[#This Row],[代號]],"52 week low",TRUE)</f>
        <v>10.7</v>
      </c>
      <c r="E913" s="4" cm="1">
        <f t="array" ref="E913">_FV(表格1[[#This Row],[代號]],"Beta")</f>
        <v>0.57169999999999999</v>
      </c>
      <c r="F913" s="3" cm="1">
        <f t="array" ref="F913">_FV(表格1[[#This Row],[代號]],"Change")</f>
        <v>0.05</v>
      </c>
      <c r="G913" s="3" cm="1">
        <f t="array" ref="G913">_FV(表格1[[#This Row],[代號]],"Change (%)",TRUE)</f>
        <v>4.6300000000000004E-3</v>
      </c>
      <c r="H913" s="3" t="e" cm="1" vm="2">
        <f t="array" ref="H913">_FV(表格1[[#This Row],[代號]],"Country/region",TRUE)</f>
        <v>#VALUE!</v>
      </c>
      <c r="I913" s="3" t="str" cm="1">
        <f t="array" ref="I913">_FV(表格1[[#This Row],[代號]],"Currency")</f>
        <v>TWD</v>
      </c>
      <c r="J913" s="3" cm="1">
        <f t="array" ref="J913">_FV(表格1[[#This Row],[代號]],"Employees")</f>
        <v>1287</v>
      </c>
      <c r="K913" s="3" t="str" cm="1">
        <f t="array" ref="K913">_FV(表格1[[#This Row],[代號]],"Exchange")</f>
        <v>Taiwan Stock Exchange</v>
      </c>
      <c r="L913" s="3" t="str" cm="1">
        <f t="array" ref="L913">_FV(表格1[[#This Row],[代號]],"Exchange abbreviation",TRUE)</f>
        <v>XTAI</v>
      </c>
      <c r="M913" s="3" t="str" cm="1">
        <f t="array" ref="M913">_FV(表格1[[#This Row],[代號]],"Headquarters")</f>
        <v>5F, No. 168, Songjiang Road, Jhongshan District, TAIPEI, TAIPEI, 104 TW</v>
      </c>
      <c r="N913" s="3" cm="1">
        <f t="array" ref="N913">_FV(表格1[[#This Row],[代號]],"High")</f>
        <v>10.85</v>
      </c>
      <c r="O913" s="3" t="str" cm="1">
        <f t="array" ref="O913">_FV(表格1[[#This Row],[代號]],"Industry")</f>
        <v>Textiles &amp; Apparel</v>
      </c>
      <c r="P913" s="3" t="str" cm="1">
        <f t="array" ref="P913">_FV(表格1[[#This Row],[代號]],"Instrument type",TRUE)</f>
        <v>Stock</v>
      </c>
      <c r="Q913" s="3" cm="1">
        <f t="array" ref="Q913">_FV(表格1[[#This Row],[代號]],"Last trade time",TRUE)</f>
        <v>44834.399097222224</v>
      </c>
      <c r="R913" s="3" cm="1">
        <f t="array" ref="R913">_FV(表格1[[#This Row],[代號]],"Low")</f>
        <v>10.75</v>
      </c>
      <c r="S913" s="3" cm="1">
        <f t="array" ref="S913">_FV(表格1[[#This Row],[代號]],"Market cap",TRUE)</f>
        <v>724780000</v>
      </c>
      <c r="T913" s="3" t="str" cm="1">
        <f t="array" ref="T913">_FV(表格1[[#This Row],[代號]],"Name")</f>
        <v>SHUI-MU International Co., Ltd.</v>
      </c>
      <c r="U913" s="3" t="str" cm="1">
        <f t="array" ref="U913">_FV(表格1[[#This Row],[代號]],"Official name",TRUE)</f>
        <v>SHUI-MU International Co., Ltd.</v>
      </c>
    </row>
    <row r="914" spans="1:21" x14ac:dyDescent="0.25">
      <c r="A914" t="s">
        <v>914</v>
      </c>
      <c r="B914" s="2" t="e" vm="926">
        <v>#VALUE!</v>
      </c>
      <c r="C914" s="3" cm="1">
        <f t="array" ref="C914">_FV(表格1[[#This Row],[代號]],"52 week high",TRUE)</f>
        <v>1575</v>
      </c>
      <c r="D914" s="3" cm="1">
        <f t="array" ref="D914">_FV(表格1[[#This Row],[代號]],"52 week low",TRUE)</f>
        <v>521</v>
      </c>
      <c r="E914" s="4" cm="1">
        <f t="array" ref="E914">_FV(表格1[[#This Row],[代號]],"Beta")</f>
        <v>0.86399999999999999</v>
      </c>
      <c r="F914" s="3" cm="1">
        <f t="array" ref="F914">_FV(表格1[[#This Row],[代號]],"Change")</f>
        <v>-10</v>
      </c>
      <c r="G914" s="3" cm="1">
        <f t="array" ref="G914">_FV(表格1[[#This Row],[代號]],"Change (%)",TRUE)</f>
        <v>-1.8381999999999999E-2</v>
      </c>
      <c r="H914" s="3" t="e" cm="1" vm="2">
        <f t="array" ref="H914">_FV(表格1[[#This Row],[代號]],"Country/region",TRUE)</f>
        <v>#VALUE!</v>
      </c>
      <c r="I914" s="3" t="str" cm="1">
        <f t="array" ref="I914">_FV(表格1[[#This Row],[代號]],"Currency")</f>
        <v>TWD</v>
      </c>
      <c r="J914" s="3" cm="1">
        <f t="array" ref="J914">_FV(表格1[[#This Row],[代號]],"Employees")</f>
        <v>1774</v>
      </c>
      <c r="K914" s="3" t="str" cm="1">
        <f t="array" ref="K914">_FV(表格1[[#This Row],[代號]],"Exchange")</f>
        <v>Taiwan Stock Exchange</v>
      </c>
      <c r="L914" s="3" t="str" cm="1">
        <f t="array" ref="L914">_FV(表格1[[#This Row],[代號]],"Exchange abbreviation",TRUE)</f>
        <v>XTAI</v>
      </c>
      <c r="M914" s="3" t="str" cm="1">
        <f t="array" ref="M914">_FV(表格1[[#This Row],[代號]],"Headquarters")</f>
        <v>4F, No.96, Zhouzi Street, Neihu District, TAIPEI, TAIPEI, 114 TW</v>
      </c>
      <c r="N914" s="3" cm="1">
        <f t="array" ref="N914">_FV(表格1[[#This Row],[代號]],"High")</f>
        <v>537</v>
      </c>
      <c r="O914" s="3" t="str" cm="1">
        <f t="array" ref="O914">_FV(表格1[[#This Row],[代號]],"Industry")</f>
        <v>Diversified Retail</v>
      </c>
      <c r="P914" s="3" t="str" cm="1">
        <f t="array" ref="P914">_FV(表格1[[#This Row],[代號]],"Instrument type",TRUE)</f>
        <v>Stock</v>
      </c>
      <c r="Q914" s="3" cm="1">
        <f t="array" ref="Q914">_FV(表格1[[#This Row],[代號]],"Last trade time",TRUE)</f>
        <v>44834.399097222224</v>
      </c>
      <c r="R914" s="3" cm="1">
        <f t="array" ref="R914">_FV(表格1[[#This Row],[代號]],"Low")</f>
        <v>521</v>
      </c>
      <c r="S914" s="3" cm="1">
        <f t="array" ref="S914">_FV(表格1[[#This Row],[代號]],"Market cap",TRUE)</f>
        <v>116674300000</v>
      </c>
      <c r="T914" s="3" t="str" cm="1">
        <f t="array" ref="T914">_FV(表格1[[#This Row],[代號]],"Name")</f>
        <v>momo.com Inc.</v>
      </c>
      <c r="U914" s="3" t="str" cm="1">
        <f t="array" ref="U914">_FV(表格1[[#This Row],[代號]],"Official name",TRUE)</f>
        <v>momo.com Inc.</v>
      </c>
    </row>
    <row r="915" spans="1:21" x14ac:dyDescent="0.25">
      <c r="A915" t="s">
        <v>915</v>
      </c>
      <c r="B915" s="2" t="e" vm="927">
        <v>#VALUE!</v>
      </c>
      <c r="C915" s="3" cm="1">
        <f t="array" ref="C915">_FV(表格1[[#This Row],[代號]],"52 week high",TRUE)</f>
        <v>154</v>
      </c>
      <c r="D915" s="3" cm="1">
        <f t="array" ref="D915">_FV(表格1[[#This Row],[代號]],"52 week low",TRUE)</f>
        <v>108.5</v>
      </c>
      <c r="E915" s="4" cm="1">
        <f t="array" ref="E915">_FV(表格1[[#This Row],[代號]],"Beta")</f>
        <v>0.59160000000000001</v>
      </c>
      <c r="F915" s="3" cm="1">
        <f t="array" ref="F915">_FV(表格1[[#This Row],[代號]],"Change")</f>
        <v>0.5</v>
      </c>
      <c r="G915" s="3" cm="1">
        <f t="array" ref="G915">_FV(表格1[[#This Row],[代號]],"Change (%)",TRUE)</f>
        <v>4.2550000000000001E-3</v>
      </c>
      <c r="H915" s="3" t="e" cm="1" vm="2">
        <f t="array" ref="H915">_FV(表格1[[#This Row],[代號]],"Country/region",TRUE)</f>
        <v>#VALUE!</v>
      </c>
      <c r="I915" s="3" t="str" cm="1">
        <f t="array" ref="I915">_FV(表格1[[#This Row],[代號]],"Currency")</f>
        <v>TWD</v>
      </c>
      <c r="J915" s="3" cm="1">
        <f t="array" ref="J915">_FV(表格1[[#This Row],[代號]],"Employees")</f>
        <v>445</v>
      </c>
      <c r="K915" s="3" t="str" cm="1">
        <f t="array" ref="K915">_FV(表格1[[#This Row],[代號]],"Exchange")</f>
        <v>Taiwan Stock Exchange</v>
      </c>
      <c r="L915" s="3" t="str" cm="1">
        <f t="array" ref="L915">_FV(表格1[[#This Row],[代號]],"Exchange abbreviation",TRUE)</f>
        <v>XTAI</v>
      </c>
      <c r="M915" s="3" t="str" cm="1">
        <f t="array" ref="M915">_FV(表格1[[#This Row],[代號]],"Headquarters")</f>
        <v>8F, No.238, Boai 4th Road, Zuoying District, KAOHSIUNG, KAOHSIUNG, 813 TW</v>
      </c>
      <c r="N915" s="3" cm="1">
        <f t="array" ref="N915">_FV(表格1[[#This Row],[代號]],"High")</f>
        <v>119.5</v>
      </c>
      <c r="O915" s="3" t="str" cm="1">
        <f t="array" ref="O915">_FV(表格1[[#This Row],[代號]],"Industry")</f>
        <v>Hotels &amp; Entertainment Services</v>
      </c>
      <c r="P915" s="3" t="str" cm="1">
        <f t="array" ref="P915">_FV(表格1[[#This Row],[代號]],"Instrument type",TRUE)</f>
        <v>Stock</v>
      </c>
      <c r="Q915" s="3" cm="1">
        <f t="array" ref="Q915">_FV(表格1[[#This Row],[代號]],"Last trade time",TRUE)</f>
        <v>44834.399097222224</v>
      </c>
      <c r="R915" s="3" cm="1">
        <f t="array" ref="R915">_FV(表格1[[#This Row],[代號]],"Low")</f>
        <v>116.5</v>
      </c>
      <c r="S915" s="3" cm="1">
        <f t="array" ref="S915">_FV(表格1[[#This Row],[代號]],"Market cap",TRUE)</f>
        <v>9139318000</v>
      </c>
      <c r="T915" s="3" t="str" cm="1">
        <f t="array" ref="T915">_FV(表格1[[#This Row],[代號]],"Name")</f>
        <v>Power Wind Health Industry Incorporated</v>
      </c>
      <c r="U915" s="3" t="str" cm="1">
        <f t="array" ref="U915">_FV(表格1[[#This Row],[代號]],"Official name",TRUE)</f>
        <v>Power Wind Health Industry Incorporated</v>
      </c>
    </row>
    <row r="916" spans="1:21" x14ac:dyDescent="0.25">
      <c r="A916" t="s">
        <v>916</v>
      </c>
      <c r="B916" s="2" t="e" vm="928">
        <v>#VALUE!</v>
      </c>
      <c r="C916" s="3" cm="1">
        <f t="array" ref="C916">_FV(表格1[[#This Row],[代號]],"52 week high",TRUE)</f>
        <v>37.5</v>
      </c>
      <c r="D916" s="3" cm="1">
        <f t="array" ref="D916">_FV(表格1[[#This Row],[代號]],"52 week low",TRUE)</f>
        <v>18.5</v>
      </c>
      <c r="E916" s="4" cm="1">
        <f t="array" ref="E916">_FV(表格1[[#This Row],[代號]],"Beta")</f>
        <v>0.66490000000000005</v>
      </c>
      <c r="F916" s="3" cm="1">
        <f t="array" ref="F916">_FV(表格1[[#This Row],[代號]],"Change")</f>
        <v>0.2</v>
      </c>
      <c r="G916" s="3" cm="1">
        <f t="array" ref="G916">_FV(表格1[[#This Row],[代號]],"Change (%)",TRUE)</f>
        <v>1.0101000000000001E-2</v>
      </c>
      <c r="H916" s="3" t="e" cm="1" vm="2">
        <f t="array" ref="H916">_FV(表格1[[#This Row],[代號]],"Country/region",TRUE)</f>
        <v>#VALUE!</v>
      </c>
      <c r="I916" s="3" t="str" cm="1">
        <f t="array" ref="I916">_FV(表格1[[#This Row],[代號]],"Currency")</f>
        <v>TWD</v>
      </c>
      <c r="J916" s="3" cm="1">
        <f t="array" ref="J916">_FV(表格1[[#This Row],[代號]],"Employees")</f>
        <v>300</v>
      </c>
      <c r="K916" s="3" t="str" cm="1">
        <f t="array" ref="K916">_FV(表格1[[#This Row],[代號]],"Exchange")</f>
        <v>Taiwan Stock Exchange</v>
      </c>
      <c r="L916" s="3" t="str" cm="1">
        <f t="array" ref="L916">_FV(表格1[[#This Row],[代號]],"Exchange abbreviation",TRUE)</f>
        <v>XTAI</v>
      </c>
      <c r="M916" s="3" t="str" cm="1">
        <f t="array" ref="M916">_FV(表格1[[#This Row],[代號]],"Headquarters")</f>
        <v>10F, No.308, Section 2, Bade Road, Jhongshan District, TAIPEI, TAIPEI, 104 TW</v>
      </c>
      <c r="N916" s="3" cm="1">
        <f t="array" ref="N916">_FV(表格1[[#This Row],[代號]],"High")</f>
        <v>20</v>
      </c>
      <c r="O916" s="3" t="str" cm="1">
        <f t="array" ref="O916">_FV(表格1[[#This Row],[代號]],"Industry")</f>
        <v>Construction Materials</v>
      </c>
      <c r="P916" s="3" t="str" cm="1">
        <f t="array" ref="P916">_FV(表格1[[#This Row],[代號]],"Instrument type",TRUE)</f>
        <v>Stock</v>
      </c>
      <c r="Q916" s="3" cm="1">
        <f t="array" ref="Q916">_FV(表格1[[#This Row],[代號]],"Last trade time",TRUE)</f>
        <v>44834.399097222224</v>
      </c>
      <c r="R916" s="3" cm="1">
        <f t="array" ref="R916">_FV(表格1[[#This Row],[代號]],"Low")</f>
        <v>19.600000000000001</v>
      </c>
      <c r="S916" s="3" cm="1">
        <f t="array" ref="S916">_FV(表格1[[#This Row],[代號]],"Market cap",TRUE)</f>
        <v>3000000000</v>
      </c>
      <c r="T916" s="3" t="str" cm="1">
        <f t="array" ref="T916">_FV(表格1[[#This Row],[代號]],"Name")</f>
        <v>Ruentex Materials Co.,Ltd.</v>
      </c>
      <c r="U916" s="3" t="str" cm="1">
        <f t="array" ref="U916">_FV(表格1[[#This Row],[代號]],"Official name",TRUE)</f>
        <v>Ruentex Materials Co.,Ltd.</v>
      </c>
    </row>
    <row r="917" spans="1:21" x14ac:dyDescent="0.25">
      <c r="A917" t="s">
        <v>917</v>
      </c>
      <c r="B917" s="2" t="e" vm="929">
        <v>#VALUE!</v>
      </c>
      <c r="C917" s="3" cm="1">
        <f t="array" ref="C917">_FV(表格1[[#This Row],[代號]],"52 week high",TRUE)</f>
        <v>421</v>
      </c>
      <c r="D917" s="3" cm="1">
        <f t="array" ref="D917">_FV(表格1[[#This Row],[代號]],"52 week low",TRUE)</f>
        <v>250.5</v>
      </c>
      <c r="E917" s="4" cm="1">
        <f t="array" ref="E917">_FV(表格1[[#This Row],[代號]],"Beta")</f>
        <v>1.1904999999999999</v>
      </c>
      <c r="F917" s="3" cm="1">
        <f t="array" ref="F917">_FV(表格1[[#This Row],[代號]],"Change")</f>
        <v>-14</v>
      </c>
      <c r="G917" s="3" cm="1">
        <f t="array" ref="G917">_FV(表格1[[#This Row],[代號]],"Change (%)",TRUE)</f>
        <v>-5.2731E-2</v>
      </c>
      <c r="H917" s="3" t="e" cm="1" vm="2">
        <f t="array" ref="H917">_FV(表格1[[#This Row],[代號]],"Country/region",TRUE)</f>
        <v>#VALUE!</v>
      </c>
      <c r="I917" s="3" t="str" cm="1">
        <f t="array" ref="I917">_FV(表格1[[#This Row],[代號]],"Currency")</f>
        <v>TWD</v>
      </c>
      <c r="J917" s="3" cm="1">
        <f t="array" ref="J917">_FV(表格1[[#This Row],[代號]],"Employees")</f>
        <v>7664</v>
      </c>
      <c r="K917" s="3" t="str" cm="1">
        <f t="array" ref="K917">_FV(表格1[[#This Row],[代號]],"Exchange")</f>
        <v>Taiwan Stock Exchange</v>
      </c>
      <c r="L917" s="3" t="str" cm="1">
        <f t="array" ref="L917">_FV(表格1[[#This Row],[代號]],"Exchange abbreviation",TRUE)</f>
        <v>XTAI</v>
      </c>
      <c r="M917" s="3" t="str" cm="1">
        <f t="array" ref="M917">_FV(表格1[[#This Row],[代號]],"Headquarters")</f>
        <v>23F-1, No.98, Shizheng North 7th Road, Xitun District, TAICHUNG, TAICHUNG, 407 TW</v>
      </c>
      <c r="N917" s="3" cm="1">
        <f t="array" ref="N917">_FV(表格1[[#This Row],[代號]],"High")</f>
        <v>260.5</v>
      </c>
      <c r="O917" s="3" t="str" cm="1">
        <f t="array" ref="O917">_FV(表格1[[#This Row],[代號]],"Industry")</f>
        <v>Household Goods</v>
      </c>
      <c r="P917" s="3" t="str" cm="1">
        <f t="array" ref="P917">_FV(表格1[[#This Row],[代號]],"Instrument type",TRUE)</f>
        <v>Stock</v>
      </c>
      <c r="Q917" s="3" cm="1">
        <f t="array" ref="Q917">_FV(表格1[[#This Row],[代號]],"Last trade time",TRUE)</f>
        <v>44834.399097222224</v>
      </c>
      <c r="R917" s="3" cm="1">
        <f t="array" ref="R917">_FV(表格1[[#This Row],[代號]],"Low")</f>
        <v>250.5</v>
      </c>
      <c r="S917" s="3" cm="1">
        <f t="array" ref="S917">_FV(表格1[[#This Row],[代號]],"Market cap",TRUE)</f>
        <v>73694580000</v>
      </c>
      <c r="T917" s="3" t="str" cm="1">
        <f t="array" ref="T917">_FV(表格1[[#This Row],[代號]],"Name")</f>
        <v>Nien Made Enterprise Co., Ltd.</v>
      </c>
      <c r="U917" s="3" t="str" cm="1">
        <f t="array" ref="U917">_FV(表格1[[#This Row],[代號]],"Official name",TRUE)</f>
        <v>Nien Made Enterprise Co., Ltd.</v>
      </c>
    </row>
    <row r="918" spans="1:21" x14ac:dyDescent="0.25">
      <c r="A918" t="s">
        <v>918</v>
      </c>
      <c r="B918" s="2" t="e" vm="930">
        <v>#VALUE!</v>
      </c>
      <c r="C918" s="3" cm="1">
        <f t="array" ref="C918">_FV(表格1[[#This Row],[代號]],"52 week high",TRUE)</f>
        <v>56.5</v>
      </c>
      <c r="D918" s="3" cm="1">
        <f t="array" ref="D918">_FV(表格1[[#This Row],[代號]],"52 week low",TRUE)</f>
        <v>36.25</v>
      </c>
      <c r="E918" s="4" cm="1">
        <f t="array" ref="E918">_FV(表格1[[#This Row],[代號]],"Beta")</f>
        <v>0.45860000000000001</v>
      </c>
      <c r="F918" s="3" cm="1">
        <f t="array" ref="F918">_FV(表格1[[#This Row],[代號]],"Change")</f>
        <v>-0.55000000000000004</v>
      </c>
      <c r="G918" s="3" cm="1">
        <f t="array" ref="G918">_FV(表格1[[#This Row],[代號]],"Change (%)",TRUE)</f>
        <v>-1.3252999999999999E-2</v>
      </c>
      <c r="H918" s="3" t="e" cm="1" vm="2">
        <f t="array" ref="H918">_FV(表格1[[#This Row],[代號]],"Country/region",TRUE)</f>
        <v>#VALUE!</v>
      </c>
      <c r="I918" s="3" t="str" cm="1">
        <f t="array" ref="I918">_FV(表格1[[#This Row],[代號]],"Currency")</f>
        <v>TWD</v>
      </c>
      <c r="J918" s="3" t="e" cm="1" vm="53">
        <f t="array" ref="J918">_FV(表格1[[#This Row],[代號]],"Employees")</f>
        <v>#VALUE!</v>
      </c>
      <c r="K918" s="3" t="str" cm="1">
        <f t="array" ref="K918">_FV(表格1[[#This Row],[代號]],"Exchange")</f>
        <v>Taiwan Stock Exchange</v>
      </c>
      <c r="L918" s="3" t="str" cm="1">
        <f t="array" ref="L918">_FV(表格1[[#This Row],[代號]],"Exchange abbreviation",TRUE)</f>
        <v>XTAI</v>
      </c>
      <c r="M918" s="3" t="str" cm="1">
        <f t="array" ref="M918">_FV(表格1[[#This Row],[代號]],"Headquarters")</f>
        <v>No.126, Danuan Rd., Tucheng Dist., NEW TAIPEI, NEW TAIPEI, 236 TW</v>
      </c>
      <c r="N918" s="3" cm="1">
        <f t="array" ref="N918">_FV(表格1[[#This Row],[代號]],"High")</f>
        <v>41.5</v>
      </c>
      <c r="O918" s="3" t="str" cm="1">
        <f t="array" ref="O918">_FV(表格1[[#This Row],[代號]],"Industry")</f>
        <v>Homebuilding &amp; Construction Supplies</v>
      </c>
      <c r="P918" s="3" t="str" cm="1">
        <f t="array" ref="P918">_FV(表格1[[#This Row],[代號]],"Instrument type",TRUE)</f>
        <v>Stock</v>
      </c>
      <c r="Q918" s="3" cm="1">
        <f t="array" ref="Q918">_FV(表格1[[#This Row],[代號]],"Last trade time",TRUE)</f>
        <v>44834.399097222224</v>
      </c>
      <c r="R918" s="3" cm="1">
        <f t="array" ref="R918">_FV(表格1[[#This Row],[代號]],"Low")</f>
        <v>40.6</v>
      </c>
      <c r="S918" s="3" cm="1">
        <f t="array" ref="S918">_FV(表格1[[#This Row],[代號]],"Market cap",TRUE)</f>
        <v>2705116000</v>
      </c>
      <c r="T918" s="3" t="str" cm="1">
        <f t="array" ref="T918">_FV(表格1[[#This Row],[代號]],"Name")</f>
        <v>M.J. INTERNATIONAL CO., LTD.</v>
      </c>
      <c r="U918" s="3" t="str" cm="1">
        <f t="array" ref="U918">_FV(表格1[[#This Row],[代號]],"Official name",TRUE)</f>
        <v>M.J. INTERNATIONAL CO., LTD.</v>
      </c>
    </row>
    <row r="919" spans="1:21" x14ac:dyDescent="0.25">
      <c r="A919" t="s">
        <v>919</v>
      </c>
      <c r="B919" s="2" t="e" vm="931">
        <v>#VALUE!</v>
      </c>
      <c r="C919" s="3" cm="1">
        <f t="array" ref="C919">_FV(表格1[[#This Row],[代號]],"52 week high",TRUE)</f>
        <v>79.8</v>
      </c>
      <c r="D919" s="3" cm="1">
        <f t="array" ref="D919">_FV(表格1[[#This Row],[代號]],"52 week low",TRUE)</f>
        <v>36</v>
      </c>
      <c r="E919" s="4" cm="1">
        <f t="array" ref="E919">_FV(表格1[[#This Row],[代號]],"Beta")</f>
        <v>0.17419999999999999</v>
      </c>
      <c r="F919" s="3" cm="1">
        <f t="array" ref="F919">_FV(表格1[[#This Row],[代號]],"Change")</f>
        <v>-0.3</v>
      </c>
      <c r="G919" s="3" cm="1">
        <f t="array" ref="G919">_FV(表格1[[#This Row],[代號]],"Change (%)",TRUE)</f>
        <v>-5.6289999999999995E-3</v>
      </c>
      <c r="H919" s="3" t="e" cm="1" vm="2">
        <f t="array" ref="H919">_FV(表格1[[#This Row],[代號]],"Country/region",TRUE)</f>
        <v>#VALUE!</v>
      </c>
      <c r="I919" s="3" t="str" cm="1">
        <f t="array" ref="I919">_FV(表格1[[#This Row],[代號]],"Currency")</f>
        <v>TWD</v>
      </c>
      <c r="J919" s="3" cm="1">
        <f t="array" ref="J919">_FV(表格1[[#This Row],[代號]],"Employees")</f>
        <v>1089</v>
      </c>
      <c r="K919" s="3" t="str" cm="1">
        <f t="array" ref="K919">_FV(表格1[[#This Row],[代號]],"Exchange")</f>
        <v>Taiwan Stock Exchange</v>
      </c>
      <c r="L919" s="3" t="str" cm="1">
        <f t="array" ref="L919">_FV(表格1[[#This Row],[代號]],"Exchange abbreviation",TRUE)</f>
        <v>XTAI</v>
      </c>
      <c r="M919" s="3" t="str" cm="1">
        <f t="array" ref="M919">_FV(表格1[[#This Row],[代號]],"Headquarters")</f>
        <v>No.15, Lane 64, Minsheng Street, Tanzi District, TAICHUNG, TAICHUNG, 427 TW</v>
      </c>
      <c r="N919" s="3" cm="1">
        <f t="array" ref="N919">_FV(表格1[[#This Row],[代號]],"High")</f>
        <v>53.1</v>
      </c>
      <c r="O919" s="3" t="str" cm="1">
        <f t="array" ref="O919">_FV(表格1[[#This Row],[代號]],"Industry")</f>
        <v>Leisure Products</v>
      </c>
      <c r="P919" s="3" t="str" cm="1">
        <f t="array" ref="P919">_FV(表格1[[#This Row],[代號]],"Instrument type",TRUE)</f>
        <v>Stock</v>
      </c>
      <c r="Q919" s="3" cm="1">
        <f t="array" ref="Q919">_FV(表格1[[#This Row],[代號]],"Last trade time",TRUE)</f>
        <v>44834.399097222224</v>
      </c>
      <c r="R919" s="3" cm="1">
        <f t="array" ref="R919">_FV(表格1[[#This Row],[代號]],"Low")</f>
        <v>50.6</v>
      </c>
      <c r="S919" s="3" cm="1">
        <f t="array" ref="S919">_FV(表格1[[#This Row],[代號]],"Market cap",TRUE)</f>
        <v>2625302000</v>
      </c>
      <c r="T919" s="3" t="str" cm="1">
        <f t="array" ref="T919">_FV(表格1[[#This Row],[代號]],"Name")</f>
        <v>BONNY WORLDWIDE LIMITED</v>
      </c>
      <c r="U919" s="3" t="str" cm="1">
        <f t="array" ref="U919">_FV(表格1[[#This Row],[代號]],"Official name",TRUE)</f>
        <v>BONNY WORLDWIDE LIMITED</v>
      </c>
    </row>
    <row r="920" spans="1:21" x14ac:dyDescent="0.25">
      <c r="A920" t="s">
        <v>920</v>
      </c>
      <c r="B920" s="2" t="e" vm="932">
        <v>#VALUE!</v>
      </c>
      <c r="C920" s="3" cm="1">
        <f t="array" ref="C920">_FV(表格1[[#This Row],[代號]],"52 week high",TRUE)</f>
        <v>35.299999999999997</v>
      </c>
      <c r="D920" s="3" cm="1">
        <f t="array" ref="D920">_FV(表格1[[#This Row],[代號]],"52 week low",TRUE)</f>
        <v>29.1</v>
      </c>
      <c r="E920" s="4" cm="1">
        <f t="array" ref="E920">_FV(表格1[[#This Row],[代號]],"Beta")</f>
        <v>0.58489999999999998</v>
      </c>
      <c r="F920" s="3" cm="1">
        <f t="array" ref="F920">_FV(表格1[[#This Row],[代號]],"Change")</f>
        <v>-0.2</v>
      </c>
      <c r="G920" s="3" cm="1">
        <f t="array" ref="G920">_FV(表格1[[#This Row],[代號]],"Change (%)",TRUE)</f>
        <v>-6.7679999999999997E-3</v>
      </c>
      <c r="H920" s="3" t="e" cm="1" vm="2">
        <f t="array" ref="H920">_FV(表格1[[#This Row],[代號]],"Country/region",TRUE)</f>
        <v>#VALUE!</v>
      </c>
      <c r="I920" s="3" t="str" cm="1">
        <f t="array" ref="I920">_FV(表格1[[#This Row],[代號]],"Currency")</f>
        <v>TWD</v>
      </c>
      <c r="J920" s="3" cm="1">
        <f t="array" ref="J920">_FV(表格1[[#This Row],[代號]],"Employees")</f>
        <v>157</v>
      </c>
      <c r="K920" s="3" t="str" cm="1">
        <f t="array" ref="K920">_FV(表格1[[#This Row],[代號]],"Exchange")</f>
        <v>Taiwan Stock Exchange</v>
      </c>
      <c r="L920" s="3" t="str" cm="1">
        <f t="array" ref="L920">_FV(表格1[[#This Row],[代號]],"Exchange abbreviation",TRUE)</f>
        <v>XTAI</v>
      </c>
      <c r="M920" s="3" t="str" cm="1">
        <f t="array" ref="M920">_FV(表格1[[#This Row],[代號]],"Headquarters")</f>
        <v>3F, No.99, Jilin Road, Zhongshan District, TAIPEI, TAIPEI, 104 TW</v>
      </c>
      <c r="N920" s="3" cm="1">
        <f t="array" ref="N920">_FV(表格1[[#This Row],[代號]],"High")</f>
        <v>29.4</v>
      </c>
      <c r="O920" s="3" t="str" cm="1">
        <f t="array" ref="O920">_FV(表格1[[#This Row],[代號]],"Industry")</f>
        <v>Construction &amp; Engineering</v>
      </c>
      <c r="P920" s="3" t="str" cm="1">
        <f t="array" ref="P920">_FV(表格1[[#This Row],[代號]],"Instrument type",TRUE)</f>
        <v>Stock</v>
      </c>
      <c r="Q920" s="3" cm="1">
        <f t="array" ref="Q920">_FV(表格1[[#This Row],[代號]],"Last trade time",TRUE)</f>
        <v>44834.399097222224</v>
      </c>
      <c r="R920" s="3" cm="1">
        <f t="array" ref="R920">_FV(表格1[[#This Row],[代號]],"Low")</f>
        <v>29.15</v>
      </c>
      <c r="S920" s="3" cm="1">
        <f t="array" ref="S920">_FV(表格1[[#This Row],[代號]],"Market cap",TRUE)</f>
        <v>4233713000</v>
      </c>
      <c r="T920" s="3" t="str" cm="1">
        <f t="array" ref="T920">_FV(表格1[[#This Row],[代號]],"Name")</f>
        <v>FOREST WATER ENVIRONMENTAL ENG'G CO., LTD.</v>
      </c>
      <c r="U920" s="3" t="str" cm="1">
        <f t="array" ref="U920">_FV(表格1[[#This Row],[代號]],"Official name",TRUE)</f>
        <v>FOREST WATER ENVIRONMENTAL ENG'G CO., LTD.</v>
      </c>
    </row>
    <row r="921" spans="1:21" x14ac:dyDescent="0.25">
      <c r="A921" t="s">
        <v>921</v>
      </c>
      <c r="B921" s="2" t="e" vm="933">
        <v>#VALUE!</v>
      </c>
      <c r="C921" s="3" cm="1">
        <f t="array" ref="C921">_FV(表格1[[#This Row],[代號]],"52 week high",TRUE)</f>
        <v>340</v>
      </c>
      <c r="D921" s="3" cm="1">
        <f t="array" ref="D921">_FV(表格1[[#This Row],[代號]],"52 week low",TRUE)</f>
        <v>75.8</v>
      </c>
      <c r="E921" s="4" cm="1">
        <f t="array" ref="E921">_FV(表格1[[#This Row],[代號]],"Beta")</f>
        <v>1.5789</v>
      </c>
      <c r="F921" s="3" cm="1">
        <f t="array" ref="F921">_FV(表格1[[#This Row],[代號]],"Change")</f>
        <v>9</v>
      </c>
      <c r="G921" s="3" cm="1">
        <f t="array" ref="G921">_FV(表格1[[#This Row],[代號]],"Change (%)",TRUE)</f>
        <v>3.4883999999999998E-2</v>
      </c>
      <c r="H921" s="3" t="e" cm="1" vm="2">
        <f t="array" ref="H921">_FV(表格1[[#This Row],[代號]],"Country/region",TRUE)</f>
        <v>#VALUE!</v>
      </c>
      <c r="I921" s="3" t="str" cm="1">
        <f t="array" ref="I921">_FV(表格1[[#This Row],[代號]],"Currency")</f>
        <v>TWD</v>
      </c>
      <c r="J921" s="3" cm="1">
        <f t="array" ref="J921">_FV(表格1[[#This Row],[代號]],"Employees")</f>
        <v>567</v>
      </c>
      <c r="K921" s="3" t="str" cm="1">
        <f t="array" ref="K921">_FV(表格1[[#This Row],[代號]],"Exchange")</f>
        <v>Taiwan Stock Exchange</v>
      </c>
      <c r="L921" s="3" t="str" cm="1">
        <f t="array" ref="L921">_FV(表格1[[#This Row],[代號]],"Exchange abbreviation",TRUE)</f>
        <v>XTAI</v>
      </c>
      <c r="M921" s="3" t="str" cm="1">
        <f t="array" ref="M921">_FV(表格1[[#This Row],[代號]],"Headquarters")</f>
        <v>No.1, Jin-Fu Road, Qian-Zhen District, KAOHSIUNG, KAOHSIUNG, 806 TW</v>
      </c>
      <c r="N921" s="3" cm="1">
        <f t="array" ref="N921">_FV(表格1[[#This Row],[代號]],"High")</f>
        <v>273.5</v>
      </c>
      <c r="O921" s="3" t="str" cm="1">
        <f t="array" ref="O921">_FV(表格1[[#This Row],[代號]],"Industry")</f>
        <v>Leisure Products</v>
      </c>
      <c r="P921" s="3" t="str" cm="1">
        <f t="array" ref="P921">_FV(表格1[[#This Row],[代號]],"Instrument type",TRUE)</f>
        <v>Stock</v>
      </c>
      <c r="Q921" s="3" cm="1">
        <f t="array" ref="Q921">_FV(表格1[[#This Row],[代號]],"Last trade time",TRUE)</f>
        <v>44834.399097222224</v>
      </c>
      <c r="R921" s="3" cm="1">
        <f t="array" ref="R921">_FV(表格1[[#This Row],[代號]],"Low")</f>
        <v>241.5</v>
      </c>
      <c r="S921" s="3" cm="1">
        <f t="array" ref="S921">_FV(表格1[[#This Row],[代號]],"Market cap",TRUE)</f>
        <v>23732630000</v>
      </c>
      <c r="T921" s="3" t="str" cm="1">
        <f t="array" ref="T921">_FV(表格1[[#This Row],[代號]],"Name")</f>
        <v>Alexander Marine Co., Ltd.</v>
      </c>
      <c r="U921" s="3" t="str" cm="1">
        <f t="array" ref="U921">_FV(表格1[[#This Row],[代號]],"Official name",TRUE)</f>
        <v>Alexander Marine Co., Ltd.</v>
      </c>
    </row>
    <row r="922" spans="1:21" x14ac:dyDescent="0.25">
      <c r="A922" t="s">
        <v>922</v>
      </c>
      <c r="B922" s="2" t="e" vm="934">
        <v>#VALUE!</v>
      </c>
      <c r="C922" s="3" cm="1">
        <f t="array" ref="C922">_FV(表格1[[#This Row],[代號]],"52 week high",TRUE)</f>
        <v>111</v>
      </c>
      <c r="D922" s="3" cm="1">
        <f t="array" ref="D922">_FV(表格1[[#This Row],[代號]],"52 week low",TRUE)</f>
        <v>63</v>
      </c>
      <c r="E922" s="4" cm="1">
        <f t="array" ref="E922">_FV(表格1[[#This Row],[代號]],"Beta")</f>
        <v>0.33710000000000001</v>
      </c>
      <c r="F922" s="3" cm="1">
        <f t="array" ref="F922">_FV(表格1[[#This Row],[代號]],"Change")</f>
        <v>-0.1</v>
      </c>
      <c r="G922" s="3" cm="1">
        <f t="array" ref="G922">_FV(表格1[[#This Row],[代號]],"Change (%)",TRUE)</f>
        <v>-1.189E-3</v>
      </c>
      <c r="H922" s="3" t="e" cm="1" vm="2">
        <f t="array" ref="H922">_FV(表格1[[#This Row],[代號]],"Country/region",TRUE)</f>
        <v>#VALUE!</v>
      </c>
      <c r="I922" s="3" t="str" cm="1">
        <f t="array" ref="I922">_FV(表格1[[#This Row],[代號]],"Currency")</f>
        <v>TWD</v>
      </c>
      <c r="J922" s="3" t="e" cm="1" vm="53">
        <f t="array" ref="J922">_FV(表格1[[#This Row],[代號]],"Employees")</f>
        <v>#VALUE!</v>
      </c>
      <c r="K922" s="3" t="str" cm="1">
        <f t="array" ref="K922">_FV(表格1[[#This Row],[代號]],"Exchange")</f>
        <v>Taiwan Stock Exchange</v>
      </c>
      <c r="L922" s="3" t="str" cm="1">
        <f t="array" ref="L922">_FV(表格1[[#This Row],[代號]],"Exchange abbreviation",TRUE)</f>
        <v>XTAI</v>
      </c>
      <c r="M922" s="3" t="str" cm="1">
        <f t="array" ref="M922">_FV(表格1[[#This Row],[代號]],"Headquarters")</f>
        <v>Lot A1-6, N5 street, Tay Bac Cu Chi Industrial Zone, Tan An Hoi Ward, Cu Chi District, HO CHI MINH, HO CHI MINH VN</v>
      </c>
      <c r="N922" s="3" cm="1">
        <f t="array" ref="N922">_FV(表格1[[#This Row],[代號]],"High")</f>
        <v>84.1</v>
      </c>
      <c r="O922" s="3" t="str" cm="1">
        <f t="array" ref="O922">_FV(表格1[[#This Row],[代號]],"Industry")</f>
        <v>Personal &amp; Household Products &amp; Services</v>
      </c>
      <c r="P922" s="3" t="str" cm="1">
        <f t="array" ref="P922">_FV(表格1[[#This Row],[代號]],"Instrument type",TRUE)</f>
        <v>Stock</v>
      </c>
      <c r="Q922" s="3" cm="1">
        <f t="array" ref="Q922">_FV(表格1[[#This Row],[代號]],"Last trade time",TRUE)</f>
        <v>44834.399097222224</v>
      </c>
      <c r="R922" s="3" cm="1">
        <f t="array" ref="R922">_FV(表格1[[#This Row],[代號]],"Low")</f>
        <v>84</v>
      </c>
      <c r="S922" s="3" cm="1">
        <f t="array" ref="S922">_FV(表格1[[#This Row],[代號]],"Market cap",TRUE)</f>
        <v>3298680000</v>
      </c>
      <c r="T922" s="3" t="str" cm="1">
        <f t="array" ref="T922">_FV(表格1[[#This Row],[代號]],"Name")</f>
        <v>TAISUN INT'L (HOLDING) CORP.</v>
      </c>
      <c r="U922" s="3" t="str" cm="1">
        <f t="array" ref="U922">_FV(表格1[[#This Row],[代號]],"Official name",TRUE)</f>
        <v>TAISUN INT'L (HOLDING) CORP.</v>
      </c>
    </row>
    <row r="923" spans="1:21" x14ac:dyDescent="0.25">
      <c r="A923" t="s">
        <v>923</v>
      </c>
      <c r="B923" s="2" t="e" vm="935">
        <v>#VALUE!</v>
      </c>
      <c r="C923" s="3" cm="1">
        <f t="array" ref="C923">_FV(表格1[[#This Row],[代號]],"52 week high",TRUE)</f>
        <v>75.900000000000006</v>
      </c>
      <c r="D923" s="3" cm="1">
        <f t="array" ref="D923">_FV(表格1[[#This Row],[代號]],"52 week low",TRUE)</f>
        <v>54.1</v>
      </c>
      <c r="E923" s="4" cm="1">
        <f t="array" ref="E923">_FV(表格1[[#This Row],[代號]],"Beta")</f>
        <v>0.4289</v>
      </c>
      <c r="F923" s="3" cm="1">
        <f t="array" ref="F923">_FV(表格1[[#This Row],[代號]],"Change")</f>
        <v>0.5</v>
      </c>
      <c r="G923" s="3" cm="1">
        <f t="array" ref="G923">_FV(表格1[[#This Row],[代號]],"Change (%)",TRUE)</f>
        <v>8.881E-3</v>
      </c>
      <c r="H923" s="3" t="e" cm="1" vm="2">
        <f t="array" ref="H923">_FV(表格1[[#This Row],[代號]],"Country/region",TRUE)</f>
        <v>#VALUE!</v>
      </c>
      <c r="I923" s="3" t="str" cm="1">
        <f t="array" ref="I923">_FV(表格1[[#This Row],[代號]],"Currency")</f>
        <v>TWD</v>
      </c>
      <c r="J923" s="3" cm="1">
        <f t="array" ref="J923">_FV(表格1[[#This Row],[代號]],"Employees")</f>
        <v>789</v>
      </c>
      <c r="K923" s="3" t="str" cm="1">
        <f t="array" ref="K923">_FV(表格1[[#This Row],[代號]],"Exchange")</f>
        <v>Taiwan Stock Exchange</v>
      </c>
      <c r="L923" s="3" t="str" cm="1">
        <f t="array" ref="L923">_FV(表格1[[#This Row],[代號]],"Exchange abbreviation",TRUE)</f>
        <v>XTAI</v>
      </c>
      <c r="M923" s="3" t="str" cm="1">
        <f t="array" ref="M923">_FV(表格1[[#This Row],[代號]],"Headquarters")</f>
        <v>No.6, The 12th Road, Taichung Industry Park, Situn District, TAICHUNG, TAICHUNG, 407 TW</v>
      </c>
      <c r="N923" s="3" cm="1">
        <f t="array" ref="N923">_FV(表格1[[#This Row],[代號]],"High")</f>
        <v>56.8</v>
      </c>
      <c r="O923" s="3" t="str" cm="1">
        <f t="array" ref="O923">_FV(表格1[[#This Row],[代號]],"Industry")</f>
        <v>Professional &amp; Commercial Services</v>
      </c>
      <c r="P923" s="3" t="str" cm="1">
        <f t="array" ref="P923">_FV(表格1[[#This Row],[代號]],"Instrument type",TRUE)</f>
        <v>Stock</v>
      </c>
      <c r="Q923" s="3" cm="1">
        <f t="array" ref="Q923">_FV(表格1[[#This Row],[代號]],"Last trade time",TRUE)</f>
        <v>44834.399097222224</v>
      </c>
      <c r="R923" s="3" cm="1">
        <f t="array" ref="R923">_FV(表格1[[#This Row],[代號]],"Low")</f>
        <v>56.3</v>
      </c>
      <c r="S923" s="3" cm="1">
        <f t="array" ref="S923">_FV(表格1[[#This Row],[代號]],"Market cap",TRUE)</f>
        <v>3782986000</v>
      </c>
      <c r="T923" s="3" t="str" cm="1">
        <f t="array" ref="T923">_FV(表格1[[#This Row],[代號]],"Name")</f>
        <v>Transart Graphics Co., Ltd.</v>
      </c>
      <c r="U923" s="3" t="str" cm="1">
        <f t="array" ref="U923">_FV(表格1[[#This Row],[代號]],"Official name",TRUE)</f>
        <v>Transart Graphics Co., Ltd.</v>
      </c>
    </row>
    <row r="924" spans="1:21" x14ac:dyDescent="0.25">
      <c r="A924" t="s">
        <v>924</v>
      </c>
      <c r="B924" s="2" t="e" vm="936">
        <v>#VALUE!</v>
      </c>
      <c r="C924" s="3" cm="1">
        <f t="array" ref="C924">_FV(表格1[[#This Row],[代號]],"52 week high",TRUE)</f>
        <v>79.900000000000006</v>
      </c>
      <c r="D924" s="3" cm="1">
        <f t="array" ref="D924">_FV(表格1[[#This Row],[代號]],"52 week low",TRUE)</f>
        <v>67.8</v>
      </c>
      <c r="E924" s="4" cm="1">
        <f t="array" ref="E924">_FV(表格1[[#This Row],[代號]],"Beta")</f>
        <v>0.58540000000000003</v>
      </c>
      <c r="F924" s="3" cm="1">
        <f t="array" ref="F924">_FV(表格1[[#This Row],[代號]],"Change")</f>
        <v>0.3</v>
      </c>
      <c r="G924" s="3" cm="1">
        <f t="array" ref="G924">_FV(表格1[[#This Row],[代號]],"Change (%)",TRUE)</f>
        <v>4.3669999999999994E-3</v>
      </c>
      <c r="H924" s="3" t="e" cm="1" vm="2">
        <f t="array" ref="H924">_FV(表格1[[#This Row],[代號]],"Country/region",TRUE)</f>
        <v>#VALUE!</v>
      </c>
      <c r="I924" s="3" t="str" cm="1">
        <f t="array" ref="I924">_FV(表格1[[#This Row],[代號]],"Currency")</f>
        <v>TWD</v>
      </c>
      <c r="J924" s="3" t="e" cm="1" vm="53">
        <f t="array" ref="J924">_FV(表格1[[#This Row],[代號]],"Employees")</f>
        <v>#VALUE!</v>
      </c>
      <c r="K924" s="3" t="str" cm="1">
        <f t="array" ref="K924">_FV(表格1[[#This Row],[代號]],"Exchange")</f>
        <v>Taiwan Stock Exchange</v>
      </c>
      <c r="L924" s="3" t="str" cm="1">
        <f t="array" ref="L924">_FV(表格1[[#This Row],[代號]],"Exchange abbreviation",TRUE)</f>
        <v>XTAI</v>
      </c>
      <c r="M924" s="3" t="str" cm="1">
        <f t="array" ref="M924">_FV(表格1[[#This Row],[代號]],"Headquarters")</f>
        <v>2F, No.97, Section 2, Dunhua South Road, Da'an District, TAIPEI, TAIPEI, 106 TW</v>
      </c>
      <c r="N924" s="3" cm="1">
        <f t="array" ref="N924">_FV(表格1[[#This Row],[代號]],"High")</f>
        <v>69</v>
      </c>
      <c r="O924" s="3" t="str" cm="1">
        <f t="array" ref="O924">_FV(表格1[[#This Row],[代號]],"Industry")</f>
        <v>Household Goods</v>
      </c>
      <c r="P924" s="3" t="str" cm="1">
        <f t="array" ref="P924">_FV(表格1[[#This Row],[代號]],"Instrument type",TRUE)</f>
        <v>Stock</v>
      </c>
      <c r="Q924" s="3" cm="1">
        <f t="array" ref="Q924">_FV(表格1[[#This Row],[代號]],"Last trade time",TRUE)</f>
        <v>44834.399097222224</v>
      </c>
      <c r="R924" s="3" cm="1">
        <f t="array" ref="R924">_FV(表格1[[#This Row],[代號]],"Low")</f>
        <v>68.3</v>
      </c>
      <c r="S924" s="3" cm="1">
        <f t="array" ref="S924">_FV(表格1[[#This Row],[代號]],"Market cap",TRUE)</f>
        <v>7620636000</v>
      </c>
      <c r="T924" s="3" t="str" cm="1">
        <f t="array" ref="T924">_FV(表格1[[#This Row],[代號]],"Name")</f>
        <v>SHANE GLOBAL HOLDING INC.</v>
      </c>
      <c r="U924" s="3" t="str" cm="1">
        <f t="array" ref="U924">_FV(表格1[[#This Row],[代號]],"Official name",TRUE)</f>
        <v>SHANE GLOBAL HOLDING INC.</v>
      </c>
    </row>
    <row r="925" spans="1:21" x14ac:dyDescent="0.25">
      <c r="A925" t="s">
        <v>925</v>
      </c>
      <c r="B925" s="2" t="e" vm="937">
        <v>#VALUE!</v>
      </c>
      <c r="C925" s="3" cm="1">
        <f t="array" ref="C925">_FV(表格1[[#This Row],[代號]],"52 week high",TRUE)</f>
        <v>19.2</v>
      </c>
      <c r="D925" s="3" cm="1">
        <f t="array" ref="D925">_FV(表格1[[#This Row],[代號]],"52 week low",TRUE)</f>
        <v>15.15</v>
      </c>
      <c r="E925" s="4" cm="1">
        <f t="array" ref="E925">_FV(表格1[[#This Row],[代號]],"Beta")</f>
        <v>0.65500000000000003</v>
      </c>
      <c r="F925" s="3" cm="1">
        <f t="array" ref="F925">_FV(表格1[[#This Row],[代號]],"Change")</f>
        <v>0.7</v>
      </c>
      <c r="G925" s="3" cm="1">
        <f t="array" ref="G925">_FV(表格1[[#This Row],[代號]],"Change (%)",TRUE)</f>
        <v>4.4871999999999995E-2</v>
      </c>
      <c r="H925" s="3" t="e" cm="1" vm="2">
        <f t="array" ref="H925">_FV(表格1[[#This Row],[代號]],"Country/region",TRUE)</f>
        <v>#VALUE!</v>
      </c>
      <c r="I925" s="3" t="str" cm="1">
        <f t="array" ref="I925">_FV(表格1[[#This Row],[代號]],"Currency")</f>
        <v>TWD</v>
      </c>
      <c r="J925" s="3" t="e" cm="1" vm="53">
        <f t="array" ref="J925">_FV(表格1[[#This Row],[代號]],"Employees")</f>
        <v>#VALUE!</v>
      </c>
      <c r="K925" s="3" t="str" cm="1">
        <f t="array" ref="K925">_FV(表格1[[#This Row],[代號]],"Exchange")</f>
        <v>Taiwan Stock Exchange</v>
      </c>
      <c r="L925" s="3" t="str" cm="1">
        <f t="array" ref="L925">_FV(表格1[[#This Row],[代號]],"Exchange abbreviation",TRUE)</f>
        <v>XTAI</v>
      </c>
      <c r="M925" s="3" t="str" cm="1">
        <f t="array" ref="M925">_FV(表格1[[#This Row],[代號]],"Headquarters")</f>
        <v>2nd Floor, The Grand Pavilion Commercial Centre, 802 West Bay Road, P.O. Box 10338, GRAND CAYMAN, CAYMAN ISLANDS-NA, KY1-1003 KY</v>
      </c>
      <c r="N925" s="3" cm="1">
        <f t="array" ref="N925">_FV(表格1[[#This Row],[代號]],"High")</f>
        <v>16.3</v>
      </c>
      <c r="O925" s="3" t="str" cm="1">
        <f t="array" ref="O925">_FV(表格1[[#This Row],[代號]],"Industry")</f>
        <v>Containers &amp; Packaging</v>
      </c>
      <c r="P925" s="3" t="str" cm="1">
        <f t="array" ref="P925">_FV(表格1[[#This Row],[代號]],"Instrument type",TRUE)</f>
        <v>Stock</v>
      </c>
      <c r="Q925" s="3" cm="1">
        <f t="array" ref="Q925">_FV(表格1[[#This Row],[代號]],"Last trade time",TRUE)</f>
        <v>44833.39912037037</v>
      </c>
      <c r="R925" s="3" cm="1">
        <f t="array" ref="R925">_FV(表格1[[#This Row],[代號]],"Low")</f>
        <v>15.4</v>
      </c>
      <c r="S925" s="3" cm="1">
        <f t="array" ref="S925">_FV(表格1[[#This Row],[代號]],"Market cap",TRUE)</f>
        <v>1066500000</v>
      </c>
      <c r="T925" s="3" t="str" cm="1">
        <f t="array" ref="T925">_FV(表格1[[#This Row],[代號]],"Name")</f>
        <v>JIYUAN PACKAGING HOLDINGS LIMITED</v>
      </c>
      <c r="U925" s="3" t="str" cm="1">
        <f t="array" ref="U925">_FV(表格1[[#This Row],[代號]],"Official name",TRUE)</f>
        <v>JIYUAN PACKAGING HOLDINGS LIMITED</v>
      </c>
    </row>
    <row r="926" spans="1:21" x14ac:dyDescent="0.25">
      <c r="A926" t="s">
        <v>926</v>
      </c>
      <c r="B926" s="2" t="e" vm="938">
        <v>#VALUE!</v>
      </c>
      <c r="C926" s="3" cm="1">
        <f t="array" ref="C926">_FV(表格1[[#This Row],[代號]],"52 week high",TRUE)</f>
        <v>135.5</v>
      </c>
      <c r="D926" s="3" cm="1">
        <f t="array" ref="D926">_FV(表格1[[#This Row],[代號]],"52 week low",TRUE)</f>
        <v>103</v>
      </c>
      <c r="E926" s="4" cm="1">
        <f t="array" ref="E926">_FV(表格1[[#This Row],[代號]],"Beta")</f>
        <v>0.86329999999999996</v>
      </c>
      <c r="F926" s="3" cm="1">
        <f t="array" ref="F926">_FV(表格1[[#This Row],[代號]],"Change")</f>
        <v>2.5</v>
      </c>
      <c r="G926" s="3" cm="1">
        <f t="array" ref="G926">_FV(表格1[[#This Row],[代號]],"Change (%)",TRUE)</f>
        <v>2.4038E-2</v>
      </c>
      <c r="H926" s="3" t="e" cm="1" vm="2">
        <f t="array" ref="H926">_FV(表格1[[#This Row],[代號]],"Country/region",TRUE)</f>
        <v>#VALUE!</v>
      </c>
      <c r="I926" s="3" t="str" cm="1">
        <f t="array" ref="I926">_FV(表格1[[#This Row],[代號]],"Currency")</f>
        <v>TWD</v>
      </c>
      <c r="J926" s="3" t="e" cm="1" vm="53">
        <f t="array" ref="J926">_FV(表格1[[#This Row],[代號]],"Employees")</f>
        <v>#VALUE!</v>
      </c>
      <c r="K926" s="3" t="str" cm="1">
        <f t="array" ref="K926">_FV(表格1[[#This Row],[代號]],"Exchange")</f>
        <v>Taiwan Stock Exchange</v>
      </c>
      <c r="L926" s="3" t="str" cm="1">
        <f t="array" ref="L926">_FV(表格1[[#This Row],[代號]],"Exchange abbreviation",TRUE)</f>
        <v>XTAI</v>
      </c>
      <c r="M926" s="3" t="str" cm="1">
        <f t="array" ref="M926">_FV(表格1[[#This Row],[代號]],"Headquarters")</f>
        <v>1F, No.20, Wuquan 7th Road, Wugu District, NEW TAIPEI, NEW TAIPEI, 248 TW</v>
      </c>
      <c r="N926" s="3" cm="1">
        <f t="array" ref="N926">_FV(表格1[[#This Row],[代號]],"High")</f>
        <v>107</v>
      </c>
      <c r="O926" s="3" t="str" cm="1">
        <f t="array" ref="O926">_FV(表格1[[#This Row],[代號]],"Industry")</f>
        <v>Electronic Equipment &amp; Parts</v>
      </c>
      <c r="P926" s="3" t="str" cm="1">
        <f t="array" ref="P926">_FV(表格1[[#This Row],[代號]],"Instrument type",TRUE)</f>
        <v>Stock</v>
      </c>
      <c r="Q926" s="3" cm="1">
        <f t="array" ref="Q926">_FV(表格1[[#This Row],[代號]],"Last trade time",TRUE)</f>
        <v>44834.399097222224</v>
      </c>
      <c r="R926" s="3" cm="1">
        <f t="array" ref="R926">_FV(表格1[[#This Row],[代號]],"Low")</f>
        <v>103</v>
      </c>
      <c r="S926" s="3" cm="1">
        <f t="array" ref="S926">_FV(表格1[[#This Row],[代號]],"Market cap",TRUE)</f>
        <v>5522590000</v>
      </c>
      <c r="T926" s="3" t="str" cm="1">
        <f t="array" ref="T926">_FV(表格1[[#This Row],[代號]],"Name")</f>
        <v>TOP BRIGHT HOLDING CO., LTD.</v>
      </c>
      <c r="U926" s="3" t="str" cm="1">
        <f t="array" ref="U926">_FV(表格1[[#This Row],[代號]],"Official name",TRUE)</f>
        <v>TOP BRIGHT HOLDING CO., LTD.</v>
      </c>
    </row>
    <row r="927" spans="1:21" x14ac:dyDescent="0.25">
      <c r="A927" t="s">
        <v>927</v>
      </c>
      <c r="B927" s="2" t="e" vm="939">
        <v>#VALUE!</v>
      </c>
      <c r="C927" s="3" cm="1">
        <f t="array" ref="C927">_FV(表格1[[#This Row],[代號]],"52 week high",TRUE)</f>
        <v>39.65</v>
      </c>
      <c r="D927" s="3" cm="1">
        <f t="array" ref="D927">_FV(表格1[[#This Row],[代號]],"52 week low",TRUE)</f>
        <v>34.200000000000003</v>
      </c>
      <c r="E927" s="4" cm="1">
        <f t="array" ref="E927">_FV(表格1[[#This Row],[代號]],"Beta")</f>
        <v>0.34649999999999997</v>
      </c>
      <c r="F927" s="3" cm="1">
        <f t="array" ref="F927">_FV(表格1[[#This Row],[代號]],"Change")</f>
        <v>-0.7</v>
      </c>
      <c r="G927" s="3" cm="1">
        <f t="array" ref="G927">_FV(表格1[[#This Row],[代號]],"Change (%)",TRUE)</f>
        <v>-1.9971000000000003E-2</v>
      </c>
      <c r="H927" s="3" t="e" cm="1" vm="2">
        <f t="array" ref="H927">_FV(表格1[[#This Row],[代號]],"Country/region",TRUE)</f>
        <v>#VALUE!</v>
      </c>
      <c r="I927" s="3" t="str" cm="1">
        <f t="array" ref="I927">_FV(表格1[[#This Row],[代號]],"Currency")</f>
        <v>TWD</v>
      </c>
      <c r="J927" s="3" cm="1">
        <f t="array" ref="J927">_FV(表格1[[#This Row],[代號]],"Employees")</f>
        <v>239</v>
      </c>
      <c r="K927" s="3" t="str" cm="1">
        <f t="array" ref="K927">_FV(表格1[[#This Row],[代號]],"Exchange")</f>
        <v>Taiwan Stock Exchange</v>
      </c>
      <c r="L927" s="3" t="str" cm="1">
        <f t="array" ref="L927">_FV(表格1[[#This Row],[代號]],"Exchange abbreviation",TRUE)</f>
        <v>XTAI</v>
      </c>
      <c r="M927" s="3" t="str" cm="1">
        <f t="array" ref="M927">_FV(表格1[[#This Row],[代號]],"Headquarters")</f>
        <v>6F, No.392, Rui Guang Road, Neihu District, TAIPEI, TAIPEI, 114 TW</v>
      </c>
      <c r="N927" s="3" cm="1">
        <f t="array" ref="N927">_FV(表格1[[#This Row],[代號]],"High")</f>
        <v>34.950000000000003</v>
      </c>
      <c r="O927" s="3" t="str" cm="1">
        <f t="array" ref="O927">_FV(表格1[[#This Row],[代號]],"Industry")</f>
        <v>Construction &amp; Engineering</v>
      </c>
      <c r="P927" s="3" t="str" cm="1">
        <f t="array" ref="P927">_FV(表格1[[#This Row],[代號]],"Instrument type",TRUE)</f>
        <v>Stock</v>
      </c>
      <c r="Q927" s="3" cm="1">
        <f t="array" ref="Q927">_FV(表格1[[#This Row],[代號]],"Last trade time",TRUE)</f>
        <v>44834.399097222224</v>
      </c>
      <c r="R927" s="3" cm="1">
        <f t="array" ref="R927">_FV(表格1[[#This Row],[代號]],"Low")</f>
        <v>34.200000000000003</v>
      </c>
      <c r="S927" s="3" cm="1">
        <f t="array" ref="S927">_FV(表格1[[#This Row],[代號]],"Market cap",TRUE)</f>
        <v>20233820000</v>
      </c>
      <c r="T927" s="3" t="str" cm="1">
        <f t="array" ref="T927">_FV(表格1[[#This Row],[代號]],"Name")</f>
        <v>Taiwan Cogeneration Corporation</v>
      </c>
      <c r="U927" s="3" t="str" cm="1">
        <f t="array" ref="U927">_FV(表格1[[#This Row],[代號]],"Official name",TRUE)</f>
        <v>Taiwan Cogeneration Corporation</v>
      </c>
    </row>
    <row r="928" spans="1:21" x14ac:dyDescent="0.25">
      <c r="A928" t="s">
        <v>928</v>
      </c>
      <c r="B928" s="2" t="e" vm="940">
        <v>#VALUE!</v>
      </c>
      <c r="C928" s="3" cm="1">
        <f t="array" ref="C928">_FV(表格1[[#This Row],[代號]],"52 week high",TRUE)</f>
        <v>19.100000000000001</v>
      </c>
      <c r="D928" s="3" cm="1">
        <f t="array" ref="D928">_FV(表格1[[#This Row],[代號]],"52 week low",TRUE)</f>
        <v>12.1</v>
      </c>
      <c r="E928" s="4" cm="1">
        <f t="array" ref="E928">_FV(表格1[[#This Row],[代號]],"Beta")</f>
        <v>0.38300000000000001</v>
      </c>
      <c r="F928" s="3" cm="1">
        <f t="array" ref="F928">_FV(表格1[[#This Row],[代號]],"Change")</f>
        <v>0.7</v>
      </c>
      <c r="G928" s="3" cm="1">
        <f t="array" ref="G928">_FV(表格1[[#This Row],[代號]],"Change (%)",TRUE)</f>
        <v>4.7945000000000002E-2</v>
      </c>
      <c r="H928" s="3" t="e" cm="1" vm="2">
        <f t="array" ref="H928">_FV(表格1[[#This Row],[代號]],"Country/region",TRUE)</f>
        <v>#VALUE!</v>
      </c>
      <c r="I928" s="3" t="str" cm="1">
        <f t="array" ref="I928">_FV(表格1[[#This Row],[代號]],"Currency")</f>
        <v>TWD</v>
      </c>
      <c r="J928" s="3" cm="1">
        <f t="array" ref="J928">_FV(表格1[[#This Row],[代號]],"Employees")</f>
        <v>726</v>
      </c>
      <c r="K928" s="3" t="str" cm="1">
        <f t="array" ref="K928">_FV(表格1[[#This Row],[代號]],"Exchange")</f>
        <v>Taiwan Stock Exchange</v>
      </c>
      <c r="L928" s="3" t="str" cm="1">
        <f t="array" ref="L928">_FV(表格1[[#This Row],[代號]],"Exchange abbreviation",TRUE)</f>
        <v>XTAI</v>
      </c>
      <c r="M928" s="3" t="str" cm="1">
        <f t="array" ref="M928">_FV(表格1[[#This Row],[代號]],"Headquarters")</f>
        <v>No. 456, Section 1, Han Shi Dong Road, East District, TAICHUNG, TAICHUNG, 401 TW</v>
      </c>
      <c r="N928" s="3" cm="1">
        <f t="array" ref="N928">_FV(表格1[[#This Row],[代號]],"High")</f>
        <v>15.75</v>
      </c>
      <c r="O928" s="3" t="str" cm="1">
        <f t="array" ref="O928">_FV(表格1[[#This Row],[代號]],"Industry")</f>
        <v>Hotels &amp; Entertainment Services</v>
      </c>
      <c r="P928" s="3" t="str" cm="1">
        <f t="array" ref="P928">_FV(表格1[[#This Row],[代號]],"Instrument type",TRUE)</f>
        <v>Stock</v>
      </c>
      <c r="Q928" s="3" cm="1">
        <f t="array" ref="Q928">_FV(表格1[[#This Row],[代號]],"Last trade time",TRUE)</f>
        <v>44834.399097222224</v>
      </c>
      <c r="R928" s="3" cm="1">
        <f t="array" ref="R928">_FV(表格1[[#This Row],[代號]],"Low")</f>
        <v>14.5</v>
      </c>
      <c r="S928" s="3" cm="1">
        <f t="array" ref="S928">_FV(表格1[[#This Row],[代號]],"Market cap",TRUE)</f>
        <v>1032612000</v>
      </c>
      <c r="T928" s="3" t="str" cm="1">
        <f t="array" ref="T928">_FV(表格1[[#This Row],[代號]],"Name")</f>
        <v>New Palace International Co., Ltd.</v>
      </c>
      <c r="U928" s="3" t="str" cm="1">
        <f t="array" ref="U928">_FV(表格1[[#This Row],[代號]],"Official name",TRUE)</f>
        <v>New Palace International Co., Ltd.</v>
      </c>
    </row>
    <row r="929" spans="1:21" x14ac:dyDescent="0.25">
      <c r="A929" t="s">
        <v>929</v>
      </c>
      <c r="B929" s="2" t="e" vm="941">
        <v>#VALUE!</v>
      </c>
      <c r="C929" s="3" cm="1">
        <f t="array" ref="C929">_FV(表格1[[#This Row],[代號]],"52 week high",TRUE)</f>
        <v>124</v>
      </c>
      <c r="D929" s="3" cm="1">
        <f t="array" ref="D929">_FV(表格1[[#This Row],[代號]],"52 week low",TRUE)</f>
        <v>40.799999999999997</v>
      </c>
      <c r="E929" s="4" cm="1">
        <f t="array" ref="E929">_FV(表格1[[#This Row],[代號]],"Beta")</f>
        <v>1.2292000000000001</v>
      </c>
      <c r="F929" s="3" cm="1">
        <f t="array" ref="F929">_FV(表格1[[#This Row],[代號]],"Change")</f>
        <v>2.5</v>
      </c>
      <c r="G929" s="3" cm="1">
        <f t="array" ref="G929">_FV(表格1[[#This Row],[代號]],"Change (%)",TRUE)</f>
        <v>2.4390000000000002E-2</v>
      </c>
      <c r="H929" s="3" t="e" cm="1" vm="2">
        <f t="array" ref="H929">_FV(表格1[[#This Row],[代號]],"Country/region",TRUE)</f>
        <v>#VALUE!</v>
      </c>
      <c r="I929" s="3" t="str" cm="1">
        <f t="array" ref="I929">_FV(表格1[[#This Row],[代號]],"Currency")</f>
        <v>TWD</v>
      </c>
      <c r="J929" s="3" cm="1">
        <f t="array" ref="J929">_FV(表格1[[#This Row],[代號]],"Employees")</f>
        <v>515</v>
      </c>
      <c r="K929" s="3" t="str" cm="1">
        <f t="array" ref="K929">_FV(表格1[[#This Row],[代號]],"Exchange")</f>
        <v>Taiwan Stock Exchange</v>
      </c>
      <c r="L929" s="3" t="str" cm="1">
        <f t="array" ref="L929">_FV(表格1[[#This Row],[代號]],"Exchange abbreviation",TRUE)</f>
        <v>XTAI</v>
      </c>
      <c r="M929" s="3" t="str" cm="1">
        <f t="array" ref="M929">_FV(表格1[[#This Row],[代號]],"Headquarters")</f>
        <v>No.5-2, Chi-Lin North Road, Chung-Li District, TAOYUAN, TAOYUAN, 320 TW</v>
      </c>
      <c r="N929" s="3" cm="1">
        <f t="array" ref="N929">_FV(表格1[[#This Row],[代號]],"High")</f>
        <v>105</v>
      </c>
      <c r="O929" s="3" t="str" cm="1">
        <f t="array" ref="O929">_FV(表格1[[#This Row],[代號]],"Industry")</f>
        <v>Machinery, Equipment &amp; Components</v>
      </c>
      <c r="P929" s="3" t="str" cm="1">
        <f t="array" ref="P929">_FV(表格1[[#This Row],[代號]],"Instrument type",TRUE)</f>
        <v>Stock</v>
      </c>
      <c r="Q929" s="3" cm="1">
        <f t="array" ref="Q929">_FV(表格1[[#This Row],[代號]],"Last trade time",TRUE)</f>
        <v>44834.399097222224</v>
      </c>
      <c r="R929" s="3" cm="1">
        <f t="array" ref="R929">_FV(表格1[[#This Row],[代號]],"Low")</f>
        <v>94</v>
      </c>
      <c r="S929" s="3" cm="1">
        <f t="array" ref="S929">_FV(表格1[[#This Row],[代號]],"Market cap",TRUE)</f>
        <v>9385328000</v>
      </c>
      <c r="T929" s="3" t="str" cm="1">
        <f t="array" ref="T929">_FV(表格1[[#This Row],[代號]],"Name")</f>
        <v>KAORI HEAT TREATMENT CO., LTD.</v>
      </c>
      <c r="U929" s="3" t="str" cm="1">
        <f t="array" ref="U929">_FV(表格1[[#This Row],[代號]],"Official name",TRUE)</f>
        <v>KAORI HEAT TREATMENT CO., LTD.</v>
      </c>
    </row>
    <row r="930" spans="1:21" x14ac:dyDescent="0.25">
      <c r="A930" t="s">
        <v>930</v>
      </c>
      <c r="B930" s="2" t="e" vm="942">
        <v>#VALUE!</v>
      </c>
      <c r="C930" s="3" cm="1">
        <f t="array" ref="C930">_FV(表格1[[#This Row],[代號]],"52 week high",TRUE)</f>
        <v>205</v>
      </c>
      <c r="D930" s="3" cm="1">
        <f t="array" ref="D930">_FV(表格1[[#This Row],[代號]],"52 week low",TRUE)</f>
        <v>90.5</v>
      </c>
      <c r="E930" s="4" cm="1">
        <f t="array" ref="E930">_FV(表格1[[#This Row],[代號]],"Beta")</f>
        <v>0.56430000000000002</v>
      </c>
      <c r="F930" s="3" cm="1">
        <f t="array" ref="F930">_FV(表格1[[#This Row],[代號]],"Change")</f>
        <v>-0.5</v>
      </c>
      <c r="G930" s="3" cm="1">
        <f t="array" ref="G930">_FV(表格1[[#This Row],[代號]],"Change (%)",TRUE)</f>
        <v>-3.1350000000000002E-3</v>
      </c>
      <c r="H930" s="3" t="e" cm="1" vm="2">
        <f t="array" ref="H930">_FV(表格1[[#This Row],[代號]],"Country/region",TRUE)</f>
        <v>#VALUE!</v>
      </c>
      <c r="I930" s="3" t="str" cm="1">
        <f t="array" ref="I930">_FV(表格1[[#This Row],[代號]],"Currency")</f>
        <v>TWD</v>
      </c>
      <c r="J930" s="3" cm="1">
        <f t="array" ref="J930">_FV(表格1[[#This Row],[代號]],"Employees")</f>
        <v>15000</v>
      </c>
      <c r="K930" s="3" t="str" cm="1">
        <f t="array" ref="K930">_FV(表格1[[#This Row],[代號]],"Exchange")</f>
        <v>Taiwan Stock Exchange</v>
      </c>
      <c r="L930" s="3" t="str" cm="1">
        <f t="array" ref="L930">_FV(表格1[[#This Row],[代號]],"Exchange abbreviation",TRUE)</f>
        <v>XTAI</v>
      </c>
      <c r="M930" s="3" t="str" cm="1">
        <f t="array" ref="M930">_FV(表格1[[#This Row],[代號]],"Headquarters")</f>
        <v>No.76, Section 3, Yunke Road, DOULIOU, YUNLIN, 640 TW</v>
      </c>
      <c r="N930" s="3" cm="1">
        <f t="array" ref="N930">_FV(表格1[[#This Row],[代號]],"High")</f>
        <v>159.5</v>
      </c>
      <c r="O930" s="3" t="str" cm="1">
        <f t="array" ref="O930">_FV(表格1[[#This Row],[代號]],"Industry")</f>
        <v>Textiles &amp; Apparel</v>
      </c>
      <c r="P930" s="3" t="str" cm="1">
        <f t="array" ref="P930">_FV(表格1[[#This Row],[代號]],"Instrument type",TRUE)</f>
        <v>Stock</v>
      </c>
      <c r="Q930" s="3" cm="1">
        <f t="array" ref="Q930">_FV(表格1[[#This Row],[代號]],"Last trade time",TRUE)</f>
        <v>44834.399108796293</v>
      </c>
      <c r="R930" s="3" cm="1">
        <f t="array" ref="R930">_FV(表格1[[#This Row],[代號]],"Low")</f>
        <v>147</v>
      </c>
      <c r="S930" s="3" cm="1">
        <f t="array" ref="S930">_FV(表格1[[#This Row],[代號]],"Market cap",TRUE)</f>
        <v>30142440000</v>
      </c>
      <c r="T930" s="3" t="str" cm="1">
        <f t="array" ref="T930">_FV(表格1[[#This Row],[代號]],"Name")</f>
        <v>FULGENT SUN INTERNATIONAL (HOLDING) CO., LTD.</v>
      </c>
      <c r="U930" s="3" t="str" cm="1">
        <f t="array" ref="U930">_FV(表格1[[#This Row],[代號]],"Official name",TRUE)</f>
        <v>FULGENT SUN INTERNATIONAL (HOLDING) CO., LTD.</v>
      </c>
    </row>
    <row r="931" spans="1:21" x14ac:dyDescent="0.25">
      <c r="A931" t="s">
        <v>931</v>
      </c>
      <c r="B931" s="2" t="e" vm="943">
        <v>#VALUE!</v>
      </c>
      <c r="C931" s="3" cm="1">
        <f t="array" ref="C931">_FV(表格1[[#This Row],[代號]],"52 week high",TRUE)</f>
        <v>14.1</v>
      </c>
      <c r="D931" s="3" cm="1">
        <f t="array" ref="D931">_FV(表格1[[#This Row],[代號]],"52 week low",TRUE)</f>
        <v>10.15</v>
      </c>
      <c r="E931" s="4" cm="1">
        <f t="array" ref="E931">_FV(表格1[[#This Row],[代號]],"Beta")</f>
        <v>0.96619999999999995</v>
      </c>
      <c r="F931" s="3" cm="1">
        <f t="array" ref="F931">_FV(表格1[[#This Row],[代號]],"Change")</f>
        <v>0</v>
      </c>
      <c r="G931" s="3" cm="1">
        <f t="array" ref="G931">_FV(表格1[[#This Row],[代號]],"Change (%)",TRUE)</f>
        <v>0</v>
      </c>
      <c r="H931" s="3" t="e" cm="1" vm="2">
        <f t="array" ref="H931">_FV(表格1[[#This Row],[代號]],"Country/region",TRUE)</f>
        <v>#VALUE!</v>
      </c>
      <c r="I931" s="3" t="str" cm="1">
        <f t="array" ref="I931">_FV(表格1[[#This Row],[代號]],"Currency")</f>
        <v>TWD</v>
      </c>
      <c r="J931" s="3" cm="1">
        <f t="array" ref="J931">_FV(表格1[[#This Row],[代號]],"Employees")</f>
        <v>20</v>
      </c>
      <c r="K931" s="3" t="str" cm="1">
        <f t="array" ref="K931">_FV(表格1[[#This Row],[代號]],"Exchange")</f>
        <v>Taiwan Stock Exchange</v>
      </c>
      <c r="L931" s="3" t="str" cm="1">
        <f t="array" ref="L931">_FV(表格1[[#This Row],[代號]],"Exchange abbreviation",TRUE)</f>
        <v>XTAI</v>
      </c>
      <c r="M931" s="3" t="str" cm="1">
        <f t="array" ref="M931">_FV(表格1[[#This Row],[代號]],"Headquarters")</f>
        <v>2F/3F, No.75, Yan-Ping South Road, Jhongjheng District, TAIPEI, TAIPEI, 100 TW</v>
      </c>
      <c r="N931" s="3" cm="1">
        <f t="array" ref="N931">_FV(表格1[[#This Row],[代號]],"High")</f>
        <v>10.3</v>
      </c>
      <c r="O931" s="3" t="str" cm="1">
        <f t="array" ref="O931">_FV(表格1[[#This Row],[代號]],"Industry")</f>
        <v>Real Estate Operations</v>
      </c>
      <c r="P931" s="3" t="str" cm="1">
        <f t="array" ref="P931">_FV(表格1[[#This Row],[代號]],"Instrument type",TRUE)</f>
        <v>Stock</v>
      </c>
      <c r="Q931" s="3" cm="1">
        <f t="array" ref="Q931">_FV(表格1[[#This Row],[代號]],"Last trade time",TRUE)</f>
        <v>44834.399108796293</v>
      </c>
      <c r="R931" s="3" cm="1">
        <f t="array" ref="R931">_FV(表格1[[#This Row],[代號]],"Low")</f>
        <v>10.199999999999999</v>
      </c>
      <c r="S931" s="3" cm="1">
        <f t="array" ref="S931">_FV(表格1[[#This Row],[代號]],"Market cap",TRUE)</f>
        <v>1000105919</v>
      </c>
      <c r="T931" s="3" t="str" cm="1">
        <f t="array" ref="T931">_FV(表格1[[#This Row],[代號]],"Name")</f>
        <v>TIDEHOLD DEVELOPMENT CO., LTD.</v>
      </c>
      <c r="U931" s="3" t="str" cm="1">
        <f t="array" ref="U931">_FV(表格1[[#This Row],[代號]],"Official name",TRUE)</f>
        <v>TIDEHOLD DEVELOPMENT CO., LTD.</v>
      </c>
    </row>
    <row r="932" spans="1:21" x14ac:dyDescent="0.25">
      <c r="A932" t="s">
        <v>932</v>
      </c>
      <c r="B932" s="2" t="e" vm="944">
        <v>#VALUE!</v>
      </c>
      <c r="C932" s="3" cm="1">
        <f t="array" ref="C932">_FV(表格1[[#This Row],[代號]],"52 week high",TRUE)</f>
        <v>35.799999999999997</v>
      </c>
      <c r="D932" s="3" cm="1">
        <f t="array" ref="D932">_FV(表格1[[#This Row],[代號]],"52 week low",TRUE)</f>
        <v>25.4</v>
      </c>
      <c r="E932" s="4" cm="1">
        <f t="array" ref="E932">_FV(表格1[[#This Row],[代號]],"Beta")</f>
        <v>0.75980000000000003</v>
      </c>
      <c r="F932" s="3" cm="1">
        <f t="array" ref="F932">_FV(表格1[[#This Row],[代號]],"Change")</f>
        <v>-1.1000000000000001</v>
      </c>
      <c r="G932" s="3" cm="1">
        <f t="array" ref="G932">_FV(表格1[[#This Row],[代號]],"Change (%)",TRUE)</f>
        <v>-3.7162000000000001E-2</v>
      </c>
      <c r="H932" s="3" t="e" cm="1" vm="2">
        <f t="array" ref="H932">_FV(表格1[[#This Row],[代號]],"Country/region",TRUE)</f>
        <v>#VALUE!</v>
      </c>
      <c r="I932" s="3" t="str" cm="1">
        <f t="array" ref="I932">_FV(表格1[[#This Row],[代號]],"Currency")</f>
        <v>TWD</v>
      </c>
      <c r="J932" s="3" cm="1">
        <f t="array" ref="J932">_FV(表格1[[#This Row],[代號]],"Employees")</f>
        <v>326011</v>
      </c>
      <c r="K932" s="3" t="str" cm="1">
        <f t="array" ref="K932">_FV(表格1[[#This Row],[代號]],"Exchange")</f>
        <v>Taiwan Stock Exchange</v>
      </c>
      <c r="L932" s="3" t="str" cm="1">
        <f t="array" ref="L932">_FV(表格1[[#This Row],[代號]],"Exchange abbreviation",TRUE)</f>
        <v>XTAI</v>
      </c>
      <c r="M932" s="3" t="str" cm="1">
        <f t="array" ref="M932">_FV(表格1[[#This Row],[代號]],"Headquarters")</f>
        <v>No.600, Section 4, Taiwan Boulevard, Xitun District, TAICHUNG, TAICHUNG, 407 TW</v>
      </c>
      <c r="N932" s="3" cm="1">
        <f t="array" ref="N932">_FV(表格1[[#This Row],[代號]],"High")</f>
        <v>29.1</v>
      </c>
      <c r="O932" s="3" t="str" cm="1">
        <f t="array" ref="O932">_FV(表格1[[#This Row],[代號]],"Industry")</f>
        <v>Textiles &amp; Apparel</v>
      </c>
      <c r="P932" s="3" t="str" cm="1">
        <f t="array" ref="P932">_FV(表格1[[#This Row],[代號]],"Instrument type",TRUE)</f>
        <v>Stock</v>
      </c>
      <c r="Q932" s="3" cm="1">
        <f t="array" ref="Q932">_FV(表格1[[#This Row],[代號]],"Last trade time",TRUE)</f>
        <v>44834.399108796293</v>
      </c>
      <c r="R932" s="3" cm="1">
        <f t="array" ref="R932">_FV(表格1[[#This Row],[代號]],"Low")</f>
        <v>28.35</v>
      </c>
      <c r="S932" s="3" cm="1">
        <f t="array" ref="S932">_FV(表格1[[#This Row],[代號]],"Market cap",TRUE)</f>
        <v>83983440000</v>
      </c>
      <c r="T932" s="3" t="str" cm="1">
        <f t="array" ref="T932">_FV(表格1[[#This Row],[代號]],"Name")</f>
        <v>Pou Chen Corporation</v>
      </c>
      <c r="U932" s="3" t="str" cm="1">
        <f t="array" ref="U932">_FV(表格1[[#This Row],[代號]],"Official name",TRUE)</f>
        <v>Pou Chen Corporation</v>
      </c>
    </row>
    <row r="933" spans="1:21" x14ac:dyDescent="0.25">
      <c r="A933" t="s">
        <v>933</v>
      </c>
      <c r="B933" s="2" t="e" vm="945">
        <v>#VALUE!</v>
      </c>
      <c r="C933" s="3" cm="1">
        <f t="array" ref="C933">_FV(表格1[[#This Row],[代號]],"52 week high",TRUE)</f>
        <v>27.15</v>
      </c>
      <c r="D933" s="3" cm="1">
        <f t="array" ref="D933">_FV(表格1[[#This Row],[代號]],"52 week low",TRUE)</f>
        <v>24.25</v>
      </c>
      <c r="E933" s="4" cm="1">
        <f t="array" ref="E933">_FV(表格1[[#This Row],[代號]],"Beta")</f>
        <v>0.48780000000000001</v>
      </c>
      <c r="F933" s="3" cm="1">
        <f t="array" ref="F933">_FV(表格1[[#This Row],[代號]],"Change")</f>
        <v>-0.05</v>
      </c>
      <c r="G933" s="3" cm="1">
        <f t="array" ref="G933">_FV(表格1[[#This Row],[代號]],"Change (%)",TRUE)</f>
        <v>-2.0280000000000003E-3</v>
      </c>
      <c r="H933" s="3" t="e" cm="1" vm="2">
        <f t="array" ref="H933">_FV(表格1[[#This Row],[代號]],"Country/region",TRUE)</f>
        <v>#VALUE!</v>
      </c>
      <c r="I933" s="3" t="str" cm="1">
        <f t="array" ref="I933">_FV(表格1[[#This Row],[代號]],"Currency")</f>
        <v>TWD</v>
      </c>
      <c r="J933" s="3" cm="1">
        <f t="array" ref="J933">_FV(表格1[[#This Row],[代號]],"Employees")</f>
        <v>1069</v>
      </c>
      <c r="K933" s="3" t="str" cm="1">
        <f t="array" ref="K933">_FV(表格1[[#This Row],[代號]],"Exchange")</f>
        <v>Taiwan Stock Exchange</v>
      </c>
      <c r="L933" s="3" t="str" cm="1">
        <f t="array" ref="L933">_FV(表格1[[#This Row],[代號]],"Exchange abbreviation",TRUE)</f>
        <v>XTAI</v>
      </c>
      <c r="M933" s="3" t="str" cm="1">
        <f t="array" ref="M933">_FV(表格1[[#This Row],[代號]],"Headquarters")</f>
        <v>No.293-805, Songjiang Road, Zhongshan District, TAIPEI, TAIPEI, 104 TW</v>
      </c>
      <c r="N933" s="3" cm="1">
        <f t="array" ref="N933">_FV(表格1[[#This Row],[代號]],"High")</f>
        <v>24.9</v>
      </c>
      <c r="O933" s="3" t="str" cm="1">
        <f t="array" ref="O933">_FV(表格1[[#This Row],[代號]],"Industry")</f>
        <v>Containers &amp; Packaging</v>
      </c>
      <c r="P933" s="3" t="str" cm="1">
        <f t="array" ref="P933">_FV(表格1[[#This Row],[代號]],"Instrument type",TRUE)</f>
        <v>Stock</v>
      </c>
      <c r="Q933" s="3" cm="1">
        <f t="array" ref="Q933">_FV(表格1[[#This Row],[代號]],"Last trade time",TRUE)</f>
        <v>44834.399108796293</v>
      </c>
      <c r="R933" s="3" cm="1">
        <f t="array" ref="R933">_FV(表格1[[#This Row],[代號]],"Low")</f>
        <v>24.45</v>
      </c>
      <c r="S933" s="3" cm="1">
        <f t="array" ref="S933">_FV(表格1[[#This Row],[代號]],"Market cap",TRUE)</f>
        <v>7503000000</v>
      </c>
      <c r="T933" s="3" t="str" cm="1">
        <f t="array" ref="T933">_FV(表格1[[#This Row],[代號]],"Name")</f>
        <v>Great China Metal Ind. Co., Ltd</v>
      </c>
      <c r="U933" s="3" t="str" cm="1">
        <f t="array" ref="U933">_FV(表格1[[#This Row],[代號]],"Official name",TRUE)</f>
        <v>Great China Metal Ind. Co., Ltd</v>
      </c>
    </row>
    <row r="934" spans="1:21" x14ac:dyDescent="0.25">
      <c r="A934" t="s">
        <v>934</v>
      </c>
      <c r="B934" s="2" t="e" vm="946">
        <v>#VALUE!</v>
      </c>
      <c r="C934" s="3" cm="1">
        <f t="array" ref="C934">_FV(表格1[[#This Row],[代號]],"52 week high",TRUE)</f>
        <v>70</v>
      </c>
      <c r="D934" s="3" cm="1">
        <f t="array" ref="D934">_FV(表格1[[#This Row],[代號]],"52 week low",TRUE)</f>
        <v>44.5</v>
      </c>
      <c r="E934" s="4" cm="1">
        <f t="array" ref="E934">_FV(表格1[[#This Row],[代號]],"Beta")</f>
        <v>1.5666</v>
      </c>
      <c r="F934" s="3" cm="1">
        <f t="array" ref="F934">_FV(表格1[[#This Row],[代號]],"Change")</f>
        <v>-0.3</v>
      </c>
      <c r="G934" s="3" cm="1">
        <f t="array" ref="G934">_FV(表格1[[#This Row],[代號]],"Change (%)",TRUE)</f>
        <v>-6.6080000000000002E-3</v>
      </c>
      <c r="H934" s="3" t="e" cm="1" vm="2">
        <f t="array" ref="H934">_FV(表格1[[#This Row],[代號]],"Country/region",TRUE)</f>
        <v>#VALUE!</v>
      </c>
      <c r="I934" s="3" t="str" cm="1">
        <f t="array" ref="I934">_FV(表格1[[#This Row],[代號]],"Currency")</f>
        <v>TWD</v>
      </c>
      <c r="J934" s="3" cm="1">
        <f t="array" ref="J934">_FV(表格1[[#This Row],[代號]],"Employees")</f>
        <v>196</v>
      </c>
      <c r="K934" s="3" t="str" cm="1">
        <f t="array" ref="K934">_FV(表格1[[#This Row],[代號]],"Exchange")</f>
        <v>Taiwan Stock Exchange</v>
      </c>
      <c r="L934" s="3" t="str" cm="1">
        <f t="array" ref="L934">_FV(表格1[[#This Row],[代號]],"Exchange abbreviation",TRUE)</f>
        <v>XTAI</v>
      </c>
      <c r="M934" s="3" t="str" cm="1">
        <f t="array" ref="M934">_FV(表格1[[#This Row],[代號]],"Headquarters")</f>
        <v>27F, No.6, Minquan 2nd Road, Qianzhen District, KAOHSIUNG, KAOHSIUNG, 806 TW</v>
      </c>
      <c r="N934" s="3" cm="1">
        <f t="array" ref="N934">_FV(表格1[[#This Row],[代號]],"High")</f>
        <v>45.4</v>
      </c>
      <c r="O934" s="3" t="str" cm="1">
        <f t="array" ref="O934">_FV(表格1[[#This Row],[代號]],"Industry")</f>
        <v>Real Estate Operations</v>
      </c>
      <c r="P934" s="3" t="str" cm="1">
        <f t="array" ref="P934">_FV(表格1[[#This Row],[代號]],"Instrument type",TRUE)</f>
        <v>Stock</v>
      </c>
      <c r="Q934" s="3" cm="1">
        <f t="array" ref="Q934">_FV(表格1[[#This Row],[代號]],"Last trade time",TRUE)</f>
        <v>44834.399108796293</v>
      </c>
      <c r="R934" s="3" cm="1">
        <f t="array" ref="R934">_FV(表格1[[#This Row],[代號]],"Low")</f>
        <v>45.1</v>
      </c>
      <c r="S934" s="3" cm="1">
        <f t="array" ref="S934">_FV(表格1[[#This Row],[代號]],"Market cap",TRUE)</f>
        <v>3758813000</v>
      </c>
      <c r="T934" s="3" t="str" cm="1">
        <f t="array" ref="T934">_FV(表格1[[#This Row],[代號]],"Name")</f>
        <v>HSIN BA BA CORPORATION</v>
      </c>
      <c r="U934" s="3" t="str" cm="1">
        <f t="array" ref="U934">_FV(表格1[[#This Row],[代號]],"Official name",TRUE)</f>
        <v>HSIN BA BA CORPORATION</v>
      </c>
    </row>
    <row r="935" spans="1:21" x14ac:dyDescent="0.25">
      <c r="A935" t="s">
        <v>935</v>
      </c>
      <c r="B935" s="2" t="e" vm="947">
        <v>#VALUE!</v>
      </c>
      <c r="C935" s="3" cm="1">
        <f t="array" ref="C935">_FV(表格1[[#This Row],[代號]],"52 week high",TRUE)</f>
        <v>21.35</v>
      </c>
      <c r="D935" s="3" cm="1">
        <f t="array" ref="D935">_FV(表格1[[#This Row],[代號]],"52 week low",TRUE)</f>
        <v>12.75</v>
      </c>
      <c r="E935" s="4" cm="1">
        <f t="array" ref="E935">_FV(表格1[[#This Row],[代號]],"Beta")</f>
        <v>1.1599999999999999</v>
      </c>
      <c r="F935" s="3" cm="1">
        <f t="array" ref="F935">_FV(表格1[[#This Row],[代號]],"Change")</f>
        <v>-0.25</v>
      </c>
      <c r="G935" s="3" cm="1">
        <f t="array" ref="G935">_FV(表格1[[#This Row],[代號]],"Change (%)",TRUE)</f>
        <v>-1.3661000000000001E-2</v>
      </c>
      <c r="H935" s="3" t="e" cm="1" vm="2">
        <f t="array" ref="H935">_FV(表格1[[#This Row],[代號]],"Country/region",TRUE)</f>
        <v>#VALUE!</v>
      </c>
      <c r="I935" s="3" t="str" cm="1">
        <f t="array" ref="I935">_FV(表格1[[#This Row],[代號]],"Currency")</f>
        <v>TWD</v>
      </c>
      <c r="J935" s="3" cm="1">
        <f t="array" ref="J935">_FV(表格1[[#This Row],[代號]],"Employees")</f>
        <v>2618</v>
      </c>
      <c r="K935" s="3" t="str" cm="1">
        <f t="array" ref="K935">_FV(表格1[[#This Row],[代號]],"Exchange")</f>
        <v>Taiwan Stock Exchange</v>
      </c>
      <c r="L935" s="3" t="str" cm="1">
        <f t="array" ref="L935">_FV(表格1[[#This Row],[代號]],"Exchange abbreviation",TRUE)</f>
        <v>XTAI</v>
      </c>
      <c r="M935" s="3" t="str" cm="1">
        <f t="array" ref="M935">_FV(表格1[[#This Row],[代號]],"Headquarters")</f>
        <v>No.837, Zhongzheng North Road, Niaosong Li, Yongkang District, TAINAN, TAINAN, 710 TW</v>
      </c>
      <c r="N935" s="3" cm="1">
        <f t="array" ref="N935">_FV(表格1[[#This Row],[代號]],"High")</f>
        <v>18.149999999999999</v>
      </c>
      <c r="O935" s="3" t="str" cm="1">
        <f t="array" ref="O935">_FV(表格1[[#This Row],[代號]],"Industry")</f>
        <v>Containers &amp; Packaging</v>
      </c>
      <c r="P935" s="3" t="str" cm="1">
        <f t="array" ref="P935">_FV(表格1[[#This Row],[代號]],"Instrument type",TRUE)</f>
        <v>Stock</v>
      </c>
      <c r="Q935" s="3" cm="1">
        <f t="array" ref="Q935">_FV(表格1[[#This Row],[代號]],"Last trade time",TRUE)</f>
        <v>44834.399108796293</v>
      </c>
      <c r="R935" s="3" cm="1">
        <f t="array" ref="R935">_FV(表格1[[#This Row],[代號]],"Low")</f>
        <v>17.7</v>
      </c>
      <c r="S935" s="3" cm="1">
        <f t="array" ref="S935">_FV(表格1[[#This Row],[代號]],"Market cap",TRUE)</f>
        <v>28503570000</v>
      </c>
      <c r="T935" s="3" t="str" cm="1">
        <f t="array" ref="T935">_FV(表格1[[#This Row],[代號]],"Name")</f>
        <v>TON YI INDUSTRIAL CORP.</v>
      </c>
      <c r="U935" s="3" t="str" cm="1">
        <f t="array" ref="U935">_FV(表格1[[#This Row],[代號]],"Official name",TRUE)</f>
        <v>TON YI INDUSTRIAL CORP.</v>
      </c>
    </row>
    <row r="936" spans="1:21" x14ac:dyDescent="0.25">
      <c r="A936" t="s">
        <v>936</v>
      </c>
      <c r="B936" s="2" t="e" vm="948">
        <v>#VALUE!</v>
      </c>
      <c r="C936" s="3" cm="1">
        <f t="array" ref="C936">_FV(表格1[[#This Row],[代號]],"52 week high",TRUE)</f>
        <v>34.85</v>
      </c>
      <c r="D936" s="3" cm="1">
        <f t="array" ref="D936">_FV(表格1[[#This Row],[代號]],"52 week low",TRUE)</f>
        <v>31</v>
      </c>
      <c r="E936" s="4" cm="1">
        <f t="array" ref="E936">_FV(表格1[[#This Row],[代號]],"Beta")</f>
        <v>0.2472</v>
      </c>
      <c r="F936" s="3" cm="1">
        <f t="array" ref="F936">_FV(表格1[[#This Row],[代號]],"Change")</f>
        <v>-0.15</v>
      </c>
      <c r="G936" s="3" cm="1">
        <f t="array" ref="G936">_FV(表格1[[#This Row],[代號]],"Change (%)",TRUE)</f>
        <v>-4.7920000000000003E-3</v>
      </c>
      <c r="H936" s="3" t="e" cm="1" vm="2">
        <f t="array" ref="H936">_FV(表格1[[#This Row],[代號]],"Country/region",TRUE)</f>
        <v>#VALUE!</v>
      </c>
      <c r="I936" s="3" t="str" cm="1">
        <f t="array" ref="I936">_FV(表格1[[#This Row],[代號]],"Currency")</f>
        <v>TWD</v>
      </c>
      <c r="J936" s="3" cm="1">
        <f t="array" ref="J936">_FV(表格1[[#This Row],[代號]],"Employees")</f>
        <v>343</v>
      </c>
      <c r="K936" s="3" t="str" cm="1">
        <f t="array" ref="K936">_FV(表格1[[#This Row],[代號]],"Exchange")</f>
        <v>Taiwan Stock Exchange</v>
      </c>
      <c r="L936" s="3" t="str" cm="1">
        <f t="array" ref="L936">_FV(表格1[[#This Row],[代號]],"Exchange abbreviation",TRUE)</f>
        <v>XTAI</v>
      </c>
      <c r="M936" s="3" t="str" cm="1">
        <f t="array" ref="M936">_FV(表格1[[#This Row],[代號]],"Headquarters")</f>
        <v>1, 4, 5, 13F, No.35, Lane 11, Kwang-Fu North Road, Songshan District, TAIPEI, TAIPEI, 105 TW</v>
      </c>
      <c r="N936" s="3" cm="1">
        <f t="array" ref="N936">_FV(表格1[[#This Row],[代號]],"High")</f>
        <v>31.4</v>
      </c>
      <c r="O936" s="3" t="str" cm="1">
        <f t="array" ref="O936">_FV(表格1[[#This Row],[代號]],"Industry")</f>
        <v>Natural Gas Utilities</v>
      </c>
      <c r="P936" s="3" t="str" cm="1">
        <f t="array" ref="P936">_FV(表格1[[#This Row],[代號]],"Instrument type",TRUE)</f>
        <v>Stock</v>
      </c>
      <c r="Q936" s="3" cm="1">
        <f t="array" ref="Q936">_FV(表格1[[#This Row],[代號]],"Last trade time",TRUE)</f>
        <v>44834.399108796293</v>
      </c>
      <c r="R936" s="3" cm="1">
        <f t="array" ref="R936">_FV(表格1[[#This Row],[代號]],"Low")</f>
        <v>31.15</v>
      </c>
      <c r="S936" s="3" cm="1">
        <f t="array" ref="S936">_FV(表格1[[#This Row],[代號]],"Market cap",TRUE)</f>
        <v>16084550000</v>
      </c>
      <c r="T936" s="3" t="str" cm="1">
        <f t="array" ref="T936">_FV(表格1[[#This Row],[代號]],"Name")</f>
        <v>THE GREAT TAIPEI GAS CORPORATION</v>
      </c>
      <c r="U936" s="3" t="str" cm="1">
        <f t="array" ref="U936">_FV(表格1[[#This Row],[代號]],"Official name",TRUE)</f>
        <v>THE GREAT TAIPEI GAS CORPORATION</v>
      </c>
    </row>
    <row r="937" spans="1:21" x14ac:dyDescent="0.25">
      <c r="A937" t="s">
        <v>937</v>
      </c>
      <c r="B937" s="2" t="e" vm="949">
        <v>#VALUE!</v>
      </c>
      <c r="C937" s="3" cm="1">
        <f t="array" ref="C937">_FV(表格1[[#This Row],[代號]],"52 week high",TRUE)</f>
        <v>240</v>
      </c>
      <c r="D937" s="3" cm="1">
        <f t="array" ref="D937">_FV(表格1[[#This Row],[代號]],"52 week low",TRUE)</f>
        <v>148.5</v>
      </c>
      <c r="E937" s="4" cm="1">
        <f t="array" ref="E937">_FV(表格1[[#This Row],[代號]],"Beta")</f>
        <v>0.90910000000000002</v>
      </c>
      <c r="F937" s="3" cm="1">
        <f t="array" ref="F937">_FV(表格1[[#This Row],[代號]],"Change")</f>
        <v>-10</v>
      </c>
      <c r="G937" s="3" cm="1">
        <f t="array" ref="G937">_FV(表格1[[#This Row],[代號]],"Change (%)",TRUE)</f>
        <v>-5.9524000000000001E-2</v>
      </c>
      <c r="H937" s="3" t="e" cm="1" vm="2">
        <f t="array" ref="H937">_FV(表格1[[#This Row],[代號]],"Country/region",TRUE)</f>
        <v>#VALUE!</v>
      </c>
      <c r="I937" s="3" t="str" cm="1">
        <f t="array" ref="I937">_FV(表格1[[#This Row],[代號]],"Currency")</f>
        <v>TWD</v>
      </c>
      <c r="J937" s="3" cm="1">
        <f t="array" ref="J937">_FV(表格1[[#This Row],[代號]],"Employees")</f>
        <v>74679</v>
      </c>
      <c r="K937" s="3" t="str" cm="1">
        <f t="array" ref="K937">_FV(表格1[[#This Row],[代號]],"Exchange")</f>
        <v>Taiwan Stock Exchange</v>
      </c>
      <c r="L937" s="3" t="str" cm="1">
        <f t="array" ref="L937">_FV(表格1[[#This Row],[代號]],"Exchange abbreviation",TRUE)</f>
        <v>XTAI</v>
      </c>
      <c r="M937" s="3" t="str" cm="1">
        <f t="array" ref="M937">_FV(表格1[[#This Row],[代號]],"Headquarters")</f>
        <v>No.52, Kegong 8th Road, DOULIOU, YUNLIN, 640 TW</v>
      </c>
      <c r="N937" s="3" cm="1">
        <f t="array" ref="N937">_FV(表格1[[#This Row],[代號]],"High")</f>
        <v>162.5</v>
      </c>
      <c r="O937" s="3" t="str" cm="1">
        <f t="array" ref="O937">_FV(表格1[[#This Row],[代號]],"Industry")</f>
        <v>Textiles &amp; Apparel</v>
      </c>
      <c r="P937" s="3" t="str" cm="1">
        <f t="array" ref="P937">_FV(表格1[[#This Row],[代號]],"Instrument type",TRUE)</f>
        <v>Stock</v>
      </c>
      <c r="Q937" s="3" cm="1">
        <f t="array" ref="Q937">_FV(表格1[[#This Row],[代號]],"Last trade time",TRUE)</f>
        <v>44834.399108796293</v>
      </c>
      <c r="R937" s="3" cm="1">
        <f t="array" ref="R937">_FV(表格1[[#This Row],[代號]],"Low")</f>
        <v>155</v>
      </c>
      <c r="S937" s="3" cm="1">
        <f t="array" ref="S937">_FV(表格1[[#This Row],[代號]],"Market cap",TRUE)</f>
        <v>139305600000</v>
      </c>
      <c r="T937" s="3" t="str" cm="1">
        <f t="array" ref="T937">_FV(表格1[[#This Row],[代號]],"Name")</f>
        <v>FENG TAY ENTERPRISES CO., LTD.</v>
      </c>
      <c r="U937" s="3" t="str" cm="1">
        <f t="array" ref="U937">_FV(表格1[[#This Row],[代號]],"Official name",TRUE)</f>
        <v>FENG TAY ENTERPRISES CO., LTD.</v>
      </c>
    </row>
    <row r="938" spans="1:21" x14ac:dyDescent="0.25">
      <c r="A938" t="s">
        <v>938</v>
      </c>
      <c r="B938" s="2" t="e" vm="950">
        <v>#VALUE!</v>
      </c>
      <c r="C938" s="3" cm="1">
        <f t="array" ref="C938">_FV(表格1[[#This Row],[代號]],"52 week high",TRUE)</f>
        <v>73</v>
      </c>
      <c r="D938" s="3" cm="1">
        <f t="array" ref="D938">_FV(表格1[[#This Row],[代號]],"52 week low",TRUE)</f>
        <v>59</v>
      </c>
      <c r="E938" s="4" cm="1">
        <f t="array" ref="E938">_FV(表格1[[#This Row],[代號]],"Beta")</f>
        <v>0.69740000000000002</v>
      </c>
      <c r="F938" s="3" cm="1">
        <f t="array" ref="F938">_FV(表格1[[#This Row],[代號]],"Change")</f>
        <v>0</v>
      </c>
      <c r="G938" s="3" cm="1">
        <f t="array" ref="G938">_FV(表格1[[#This Row],[代號]],"Change (%)",TRUE)</f>
        <v>0</v>
      </c>
      <c r="H938" s="3" t="e" cm="1" vm="2">
        <f t="array" ref="H938">_FV(表格1[[#This Row],[代號]],"Country/region",TRUE)</f>
        <v>#VALUE!</v>
      </c>
      <c r="I938" s="3" t="str" cm="1">
        <f t="array" ref="I938">_FV(表格1[[#This Row],[代號]],"Currency")</f>
        <v>TWD</v>
      </c>
      <c r="J938" s="3" cm="1">
        <f t="array" ref="J938">_FV(表格1[[#This Row],[代號]],"Employees")</f>
        <v>1019</v>
      </c>
      <c r="K938" s="3" t="str" cm="1">
        <f t="array" ref="K938">_FV(表格1[[#This Row],[代號]],"Exchange")</f>
        <v>Taiwan Stock Exchange</v>
      </c>
      <c r="L938" s="3" t="str" cm="1">
        <f t="array" ref="L938">_FV(表格1[[#This Row],[代號]],"Exchange abbreviation",TRUE)</f>
        <v>XTAI</v>
      </c>
      <c r="M938" s="3" t="str" cm="1">
        <f t="array" ref="M938">_FV(表格1[[#This Row],[代號]],"Headquarters")</f>
        <v>No. 436, Section 4, Yatan Road, Daya District, TAICHUNG, TAICHUNG, 428 TW</v>
      </c>
      <c r="N938" s="3" cm="1">
        <f t="array" ref="N938">_FV(表格1[[#This Row],[代號]],"High")</f>
        <v>62.7</v>
      </c>
      <c r="O938" s="3" t="str" cm="1">
        <f t="array" ref="O938">_FV(表格1[[#This Row],[代號]],"Industry")</f>
        <v>Household Goods</v>
      </c>
      <c r="P938" s="3" t="str" cm="1">
        <f t="array" ref="P938">_FV(表格1[[#This Row],[代號]],"Instrument type",TRUE)</f>
        <v>Stock</v>
      </c>
      <c r="Q938" s="3" cm="1">
        <f t="array" ref="Q938">_FV(表格1[[#This Row],[代號]],"Last trade time",TRUE)</f>
        <v>44834.399108796293</v>
      </c>
      <c r="R938" s="3" cm="1">
        <f t="array" ref="R938">_FV(表格1[[#This Row],[代號]],"Low")</f>
        <v>62.1</v>
      </c>
      <c r="S938" s="3" cm="1">
        <f t="array" ref="S938">_FV(表格1[[#This Row],[代號]],"Market cap",TRUE)</f>
        <v>13797962880</v>
      </c>
      <c r="T938" s="3" t="str" cm="1">
        <f t="array" ref="T938">_FV(表格1[[#This Row],[代號]],"Name")</f>
        <v>TAIWAN SAKURA CORPORATION</v>
      </c>
      <c r="U938" s="3" t="str" cm="1">
        <f t="array" ref="U938">_FV(表格1[[#This Row],[代號]],"Official name",TRUE)</f>
        <v>TAIWAN SAKURA CORPORATION</v>
      </c>
    </row>
    <row r="939" spans="1:21" x14ac:dyDescent="0.25">
      <c r="A939" t="s">
        <v>939</v>
      </c>
      <c r="B939" s="2" t="e" vm="951">
        <v>#VALUE!</v>
      </c>
      <c r="C939" s="3" cm="1">
        <f t="array" ref="C939">_FV(表格1[[#This Row],[代號]],"52 week high",TRUE)</f>
        <v>15.2</v>
      </c>
      <c r="D939" s="3" cm="1">
        <f t="array" ref="D939">_FV(表格1[[#This Row],[代號]],"52 week low",TRUE)</f>
        <v>8.48</v>
      </c>
      <c r="E939" s="4" cm="1">
        <f t="array" ref="E939">_FV(表格1[[#This Row],[代號]],"Beta")</f>
        <v>0.99350000000000005</v>
      </c>
      <c r="F939" s="3" cm="1">
        <f t="array" ref="F939">_FV(表格1[[#This Row],[代號]],"Change")</f>
        <v>7.0000000000000007E-2</v>
      </c>
      <c r="G939" s="3" cm="1">
        <f t="array" ref="G939">_FV(表格1[[#This Row],[代號]],"Change (%)",TRUE)</f>
        <v>7.1940000000000007E-3</v>
      </c>
      <c r="H939" s="3" t="e" cm="1" vm="2">
        <f t="array" ref="H939">_FV(表格1[[#This Row],[代號]],"Country/region",TRUE)</f>
        <v>#VALUE!</v>
      </c>
      <c r="I939" s="3" t="str" cm="1">
        <f t="array" ref="I939">_FV(表格1[[#This Row],[代號]],"Currency")</f>
        <v>TWD</v>
      </c>
      <c r="J939" s="3" cm="1">
        <f t="array" ref="J939">_FV(表格1[[#This Row],[代號]],"Employees")</f>
        <v>66</v>
      </c>
      <c r="K939" s="3" t="str" cm="1">
        <f t="array" ref="K939">_FV(表格1[[#This Row],[代號]],"Exchange")</f>
        <v>Taiwan Stock Exchange</v>
      </c>
      <c r="L939" s="3" t="str" cm="1">
        <f t="array" ref="L939">_FV(表格1[[#This Row],[代號]],"Exchange abbreviation",TRUE)</f>
        <v>XTAI</v>
      </c>
      <c r="M939" s="3" t="str" cm="1">
        <f t="array" ref="M939">_FV(表格1[[#This Row],[代號]],"Headquarters")</f>
        <v>5F-1, No. 3-1, Park Street, Nangang District, TAIPEI, TAIPEI, 115 TW</v>
      </c>
      <c r="N939" s="3" cm="1">
        <f t="array" ref="N939">_FV(表格1[[#This Row],[代號]],"High")</f>
        <v>9.9</v>
      </c>
      <c r="O939" s="3" t="str" cm="1">
        <f t="array" ref="O939">_FV(表格1[[#This Row],[代號]],"Industry")</f>
        <v>Electronic Equipment &amp; Parts</v>
      </c>
      <c r="P939" s="3" t="str" cm="1">
        <f t="array" ref="P939">_FV(表格1[[#This Row],[代號]],"Instrument type",TRUE)</f>
        <v>Stock</v>
      </c>
      <c r="Q939" s="3" cm="1">
        <f t="array" ref="Q939">_FV(表格1[[#This Row],[代號]],"Last trade time",TRUE)</f>
        <v>44834.399108796293</v>
      </c>
      <c r="R939" s="3" cm="1">
        <f t="array" ref="R939">_FV(表格1[[#This Row],[代號]],"Low")</f>
        <v>9.35</v>
      </c>
      <c r="S939" s="3" cm="1">
        <f t="array" ref="S939">_FV(表格1[[#This Row],[代號]],"Market cap",TRUE)</f>
        <v>534419200</v>
      </c>
      <c r="T939" s="3" t="str" cm="1">
        <f t="array" ref="T939">_FV(表格1[[#This Row],[代號]],"Name")</f>
        <v>Associated Industries China, Inc.</v>
      </c>
      <c r="U939" s="3" t="str" cm="1">
        <f t="array" ref="U939">_FV(表格1[[#This Row],[代號]],"Official name",TRUE)</f>
        <v>Associated Industries China, Inc.</v>
      </c>
    </row>
    <row r="940" spans="1:21" x14ac:dyDescent="0.25">
      <c r="A940" t="s">
        <v>940</v>
      </c>
      <c r="B940" s="2" t="e" vm="952">
        <v>#VALUE!</v>
      </c>
      <c r="C940" s="3" cm="1">
        <f t="array" ref="C940">_FV(表格1[[#This Row],[代號]],"52 week high",TRUE)</f>
        <v>334</v>
      </c>
      <c r="D940" s="3" cm="1">
        <f t="array" ref="D940">_FV(表格1[[#This Row],[代號]],"52 week low",TRUE)</f>
        <v>172</v>
      </c>
      <c r="E940" s="4" cm="1">
        <f t="array" ref="E940">_FV(表格1[[#This Row],[代號]],"Beta")</f>
        <v>1.4576</v>
      </c>
      <c r="F940" s="3" cm="1">
        <f t="array" ref="F940">_FV(表格1[[#This Row],[代號]],"Change")</f>
        <v>-3</v>
      </c>
      <c r="G940" s="3" cm="1">
        <f t="array" ref="G940">_FV(表格1[[#This Row],[代號]],"Change (%)",TRUE)</f>
        <v>-1.6348999999999999E-2</v>
      </c>
      <c r="H940" s="3" t="e" cm="1" vm="2">
        <f t="array" ref="H940">_FV(表格1[[#This Row],[代號]],"Country/region",TRUE)</f>
        <v>#VALUE!</v>
      </c>
      <c r="I940" s="3" t="str" cm="1">
        <f t="array" ref="I940">_FV(表格1[[#This Row],[代號]],"Currency")</f>
        <v>TWD</v>
      </c>
      <c r="J940" s="3" cm="1">
        <f t="array" ref="J940">_FV(表格1[[#This Row],[代號]],"Employees")</f>
        <v>3768</v>
      </c>
      <c r="K940" s="3" t="str" cm="1">
        <f t="array" ref="K940">_FV(表格1[[#This Row],[代號]],"Exchange")</f>
        <v>Taiwan Stock Exchange</v>
      </c>
      <c r="L940" s="3" t="str" cm="1">
        <f t="array" ref="L940">_FV(表格1[[#This Row],[代號]],"Exchange abbreviation",TRUE)</f>
        <v>XTAI</v>
      </c>
      <c r="M940" s="3" t="str" cm="1">
        <f t="array" ref="M940">_FV(表格1[[#This Row],[代號]],"Headquarters")</f>
        <v>No.116, Megan Road, Megan Village, DACUN, CHANGHUA, 515 TW</v>
      </c>
      <c r="N940" s="3" cm="1">
        <f t="array" ref="N940">_FV(表格1[[#This Row],[代號]],"High")</f>
        <v>182.5</v>
      </c>
      <c r="O940" s="3" t="str" cm="1">
        <f t="array" ref="O940">_FV(表格1[[#This Row],[代號]],"Industry")</f>
        <v>Leisure Products</v>
      </c>
      <c r="P940" s="3" t="str" cm="1">
        <f t="array" ref="P940">_FV(表格1[[#This Row],[代號]],"Instrument type",TRUE)</f>
        <v>Stock</v>
      </c>
      <c r="Q940" s="3" cm="1">
        <f t="array" ref="Q940">_FV(表格1[[#This Row],[代號]],"Last trade time",TRUE)</f>
        <v>44834.399108796293</v>
      </c>
      <c r="R940" s="3" cm="1">
        <f t="array" ref="R940">_FV(表格1[[#This Row],[代號]],"Low")</f>
        <v>172</v>
      </c>
      <c r="S940" s="3" cm="1">
        <f t="array" ref="S940">_FV(表格1[[#This Row],[代號]],"Market cap",TRUE)</f>
        <v>53966570000</v>
      </c>
      <c r="T940" s="3" t="str" cm="1">
        <f t="array" ref="T940">_FV(表格1[[#This Row],[代號]],"Name")</f>
        <v>MERIDA INDUSTRY CO., LTD.</v>
      </c>
      <c r="U940" s="3" t="str" cm="1">
        <f t="array" ref="U940">_FV(表格1[[#This Row],[代號]],"Official name",TRUE)</f>
        <v>MERIDA INDUSTRY CO., LTD.</v>
      </c>
    </row>
    <row r="941" spans="1:21" x14ac:dyDescent="0.25">
      <c r="A941" t="s">
        <v>941</v>
      </c>
      <c r="B941" s="2" t="e" vm="953">
        <v>#VALUE!</v>
      </c>
      <c r="C941" s="3" cm="1">
        <f t="array" ref="C941">_FV(表格1[[#This Row],[代號]],"52 week high",TRUE)</f>
        <v>114.5</v>
      </c>
      <c r="D941" s="3" cm="1">
        <f t="array" ref="D941">_FV(表格1[[#This Row],[代號]],"52 week low",TRUE)</f>
        <v>96.3</v>
      </c>
      <c r="E941" s="4" cm="1">
        <f t="array" ref="E941">_FV(表格1[[#This Row],[代號]],"Beta")</f>
        <v>0.26729999999999998</v>
      </c>
      <c r="F941" s="3" cm="1">
        <f t="array" ref="F941">_FV(表格1[[#This Row],[代號]],"Change")</f>
        <v>2.5</v>
      </c>
      <c r="G941" s="3" cm="1">
        <f t="array" ref="G941">_FV(表格1[[#This Row],[代號]],"Change (%)",TRUE)</f>
        <v>2.5381000000000001E-2</v>
      </c>
      <c r="H941" s="3" t="e" cm="1" vm="2">
        <f t="array" ref="H941">_FV(表格1[[#This Row],[代號]],"Country/region",TRUE)</f>
        <v>#VALUE!</v>
      </c>
      <c r="I941" s="3" t="str" cm="1">
        <f t="array" ref="I941">_FV(表格1[[#This Row],[代號]],"Currency")</f>
        <v>TWD</v>
      </c>
      <c r="J941" s="3" cm="1">
        <f t="array" ref="J941">_FV(表格1[[#This Row],[代號]],"Employees")</f>
        <v>10584</v>
      </c>
      <c r="K941" s="3" t="str" cm="1">
        <f t="array" ref="K941">_FV(表格1[[#This Row],[代號]],"Exchange")</f>
        <v>Taiwan Stock Exchange</v>
      </c>
      <c r="L941" s="3" t="str" cm="1">
        <f t="array" ref="L941">_FV(表格1[[#This Row],[代號]],"Exchange abbreviation",TRUE)</f>
        <v>XTAI</v>
      </c>
      <c r="M941" s="3" t="str" cm="1">
        <f t="array" ref="M941">_FV(表格1[[#This Row],[代號]],"Headquarters")</f>
        <v>6F, No.139, Cheng-Chou Road, Datong District, TAIPEI, TAIPEI, 103 TW</v>
      </c>
      <c r="N941" s="3" cm="1">
        <f t="array" ref="N941">_FV(表格1[[#This Row],[代號]],"High")</f>
        <v>101</v>
      </c>
      <c r="O941" s="3" t="str" cm="1">
        <f t="array" ref="O941">_FV(表格1[[#This Row],[代號]],"Industry")</f>
        <v>Communications &amp; Networking</v>
      </c>
      <c r="P941" s="3" t="str" cm="1">
        <f t="array" ref="P941">_FV(表格1[[#This Row],[代號]],"Instrument type",TRUE)</f>
        <v>Stock</v>
      </c>
      <c r="Q941" s="3" cm="1">
        <f t="array" ref="Q941">_FV(表格1[[#This Row],[代號]],"Last trade time",TRUE)</f>
        <v>44834.399108796293</v>
      </c>
      <c r="R941" s="3" cm="1">
        <f t="array" ref="R941">_FV(表格1[[#This Row],[代號]],"Low")</f>
        <v>98.5</v>
      </c>
      <c r="S941" s="3" cm="1">
        <f t="array" ref="S941">_FV(表格1[[#This Row],[代號]],"Market cap",TRUE)</f>
        <v>45570910000</v>
      </c>
      <c r="T941" s="3" t="str" cm="1">
        <f t="array" ref="T941">_FV(表格1[[#This Row],[代號]],"Name")</f>
        <v>TAIWAN SECOM CO., LTD.</v>
      </c>
      <c r="U941" s="3" t="str" cm="1">
        <f t="array" ref="U941">_FV(表格1[[#This Row],[代號]],"Official name",TRUE)</f>
        <v>TAIWAN SECOM CO., LTD.</v>
      </c>
    </row>
    <row r="942" spans="1:21" x14ac:dyDescent="0.25">
      <c r="A942" t="s">
        <v>942</v>
      </c>
      <c r="B942" s="2" t="e" vm="954">
        <v>#VALUE!</v>
      </c>
      <c r="C942" s="3" cm="1">
        <f t="array" ref="C942">_FV(表格1[[#This Row],[代號]],"52 week high",TRUE)</f>
        <v>55.4</v>
      </c>
      <c r="D942" s="3" cm="1">
        <f t="array" ref="D942">_FV(表格1[[#This Row],[代號]],"52 week low",TRUE)</f>
        <v>40.4</v>
      </c>
      <c r="E942" s="4" cm="1">
        <f t="array" ref="E942">_FV(表格1[[#This Row],[代號]],"Beta")</f>
        <v>0.20250000000000001</v>
      </c>
      <c r="F942" s="3" cm="1">
        <f t="array" ref="F942">_FV(表格1[[#This Row],[代號]],"Change")</f>
        <v>0.55000000000000004</v>
      </c>
      <c r="G942" s="3" cm="1">
        <f t="array" ref="G942">_FV(表格1[[#This Row],[代號]],"Change (%)",TRUE)</f>
        <v>1.3095000000000001E-2</v>
      </c>
      <c r="H942" s="3" t="e" cm="1" vm="2">
        <f t="array" ref="H942">_FV(表格1[[#This Row],[代號]],"Country/region",TRUE)</f>
        <v>#VALUE!</v>
      </c>
      <c r="I942" s="3" t="str" cm="1">
        <f t="array" ref="I942">_FV(表格1[[#This Row],[代號]],"Currency")</f>
        <v>TWD</v>
      </c>
      <c r="J942" s="3" cm="1">
        <f t="array" ref="J942">_FV(表格1[[#This Row],[代號]],"Employees")</f>
        <v>184</v>
      </c>
      <c r="K942" s="3" t="str" cm="1">
        <f t="array" ref="K942">_FV(表格1[[#This Row],[代號]],"Exchange")</f>
        <v>Taiwan Stock Exchange</v>
      </c>
      <c r="L942" s="3" t="str" cm="1">
        <f t="array" ref="L942">_FV(表格1[[#This Row],[代號]],"Exchange abbreviation",TRUE)</f>
        <v>XTAI</v>
      </c>
      <c r="M942" s="3" t="str" cm="1">
        <f t="array" ref="M942">_FV(表格1[[#This Row],[代號]],"Headquarters")</f>
        <v>No.100, Section 1, Yung-Ho Road, Yung-Ho District, NEW TAIPEI, NEW TAIPEI, 234 TW</v>
      </c>
      <c r="N942" s="3" cm="1">
        <f t="array" ref="N942">_FV(表格1[[#This Row],[代號]],"High")</f>
        <v>43.1</v>
      </c>
      <c r="O942" s="3" t="str" cm="1">
        <f t="array" ref="O942">_FV(表格1[[#This Row],[代號]],"Industry")</f>
        <v>Natural Gas Utilities</v>
      </c>
      <c r="P942" s="3" t="str" cm="1">
        <f t="array" ref="P942">_FV(表格1[[#This Row],[代號]],"Instrument type",TRUE)</f>
        <v>Stock</v>
      </c>
      <c r="Q942" s="3" cm="1">
        <f t="array" ref="Q942">_FV(表格1[[#This Row],[代號]],"Last trade time",TRUE)</f>
        <v>44834.399108796293</v>
      </c>
      <c r="R942" s="3" cm="1">
        <f t="array" ref="R942">_FV(表格1[[#This Row],[代號]],"Low")</f>
        <v>41.95</v>
      </c>
      <c r="S942" s="3" cm="1">
        <f t="array" ref="S942">_FV(表格1[[#This Row],[代號]],"Market cap",TRUE)</f>
        <v>7681869000</v>
      </c>
      <c r="T942" s="3" t="str" cm="1">
        <f t="array" ref="T942">_FV(表格1[[#This Row],[代號]],"Name")</f>
        <v>shin shin natural gas co,ltd</v>
      </c>
      <c r="U942" s="3" t="str" cm="1">
        <f t="array" ref="U942">_FV(表格1[[#This Row],[代號]],"Official name",TRUE)</f>
        <v>shin shin natural gas co,ltd</v>
      </c>
    </row>
    <row r="943" spans="1:21" x14ac:dyDescent="0.25">
      <c r="A943" t="s">
        <v>943</v>
      </c>
      <c r="B943" s="2" t="e" vm="955">
        <v>#VALUE!</v>
      </c>
      <c r="C943" s="3" cm="1">
        <f t="array" ref="C943">_FV(表格1[[#This Row],[代號]],"52 week high",TRUE)</f>
        <v>34.35</v>
      </c>
      <c r="D943" s="3" cm="1">
        <f t="array" ref="D943">_FV(表格1[[#This Row],[代號]],"52 week low",TRUE)</f>
        <v>15</v>
      </c>
      <c r="E943" s="4" cm="1">
        <f t="array" ref="E943">_FV(表格1[[#This Row],[代號]],"Beta")</f>
        <v>0.74680000000000002</v>
      </c>
      <c r="F943" s="3" cm="1">
        <f t="array" ref="F943">_FV(表格1[[#This Row],[代號]],"Change")</f>
        <v>0.1</v>
      </c>
      <c r="G943" s="3" cm="1">
        <f t="array" ref="G943">_FV(表格1[[#This Row],[代號]],"Change (%)",TRUE)</f>
        <v>6.3090000000000004E-3</v>
      </c>
      <c r="H943" s="3" t="e" cm="1" vm="2">
        <f t="array" ref="H943">_FV(表格1[[#This Row],[代號]],"Country/region",TRUE)</f>
        <v>#VALUE!</v>
      </c>
      <c r="I943" s="3" t="str" cm="1">
        <f t="array" ref="I943">_FV(表格1[[#This Row],[代號]],"Currency")</f>
        <v>TWD</v>
      </c>
      <c r="J943" s="3" cm="1">
        <f t="array" ref="J943">_FV(表格1[[#This Row],[代號]],"Employees")</f>
        <v>1040</v>
      </c>
      <c r="K943" s="3" t="str" cm="1">
        <f t="array" ref="K943">_FV(表格1[[#This Row],[代號]],"Exchange")</f>
        <v>Taiwan Stock Exchange</v>
      </c>
      <c r="L943" s="3" t="str" cm="1">
        <f t="array" ref="L943">_FV(表格1[[#This Row],[代號]],"Exchange abbreviation",TRUE)</f>
        <v>XTAI</v>
      </c>
      <c r="M943" s="3" t="str" cm="1">
        <f t="array" ref="M943">_FV(表格1[[#This Row],[代號]],"Headquarters")</f>
        <v>No.77-1, Tong An Liao, Minan Li, Chiali District, TAINAN, TAINAN, 722 TW</v>
      </c>
      <c r="N943" s="3" cm="1">
        <f t="array" ref="N943">_FV(表格1[[#This Row],[代號]],"High")</f>
        <v>15.95</v>
      </c>
      <c r="O943" s="3" t="str" cm="1">
        <f t="array" ref="O943">_FV(表格1[[#This Row],[代號]],"Industry")</f>
        <v>Personal &amp; Household Products &amp; Services</v>
      </c>
      <c r="P943" s="3" t="str" cm="1">
        <f t="array" ref="P943">_FV(表格1[[#This Row],[代號]],"Instrument type",TRUE)</f>
        <v>Stock</v>
      </c>
      <c r="Q943" s="3" cm="1">
        <f t="array" ref="Q943">_FV(表格1[[#This Row],[代號]],"Last trade time",TRUE)</f>
        <v>44834.399108796293</v>
      </c>
      <c r="R943" s="3" cm="1">
        <f t="array" ref="R943">_FV(表格1[[#This Row],[代號]],"Low")</f>
        <v>15.35</v>
      </c>
      <c r="S943" s="3" cm="1">
        <f t="array" ref="S943">_FV(表格1[[#This Row],[代號]],"Market cap",TRUE)</f>
        <v>3116036000</v>
      </c>
      <c r="T943" s="3" t="str" cm="1">
        <f t="array" ref="T943">_FV(表格1[[#This Row],[代號]],"Name")</f>
        <v>KNH ENTERPRISE CO., LTD.</v>
      </c>
      <c r="U943" s="3" t="str" cm="1">
        <f t="array" ref="U943">_FV(表格1[[#This Row],[代號]],"Official name",TRUE)</f>
        <v>KNH ENTERPRISE CO., LTD.</v>
      </c>
    </row>
    <row r="944" spans="1:21" x14ac:dyDescent="0.25">
      <c r="A944" t="s">
        <v>944</v>
      </c>
      <c r="B944" s="2" t="e" vm="956">
        <v>#VALUE!</v>
      </c>
      <c r="C944" s="3" cm="1">
        <f t="array" ref="C944">_FV(表格1[[#This Row],[代號]],"52 week high",TRUE)</f>
        <v>353</v>
      </c>
      <c r="D944" s="3" cm="1">
        <f t="array" ref="D944">_FV(表格1[[#This Row],[代號]],"52 week low",TRUE)</f>
        <v>198</v>
      </c>
      <c r="E944" s="4" cm="1">
        <f t="array" ref="E944">_FV(表格1[[#This Row],[代號]],"Beta")</f>
        <v>1.2879</v>
      </c>
      <c r="F944" s="3" cm="1">
        <f t="array" ref="F944">_FV(表格1[[#This Row],[代號]],"Change")</f>
        <v>-1.5</v>
      </c>
      <c r="G944" s="3" cm="1">
        <f t="array" ref="G944">_FV(表格1[[#This Row],[代號]],"Change (%)",TRUE)</f>
        <v>-7.2459999999999998E-3</v>
      </c>
      <c r="H944" s="3" t="e" cm="1" vm="2">
        <f t="array" ref="H944">_FV(表格1[[#This Row],[代號]],"Country/region",TRUE)</f>
        <v>#VALUE!</v>
      </c>
      <c r="I944" s="3" t="str" cm="1">
        <f t="array" ref="I944">_FV(表格1[[#This Row],[代號]],"Currency")</f>
        <v>TWD</v>
      </c>
      <c r="J944" s="3" cm="1">
        <f t="array" ref="J944">_FV(表格1[[#This Row],[代號]],"Employees")</f>
        <v>1</v>
      </c>
      <c r="K944" s="3" t="str" cm="1">
        <f t="array" ref="K944">_FV(表格1[[#This Row],[代號]],"Exchange")</f>
        <v>Taiwan Stock Exchange</v>
      </c>
      <c r="L944" s="3" t="str" cm="1">
        <f t="array" ref="L944">_FV(表格1[[#This Row],[代號]],"Exchange abbreviation",TRUE)</f>
        <v>XTAI</v>
      </c>
      <c r="M944" s="3" t="str" cm="1">
        <f t="array" ref="M944">_FV(表格1[[#This Row],[代號]],"Headquarters")</f>
        <v>No. 997&amp;999, Section 1, Dongda Road, Xitun District, TAICHUNG, TAICHUNG, 407 TW</v>
      </c>
      <c r="N944" s="3" cm="1">
        <f t="array" ref="N944">_FV(表格1[[#This Row],[代號]],"High")</f>
        <v>210</v>
      </c>
      <c r="O944" s="3" t="str" cm="1">
        <f t="array" ref="O944">_FV(表格1[[#This Row],[代號]],"Industry")</f>
        <v>Leisure Products</v>
      </c>
      <c r="P944" s="3" t="str" cm="1">
        <f t="array" ref="P944">_FV(表格1[[#This Row],[代號]],"Instrument type",TRUE)</f>
        <v>Stock</v>
      </c>
      <c r="Q944" s="3" cm="1">
        <f t="array" ref="Q944">_FV(表格1[[#This Row],[代號]],"Last trade time",TRUE)</f>
        <v>44834.399108796293</v>
      </c>
      <c r="R944" s="3" cm="1">
        <f t="array" ref="R944">_FV(表格1[[#This Row],[代號]],"Low")</f>
        <v>198</v>
      </c>
      <c r="S944" s="3" cm="1">
        <f t="array" ref="S944">_FV(表格1[[#This Row],[代號]],"Market cap",TRUE)</f>
        <v>77075780000</v>
      </c>
      <c r="T944" s="3" t="str" cm="1">
        <f t="array" ref="T944">_FV(表格1[[#This Row],[代號]],"Name")</f>
        <v>GIANT MANUFACTURING CO., LTD.</v>
      </c>
      <c r="U944" s="3" t="str" cm="1">
        <f t="array" ref="U944">_FV(表格1[[#This Row],[代號]],"Official name",TRUE)</f>
        <v>GIANT MANUFACTURING CO., LTD.</v>
      </c>
    </row>
    <row r="945" spans="1:21" x14ac:dyDescent="0.25">
      <c r="A945" t="s">
        <v>945</v>
      </c>
      <c r="B945" s="2" t="e" vm="957">
        <v>#VALUE!</v>
      </c>
      <c r="C945" s="3" cm="1">
        <f t="array" ref="C945">_FV(表格1[[#This Row],[代號]],"52 week high",TRUE)</f>
        <v>44.6</v>
      </c>
      <c r="D945" s="3" cm="1">
        <f t="array" ref="D945">_FV(表格1[[#This Row],[代號]],"52 week low",TRUE)</f>
        <v>38</v>
      </c>
      <c r="E945" s="4" cm="1">
        <f t="array" ref="E945">_FV(表格1[[#This Row],[代號]],"Beta")</f>
        <v>0.49170000000000003</v>
      </c>
      <c r="F945" s="3" cm="1">
        <f t="array" ref="F945">_FV(表格1[[#This Row],[代號]],"Change")</f>
        <v>-0.15</v>
      </c>
      <c r="G945" s="3" cm="1">
        <f t="array" ref="G945">_FV(表格1[[#This Row],[代號]],"Change (%)",TRUE)</f>
        <v>-3.6059999999999998E-3</v>
      </c>
      <c r="H945" s="3" t="e" cm="1" vm="2">
        <f t="array" ref="H945">_FV(表格1[[#This Row],[代號]],"Country/region",TRUE)</f>
        <v>#VALUE!</v>
      </c>
      <c r="I945" s="3" t="str" cm="1">
        <f t="array" ref="I945">_FV(表格1[[#This Row],[代號]],"Currency")</f>
        <v>TWD</v>
      </c>
      <c r="J945" s="3" cm="1">
        <f t="array" ref="J945">_FV(表格1[[#This Row],[代號]],"Employees")</f>
        <v>1860</v>
      </c>
      <c r="K945" s="3" t="str" cm="1">
        <f t="array" ref="K945">_FV(表格1[[#This Row],[代號]],"Exchange")</f>
        <v>Taiwan Stock Exchange</v>
      </c>
      <c r="L945" s="3" t="str" cm="1">
        <f t="array" ref="L945">_FV(表格1[[#This Row],[代號]],"Exchange abbreviation",TRUE)</f>
        <v>XTAI</v>
      </c>
      <c r="M945" s="3" t="str" cm="1">
        <f t="array" ref="M945">_FV(表格1[[#This Row],[代號]],"Headquarters")</f>
        <v>No. 88, Yucai Road, Benjhou Li, Gangshan District, KAOHSIUNG, KAOHSIUNG, 820 TW</v>
      </c>
      <c r="N945" s="3" cm="1">
        <f t="array" ref="N945">_FV(表格1[[#This Row],[代號]],"High")</f>
        <v>41.55</v>
      </c>
      <c r="O945" s="3" t="str" cm="1">
        <f t="array" ref="O945">_FV(表格1[[#This Row],[代號]],"Industry")</f>
        <v>Homebuilding &amp; Construction Supplies</v>
      </c>
      <c r="P945" s="3" t="str" cm="1">
        <f t="array" ref="P945">_FV(表格1[[#This Row],[代號]],"Instrument type",TRUE)</f>
        <v>Stock</v>
      </c>
      <c r="Q945" s="3" cm="1">
        <f t="array" ref="Q945">_FV(表格1[[#This Row],[代號]],"Last trade time",TRUE)</f>
        <v>44834.399108796293</v>
      </c>
      <c r="R945" s="3" cm="1">
        <f t="array" ref="R945">_FV(表格1[[#This Row],[代號]],"Low")</f>
        <v>41.1</v>
      </c>
      <c r="S945" s="3" cm="1">
        <f t="array" ref="S945">_FV(表格1[[#This Row],[代號]],"Market cap",TRUE)</f>
        <v>7811339000</v>
      </c>
      <c r="T945" s="3" t="str" cm="1">
        <f t="array" ref="T945">_FV(表格1[[#This Row],[代號]],"Name")</f>
        <v>TAIWAN FU HSING INDUSTRIAL CO., LTD.</v>
      </c>
      <c r="U945" s="3" t="str" cm="1">
        <f t="array" ref="U945">_FV(表格1[[#This Row],[代號]],"Official name",TRUE)</f>
        <v>TAIWAN FU HSING INDUSTRIAL CO., LTD.</v>
      </c>
    </row>
    <row r="946" spans="1:21" x14ac:dyDescent="0.25">
      <c r="A946" t="s">
        <v>946</v>
      </c>
      <c r="B946" s="2" t="e" vm="958">
        <v>#VALUE!</v>
      </c>
      <c r="C946" s="3" cm="1">
        <f t="array" ref="C946">_FV(表格1[[#This Row],[代號]],"52 week high",TRUE)</f>
        <v>41</v>
      </c>
      <c r="D946" s="3" cm="1">
        <f t="array" ref="D946">_FV(表格1[[#This Row],[代號]],"52 week low",TRUE)</f>
        <v>37.9</v>
      </c>
      <c r="E946" s="4" cm="1">
        <f t="array" ref="E946">_FV(表格1[[#This Row],[代號]],"Beta")</f>
        <v>0.28799999999999998</v>
      </c>
      <c r="F946" s="3" cm="1">
        <f t="array" ref="F946">_FV(表格1[[#This Row],[代號]],"Change")</f>
        <v>0</v>
      </c>
      <c r="G946" s="3" cm="1">
        <f t="array" ref="G946">_FV(表格1[[#This Row],[代號]],"Change (%)",TRUE)</f>
        <v>0</v>
      </c>
      <c r="H946" s="3" t="e" cm="1" vm="2">
        <f t="array" ref="H946">_FV(表格1[[#This Row],[代號]],"Country/region",TRUE)</f>
        <v>#VALUE!</v>
      </c>
      <c r="I946" s="3" t="str" cm="1">
        <f t="array" ref="I946">_FV(表格1[[#This Row],[代號]],"Currency")</f>
        <v>TWD</v>
      </c>
      <c r="J946" s="3" cm="1">
        <f t="array" ref="J946">_FV(表格1[[#This Row],[代號]],"Employees")</f>
        <v>7778</v>
      </c>
      <c r="K946" s="3" t="str" cm="1">
        <f t="array" ref="K946">_FV(表格1[[#This Row],[代號]],"Exchange")</f>
        <v>Taiwan Stock Exchange</v>
      </c>
      <c r="L946" s="3" t="str" cm="1">
        <f t="array" ref="L946">_FV(表格1[[#This Row],[代號]],"Exchange abbreviation",TRUE)</f>
        <v>XTAI</v>
      </c>
      <c r="M946" s="3" t="str" cm="1">
        <f t="array" ref="M946">_FV(表格1[[#This Row],[代號]],"Headquarters")</f>
        <v>No.128, Xing'ai Road, Neihu District, TAIPEI, TAIPEI, 114 TW</v>
      </c>
      <c r="N946" s="3" cm="1">
        <f t="array" ref="N946">_FV(表格1[[#This Row],[代號]],"High")</f>
        <v>39.1</v>
      </c>
      <c r="O946" s="3" t="str" cm="1">
        <f t="array" ref="O946">_FV(表格1[[#This Row],[代號]],"Industry")</f>
        <v>Professional &amp; Commercial Services</v>
      </c>
      <c r="P946" s="3" t="str" cm="1">
        <f t="array" ref="P946">_FV(表格1[[#This Row],[代號]],"Instrument type",TRUE)</f>
        <v>Stock</v>
      </c>
      <c r="Q946" s="3" cm="1">
        <f t="array" ref="Q946">_FV(表格1[[#This Row],[代號]],"Last trade time",TRUE)</f>
        <v>44834.399108796293</v>
      </c>
      <c r="R946" s="3" cm="1">
        <f t="array" ref="R946">_FV(表格1[[#This Row],[代號]],"Low")</f>
        <v>38.9</v>
      </c>
      <c r="S946" s="3" cm="1">
        <f t="array" ref="S946">_FV(表格1[[#This Row],[代號]],"Market cap",TRUE)</f>
        <v>15112094400</v>
      </c>
      <c r="T946" s="3" t="str" cm="1">
        <f t="array" ref="T946">_FV(表格1[[#This Row],[代號]],"Name")</f>
        <v>TAIWAN SHIN KONG SECURITY CO.,LTD.</v>
      </c>
      <c r="U946" s="3" t="str" cm="1">
        <f t="array" ref="U946">_FV(表格1[[#This Row],[代號]],"Official name",TRUE)</f>
        <v>TAIWAN SHIN KONG SECURITY CO.,LTD.</v>
      </c>
    </row>
    <row r="947" spans="1:21" x14ac:dyDescent="0.25">
      <c r="A947" t="s">
        <v>947</v>
      </c>
      <c r="B947" s="2" t="e" vm="959">
        <v>#VALUE!</v>
      </c>
      <c r="C947" s="3" cm="1">
        <f t="array" ref="C947">_FV(表格1[[#This Row],[代號]],"52 week high",TRUE)</f>
        <v>55.5</v>
      </c>
      <c r="D947" s="3" cm="1">
        <f t="array" ref="D947">_FV(表格1[[#This Row],[代號]],"52 week low",TRUE)</f>
        <v>47</v>
      </c>
      <c r="E947" s="4" cm="1">
        <f t="array" ref="E947">_FV(表格1[[#This Row],[代號]],"Beta")</f>
        <v>0.21360000000000001</v>
      </c>
      <c r="F947" s="3" cm="1">
        <f t="array" ref="F947">_FV(表格1[[#This Row],[代號]],"Change")</f>
        <v>-0.3</v>
      </c>
      <c r="G947" s="3" cm="1">
        <f t="array" ref="G947">_FV(表格1[[#This Row],[代號]],"Change (%)",TRUE)</f>
        <v>-5.8250000000000003E-3</v>
      </c>
      <c r="H947" s="3" t="e" cm="1" vm="2">
        <f t="array" ref="H947">_FV(表格1[[#This Row],[代號]],"Country/region",TRUE)</f>
        <v>#VALUE!</v>
      </c>
      <c r="I947" s="3" t="str" cm="1">
        <f t="array" ref="I947">_FV(表格1[[#This Row],[代號]],"Currency")</f>
        <v>TWD</v>
      </c>
      <c r="J947" s="3" cm="1">
        <f t="array" ref="J947">_FV(表格1[[#This Row],[代號]],"Employees")</f>
        <v>208</v>
      </c>
      <c r="K947" s="3" t="str" cm="1">
        <f t="array" ref="K947">_FV(表格1[[#This Row],[代號]],"Exchange")</f>
        <v>Taiwan Stock Exchange</v>
      </c>
      <c r="L947" s="3" t="str" cm="1">
        <f t="array" ref="L947">_FV(表格1[[#This Row],[代號]],"Exchange abbreviation",TRUE)</f>
        <v>XTAI</v>
      </c>
      <c r="M947" s="3" t="str" cm="1">
        <f t="array" ref="M947">_FV(表格1[[#This Row],[代號]],"Headquarters")</f>
        <v>No.52, Section 1, Li-Shing Road, Sanchung District, NEW TAIPEI, NEW TAIPEI, 241 TW</v>
      </c>
      <c r="N947" s="3" cm="1">
        <f t="array" ref="N947">_FV(表格1[[#This Row],[代號]],"High")</f>
        <v>51.8</v>
      </c>
      <c r="O947" s="3" t="str" cm="1">
        <f t="array" ref="O947">_FV(表格1[[#This Row],[代號]],"Industry")</f>
        <v>Natural Gas Utilities</v>
      </c>
      <c r="P947" s="3" t="str" cm="1">
        <f t="array" ref="P947">_FV(表格1[[#This Row],[代號]],"Instrument type",TRUE)</f>
        <v>Stock</v>
      </c>
      <c r="Q947" s="3" cm="1">
        <f t="array" ref="Q947">_FV(表格1[[#This Row],[代號]],"Last trade time",TRUE)</f>
        <v>44834.399108796293</v>
      </c>
      <c r="R947" s="3" cm="1">
        <f t="array" ref="R947">_FV(表格1[[#This Row],[代號]],"Low")</f>
        <v>51.2</v>
      </c>
      <c r="S947" s="3" cm="1">
        <f t="array" ref="S947">_FV(表格1[[#This Row],[代號]],"Market cap",TRUE)</f>
        <v>9190608000</v>
      </c>
      <c r="T947" s="3" t="str" cm="1">
        <f t="array" ref="T947">_FV(表格1[[#This Row],[代號]],"Name")</f>
        <v>SHIN HAI GAS CORP.</v>
      </c>
      <c r="U947" s="3" t="str" cm="1">
        <f t="array" ref="U947">_FV(表格1[[#This Row],[代號]],"Official name",TRUE)</f>
        <v>SHIN HAI GAS CORP.</v>
      </c>
    </row>
    <row r="948" spans="1:21" x14ac:dyDescent="0.25">
      <c r="A948" t="s">
        <v>948</v>
      </c>
      <c r="B948" s="2" t="e" vm="960">
        <v>#VALUE!</v>
      </c>
      <c r="C948" s="3" cm="1">
        <f t="array" ref="C948">_FV(表格1[[#This Row],[代號]],"52 week high",TRUE)</f>
        <v>48.65</v>
      </c>
      <c r="D948" s="3" cm="1">
        <f t="array" ref="D948">_FV(表格1[[#This Row],[代號]],"52 week low",TRUE)</f>
        <v>33.9</v>
      </c>
      <c r="E948" s="4" cm="1">
        <f t="array" ref="E948">_FV(表格1[[#This Row],[代號]],"Beta")</f>
        <v>0.69730000000000003</v>
      </c>
      <c r="F948" s="3" cm="1">
        <f t="array" ref="F948">_FV(表格1[[#This Row],[代號]],"Change")</f>
        <v>0.45</v>
      </c>
      <c r="G948" s="3" cm="1">
        <f t="array" ref="G948">_FV(表格1[[#This Row],[代號]],"Change (%)",TRUE)</f>
        <v>1.3216E-2</v>
      </c>
      <c r="H948" s="3" t="e" cm="1" vm="2">
        <f t="array" ref="H948">_FV(表格1[[#This Row],[代號]],"Country/region",TRUE)</f>
        <v>#VALUE!</v>
      </c>
      <c r="I948" s="3" t="str" cm="1">
        <f t="array" ref="I948">_FV(表格1[[#This Row],[代號]],"Currency")</f>
        <v>TWD</v>
      </c>
      <c r="J948" s="3" cm="1">
        <f t="array" ref="J948">_FV(表格1[[#This Row],[代號]],"Employees")</f>
        <v>261</v>
      </c>
      <c r="K948" s="3" t="str" cm="1">
        <f t="array" ref="K948">_FV(表格1[[#This Row],[代號]],"Exchange")</f>
        <v>Taiwan Stock Exchange</v>
      </c>
      <c r="L948" s="3" t="str" cm="1">
        <f t="array" ref="L948">_FV(表格1[[#This Row],[代號]],"Exchange abbreviation",TRUE)</f>
        <v>XTAI</v>
      </c>
      <c r="M948" s="3" t="str" cm="1">
        <f t="array" ref="M948">_FV(表格1[[#This Row],[代號]],"Headquarters")</f>
        <v>No. 6, Chu Kuang 3rd Street, Guoxi Li, Daliao District, KAOHSIUNG, KAOHSIUNG, 831 TW</v>
      </c>
      <c r="N948" s="3" cm="1">
        <f t="array" ref="N948">_FV(表格1[[#This Row],[代號]],"High")</f>
        <v>34.5</v>
      </c>
      <c r="O948" s="3" t="str" cm="1">
        <f t="array" ref="O948">_FV(表格1[[#This Row],[代號]],"Industry")</f>
        <v>Metals &amp; Mining</v>
      </c>
      <c r="P948" s="3" t="str" cm="1">
        <f t="array" ref="P948">_FV(表格1[[#This Row],[代號]],"Instrument type",TRUE)</f>
        <v>Stock</v>
      </c>
      <c r="Q948" s="3" cm="1">
        <f t="array" ref="Q948">_FV(表格1[[#This Row],[代號]],"Last trade time",TRUE)</f>
        <v>44834.399108796293</v>
      </c>
      <c r="R948" s="3" cm="1">
        <f t="array" ref="R948">_FV(表格1[[#This Row],[代號]],"Low")</f>
        <v>33.9</v>
      </c>
      <c r="S948" s="3" cm="1">
        <f t="array" ref="S948">_FV(表格1[[#This Row],[代號]],"Market cap",TRUE)</f>
        <v>5772489000</v>
      </c>
      <c r="T948" s="3" t="str" cm="1">
        <f t="array" ref="T948">_FV(表格1[[#This Row],[代號]],"Name")</f>
        <v>THYE MING INDUSTRIAL CO., LTD.</v>
      </c>
      <c r="U948" s="3" t="str" cm="1">
        <f t="array" ref="U948">_FV(表格1[[#This Row],[代號]],"Official name",TRUE)</f>
        <v>THYE MING INDUSTRIAL CO., LTD.</v>
      </c>
    </row>
    <row r="949" spans="1:21" x14ac:dyDescent="0.25">
      <c r="A949" t="s">
        <v>949</v>
      </c>
      <c r="B949" s="2" t="e" vm="961">
        <v>#VALUE!</v>
      </c>
      <c r="C949" s="3" cm="1">
        <f t="array" ref="C949">_FV(表格1[[#This Row],[代號]],"52 week high",TRUE)</f>
        <v>32.549999999999997</v>
      </c>
      <c r="D949" s="3" cm="1">
        <f t="array" ref="D949">_FV(表格1[[#This Row],[代號]],"52 week low",TRUE)</f>
        <v>12.25</v>
      </c>
      <c r="E949" s="4" cm="1">
        <f t="array" ref="E949">_FV(表格1[[#This Row],[代號]],"Beta")</f>
        <v>0.27889999999999998</v>
      </c>
      <c r="F949" s="3" cm="1">
        <f t="array" ref="F949">_FV(表格1[[#This Row],[代號]],"Change")</f>
        <v>2</v>
      </c>
      <c r="G949" s="3" cm="1">
        <f t="array" ref="G949">_FV(表格1[[#This Row],[代號]],"Change (%)",TRUE)</f>
        <v>7.7220000000000011E-2</v>
      </c>
      <c r="H949" s="3" t="e" cm="1" vm="2">
        <f t="array" ref="H949">_FV(表格1[[#This Row],[代號]],"Country/region",TRUE)</f>
        <v>#VALUE!</v>
      </c>
      <c r="I949" s="3" t="str" cm="1">
        <f t="array" ref="I949">_FV(表格1[[#This Row],[代號]],"Currency")</f>
        <v>TWD</v>
      </c>
      <c r="J949" s="3" cm="1">
        <f t="array" ref="J949">_FV(表格1[[#This Row],[代號]],"Employees")</f>
        <v>491</v>
      </c>
      <c r="K949" s="3" t="str" cm="1">
        <f t="array" ref="K949">_FV(表格1[[#This Row],[代號]],"Exchange")</f>
        <v>Taiwan Stock Exchange</v>
      </c>
      <c r="L949" s="3" t="str" cm="1">
        <f t="array" ref="L949">_FV(表格1[[#This Row],[代號]],"Exchange abbreviation",TRUE)</f>
        <v>XTAI</v>
      </c>
      <c r="M949" s="3" t="str" cm="1">
        <f t="array" ref="M949">_FV(表格1[[#This Row],[代號]],"Headquarters")</f>
        <v>No. 118, Chung-Yang Road, Nangang District, TAIPEI, TAIPEI, 115 TW</v>
      </c>
      <c r="N949" s="3" cm="1">
        <f t="array" ref="N949">_FV(表格1[[#This Row],[代號]],"High")</f>
        <v>28.45</v>
      </c>
      <c r="O949" s="3" t="str" cm="1">
        <f t="array" ref="O949">_FV(表格1[[#This Row],[代號]],"Industry")</f>
        <v>Media &amp; Publishing</v>
      </c>
      <c r="P949" s="3" t="str" cm="1">
        <f t="array" ref="P949">_FV(表格1[[#This Row],[代號]],"Instrument type",TRUE)</f>
        <v>Stock</v>
      </c>
      <c r="Q949" s="3" cm="1">
        <f t="array" ref="Q949">_FV(表格1[[#This Row],[代號]],"Last trade time",TRUE)</f>
        <v>44834.399108796293</v>
      </c>
      <c r="R949" s="3" cm="1">
        <f t="array" ref="R949">_FV(表格1[[#This Row],[代號]],"Low")</f>
        <v>25.4</v>
      </c>
      <c r="S949" s="3" cm="1">
        <f t="array" ref="S949">_FV(表格1[[#This Row],[代號]],"Market cap",TRUE)</f>
        <v>1694216000</v>
      </c>
      <c r="T949" s="3" t="str" cm="1">
        <f t="array" ref="T949">_FV(表格1[[#This Row],[代號]],"Name")</f>
        <v>CHINA TELEVISION COMPANY</v>
      </c>
      <c r="U949" s="3" t="str" cm="1">
        <f t="array" ref="U949">_FV(表格1[[#This Row],[代號]],"Official name",TRUE)</f>
        <v>CHINA TELEVISION COMPANY</v>
      </c>
    </row>
    <row r="950" spans="1:21" x14ac:dyDescent="0.25">
      <c r="A950" t="s">
        <v>950</v>
      </c>
      <c r="B950" s="2" t="e" vm="962">
        <v>#VALUE!</v>
      </c>
      <c r="C950" s="3" cm="1">
        <f t="array" ref="C950">_FV(表格1[[#This Row],[代號]],"52 week high",TRUE)</f>
        <v>9.9</v>
      </c>
      <c r="D950" s="3" cm="1">
        <f t="array" ref="D950">_FV(表格1[[#This Row],[代號]],"52 week low",TRUE)</f>
        <v>7.57</v>
      </c>
      <c r="E950" s="4" cm="1">
        <f t="array" ref="E950">_FV(表格1[[#This Row],[代號]],"Beta")</f>
        <v>5.0900000000000001E-2</v>
      </c>
      <c r="F950" s="3" cm="1">
        <f t="array" ref="F950">_FV(表格1[[#This Row],[代號]],"Change")</f>
        <v>-0.03</v>
      </c>
      <c r="G950" s="3" cm="1">
        <f t="array" ref="G950">_FV(表格1[[#This Row],[代號]],"Change (%)",TRUE)</f>
        <v>-3.6229999999999999E-3</v>
      </c>
      <c r="H950" s="3" t="e" cm="1" vm="2">
        <f t="array" ref="H950">_FV(表格1[[#This Row],[代號]],"Country/region",TRUE)</f>
        <v>#VALUE!</v>
      </c>
      <c r="I950" s="3" t="str" cm="1">
        <f t="array" ref="I950">_FV(表格1[[#This Row],[代號]],"Currency")</f>
        <v>TWD</v>
      </c>
      <c r="J950" s="3" cm="1">
        <f t="array" ref="J950">_FV(表格1[[#This Row],[代號]],"Employees")</f>
        <v>135</v>
      </c>
      <c r="K950" s="3" t="str" cm="1">
        <f t="array" ref="K950">_FV(表格1[[#This Row],[代號]],"Exchange")</f>
        <v>Taiwan Stock Exchange</v>
      </c>
      <c r="L950" s="3" t="str" cm="1">
        <f t="array" ref="L950">_FV(表格1[[#This Row],[代號]],"Exchange abbreviation",TRUE)</f>
        <v>XTAI</v>
      </c>
      <c r="M950" s="3" t="str" cm="1">
        <f t="array" ref="M950">_FV(表格1[[#This Row],[代號]],"Headquarters")</f>
        <v>9F, No.288, Section 6, Civic Boulevard, Yongji Li, Sinyi District, TAIPEI, TAIPEI, 110 TW</v>
      </c>
      <c r="N950" s="3" cm="1">
        <f t="array" ref="N950">_FV(表格1[[#This Row],[代號]],"High")</f>
        <v>8.35</v>
      </c>
      <c r="O950" s="3" t="str" cm="1">
        <f t="array" ref="O950">_FV(表格1[[#This Row],[代號]],"Industry")</f>
        <v>Media &amp; Publishing</v>
      </c>
      <c r="P950" s="3" t="str" cm="1">
        <f t="array" ref="P950">_FV(表格1[[#This Row],[代號]],"Instrument type",TRUE)</f>
        <v>Stock</v>
      </c>
      <c r="Q950" s="3" cm="1">
        <f t="array" ref="Q950">_FV(表格1[[#This Row],[代號]],"Last trade time",TRUE)</f>
        <v>44834.399108796293</v>
      </c>
      <c r="R950" s="3" cm="1">
        <f t="array" ref="R950">_FV(表格1[[#This Row],[代號]],"Low")</f>
        <v>8.1300000000000008</v>
      </c>
      <c r="S950" s="3" cm="1">
        <f t="array" ref="S950">_FV(表格1[[#This Row],[代號]],"Market cap",TRUE)</f>
        <v>835560000</v>
      </c>
      <c r="T950" s="3" t="str" cm="1">
        <f t="array" ref="T950">_FV(表格1[[#This Row],[代號]],"Name")</f>
        <v>CHOICE DEVELOPMENT,INC.</v>
      </c>
      <c r="U950" s="3" t="str" cm="1">
        <f t="array" ref="U950">_FV(表格1[[#This Row],[代號]],"Official name",TRUE)</f>
        <v>CHOICE DEVELOPMENT,INC.</v>
      </c>
    </row>
    <row r="951" spans="1:21" x14ac:dyDescent="0.25">
      <c r="A951" t="s">
        <v>951</v>
      </c>
      <c r="B951" s="2" t="e" vm="963">
        <v>#VALUE!</v>
      </c>
      <c r="C951" s="3" cm="1">
        <f t="array" ref="C951">_FV(表格1[[#This Row],[代號]],"52 week high",TRUE)</f>
        <v>49.2</v>
      </c>
      <c r="D951" s="3" cm="1">
        <f t="array" ref="D951">_FV(表格1[[#This Row],[代號]],"52 week low",TRUE)</f>
        <v>43.6</v>
      </c>
      <c r="E951" s="4" cm="1">
        <f t="array" ref="E951">_FV(表格1[[#This Row],[代號]],"Beta")</f>
        <v>0.53439999999999999</v>
      </c>
      <c r="F951" s="3" cm="1">
        <f t="array" ref="F951">_FV(表格1[[#This Row],[代號]],"Change")</f>
        <v>-0.4</v>
      </c>
      <c r="G951" s="3" cm="1">
        <f t="array" ref="G951">_FV(表格1[[#This Row],[代號]],"Change (%)",TRUE)</f>
        <v>-8.7720000000000003E-3</v>
      </c>
      <c r="H951" s="3" t="e" cm="1" vm="2">
        <f t="array" ref="H951">_FV(表格1[[#This Row],[代號]],"Country/region",TRUE)</f>
        <v>#VALUE!</v>
      </c>
      <c r="I951" s="3" t="str" cm="1">
        <f t="array" ref="I951">_FV(表格1[[#This Row],[代號]],"Currency")</f>
        <v>TWD</v>
      </c>
      <c r="J951" s="3" cm="1">
        <f t="array" ref="J951">_FV(表格1[[#This Row],[代號]],"Employees")</f>
        <v>430</v>
      </c>
      <c r="K951" s="3" t="str" cm="1">
        <f t="array" ref="K951">_FV(表格1[[#This Row],[代號]],"Exchange")</f>
        <v>Taiwan Stock Exchange</v>
      </c>
      <c r="L951" s="3" t="str" cm="1">
        <f t="array" ref="L951">_FV(表格1[[#This Row],[代號]],"Exchange abbreviation",TRUE)</f>
        <v>XTAI</v>
      </c>
      <c r="M951" s="3" t="str" cm="1">
        <f t="array" ref="M951">_FV(表格1[[#This Row],[代號]],"Headquarters")</f>
        <v>22F, No.88, Chenggong 2nd Road, Qian-Zhen District, KAOHSIUNG, KAOHSIUNG, 806 TW</v>
      </c>
      <c r="N951" s="3" cm="1">
        <f t="array" ref="N951">_FV(表格1[[#This Row],[代號]],"High")</f>
        <v>45.6</v>
      </c>
      <c r="O951" s="3" t="str" cm="1">
        <f t="array" ref="O951">_FV(表格1[[#This Row],[代號]],"Industry")</f>
        <v>Construction Materials</v>
      </c>
      <c r="P951" s="3" t="str" cm="1">
        <f t="array" ref="P951">_FV(表格1[[#This Row],[代號]],"Instrument type",TRUE)</f>
        <v>Stock</v>
      </c>
      <c r="Q951" s="3" cm="1">
        <f t="array" ref="Q951">_FV(表格1[[#This Row],[代號]],"Last trade time",TRUE)</f>
        <v>44834.399108796293</v>
      </c>
      <c r="R951" s="3" cm="1">
        <f t="array" ref="R951">_FV(表格1[[#This Row],[代號]],"Low")</f>
        <v>45</v>
      </c>
      <c r="S951" s="3" cm="1">
        <f t="array" ref="S951">_FV(表格1[[#This Row],[代號]],"Market cap",TRUE)</f>
        <v>11234020000</v>
      </c>
      <c r="T951" s="3" t="str" cm="1">
        <f t="array" ref="T951">_FV(表格1[[#This Row],[代號]],"Name")</f>
        <v>CHC RESOURCES CORPORATION</v>
      </c>
      <c r="U951" s="3" t="str" cm="1">
        <f t="array" ref="U951">_FV(表格1[[#This Row],[代號]],"Official name",TRUE)</f>
        <v>CHC RESOURCES CORPORATION</v>
      </c>
    </row>
    <row r="952" spans="1:21" x14ac:dyDescent="0.25">
      <c r="A952" t="s">
        <v>952</v>
      </c>
      <c r="B952" s="2" t="e" vm="964">
        <v>#VALUE!</v>
      </c>
      <c r="C952" s="3" cm="1">
        <f t="array" ref="C952">_FV(表格1[[#This Row],[代號]],"52 week high",TRUE)</f>
        <v>43.85</v>
      </c>
      <c r="D952" s="3" cm="1">
        <f t="array" ref="D952">_FV(表格1[[#This Row],[代號]],"52 week low",TRUE)</f>
        <v>38</v>
      </c>
      <c r="E952" s="4" cm="1">
        <f t="array" ref="E952">_FV(表格1[[#This Row],[代號]],"Beta")</f>
        <v>0.20119999999999999</v>
      </c>
      <c r="F952" s="3" cm="1">
        <f t="array" ref="F952">_FV(表格1[[#This Row],[代號]],"Change")</f>
        <v>-0.7</v>
      </c>
      <c r="G952" s="3" cm="1">
        <f t="array" ref="G952">_FV(表格1[[#This Row],[代號]],"Change (%)",TRUE)</f>
        <v>-1.7834000000000003E-2</v>
      </c>
      <c r="H952" s="3" t="e" cm="1" vm="2">
        <f t="array" ref="H952">_FV(表格1[[#This Row],[代號]],"Country/region",TRUE)</f>
        <v>#VALUE!</v>
      </c>
      <c r="I952" s="3" t="str" cm="1">
        <f t="array" ref="I952">_FV(表格1[[#This Row],[代號]],"Currency")</f>
        <v>TWD</v>
      </c>
      <c r="J952" s="3" cm="1">
        <f t="array" ref="J952">_FV(表格1[[#This Row],[代號]],"Employees")</f>
        <v>108</v>
      </c>
      <c r="K952" s="3" t="str" cm="1">
        <f t="array" ref="K952">_FV(表格1[[#This Row],[代號]],"Exchange")</f>
        <v>Taiwan Stock Exchange</v>
      </c>
      <c r="L952" s="3" t="str" cm="1">
        <f t="array" ref="L952">_FV(表格1[[#This Row],[代號]],"Exchange abbreviation",TRUE)</f>
        <v>XTAI</v>
      </c>
      <c r="M952" s="3" t="str" cm="1">
        <f t="array" ref="M952">_FV(表格1[[#This Row],[代號]],"Headquarters")</f>
        <v>No.56, Dayi Street, Yancheng District, KAOHSIUNG, KAOHSIUNG, 803 TW</v>
      </c>
      <c r="N952" s="3" cm="1">
        <f t="array" ref="N952">_FV(表格1[[#This Row],[代號]],"High")</f>
        <v>39.15</v>
      </c>
      <c r="O952" s="3" t="str" cm="1">
        <f t="array" ref="O952">_FV(表格1[[#This Row],[代號]],"Industry")</f>
        <v>Natural Gas Utilities</v>
      </c>
      <c r="P952" s="3" t="str" cm="1">
        <f t="array" ref="P952">_FV(表格1[[#This Row],[代號]],"Instrument type",TRUE)</f>
        <v>Stock</v>
      </c>
      <c r="Q952" s="3" cm="1">
        <f t="array" ref="Q952">_FV(表格1[[#This Row],[代號]],"Last trade time",TRUE)</f>
        <v>44834.399108796293</v>
      </c>
      <c r="R952" s="3" cm="1">
        <f t="array" ref="R952">_FV(表格1[[#This Row],[代號]],"Low")</f>
        <v>38.549999999999997</v>
      </c>
      <c r="S952" s="3" cm="1">
        <f t="array" ref="S952">_FV(表格1[[#This Row],[代號]],"Market cap",TRUE)</f>
        <v>4257098000</v>
      </c>
      <c r="T952" s="3" t="str" cm="1">
        <f t="array" ref="T952">_FV(表格1[[#This Row],[代號]],"Name")</f>
        <v>HSIN KAO GAS CO.,LTD.</v>
      </c>
      <c r="U952" s="3" t="str" cm="1">
        <f t="array" ref="U952">_FV(表格1[[#This Row],[代號]],"Official name",TRUE)</f>
        <v>HSIN KAO GAS CO.,LTD.</v>
      </c>
    </row>
    <row r="953" spans="1:21" x14ac:dyDescent="0.25">
      <c r="A953" t="s">
        <v>953</v>
      </c>
      <c r="B953" s="2" t="e" vm="965">
        <v>#VALUE!</v>
      </c>
      <c r="C953" s="3" cm="1">
        <f t="array" ref="C953">_FV(表格1[[#This Row],[代號]],"52 week high",TRUE)</f>
        <v>50.4</v>
      </c>
      <c r="D953" s="3" cm="1">
        <f t="array" ref="D953">_FV(表格1[[#This Row],[代號]],"52 week low",TRUE)</f>
        <v>35.35</v>
      </c>
      <c r="E953" s="4" cm="1">
        <f t="array" ref="E953">_FV(表格1[[#This Row],[代號]],"Beta")</f>
        <v>0.47789999999999999</v>
      </c>
      <c r="F953" s="3" cm="1">
        <f t="array" ref="F953">_FV(表格1[[#This Row],[代號]],"Change")</f>
        <v>-1.1000000000000001</v>
      </c>
      <c r="G953" s="3" cm="1">
        <f t="array" ref="G953">_FV(表格1[[#This Row],[代號]],"Change (%)",TRUE)</f>
        <v>-2.3555000000000003E-2</v>
      </c>
      <c r="H953" s="3" t="e" cm="1" vm="2">
        <f t="array" ref="H953">_FV(表格1[[#This Row],[代號]],"Country/region",TRUE)</f>
        <v>#VALUE!</v>
      </c>
      <c r="I953" s="3" t="str" cm="1">
        <f t="array" ref="I953">_FV(表格1[[#This Row],[代號]],"Currency")</f>
        <v>TWD</v>
      </c>
      <c r="J953" s="3" cm="1">
        <f t="array" ref="J953">_FV(表格1[[#This Row],[代號]],"Employees")</f>
        <v>6948</v>
      </c>
      <c r="K953" s="3" t="str" cm="1">
        <f t="array" ref="K953">_FV(表格1[[#This Row],[代號]],"Exchange")</f>
        <v>Taiwan Stock Exchange</v>
      </c>
      <c r="L953" s="3" t="str" cm="1">
        <f t="array" ref="L953">_FV(表格1[[#This Row],[代號]],"Exchange abbreviation",TRUE)</f>
        <v>XTAI</v>
      </c>
      <c r="M953" s="3" t="str" cm="1">
        <f t="array" ref="M953">_FV(表格1[[#This Row],[代號]],"Headquarters")</f>
        <v>No.89, Section 6, Zhongshan North Road, Shilin District, TAIPEI, TAIPEI, 111 TW</v>
      </c>
      <c r="N953" s="3" cm="1">
        <f t="array" ref="N953">_FV(表格1[[#This Row],[代號]],"High")</f>
        <v>46.15</v>
      </c>
      <c r="O953" s="3" t="str" cm="1">
        <f t="array" ref="O953">_FV(表格1[[#This Row],[代號]],"Industry")</f>
        <v>Construction &amp; Engineering</v>
      </c>
      <c r="P953" s="3" t="str" cm="1">
        <f t="array" ref="P953">_FV(表格1[[#This Row],[代號]],"Instrument type",TRUE)</f>
        <v>Stock</v>
      </c>
      <c r="Q953" s="3" cm="1">
        <f t="array" ref="Q953">_FV(表格1[[#This Row],[代號]],"Last trade time",TRUE)</f>
        <v>44834.399108796293</v>
      </c>
      <c r="R953" s="3" cm="1">
        <f t="array" ref="R953">_FV(表格1[[#This Row],[代號]],"Low")</f>
        <v>45.15</v>
      </c>
      <c r="S953" s="3" cm="1">
        <f t="array" ref="S953">_FV(表格1[[#This Row],[代號]],"Market cap",TRUE)</f>
        <v>35831460000</v>
      </c>
      <c r="T953" s="3" t="str" cm="1">
        <f t="array" ref="T953">_FV(表格1[[#This Row],[代號]],"Name")</f>
        <v>CTCI Corporation</v>
      </c>
      <c r="U953" s="3" t="str" cm="1">
        <f t="array" ref="U953">_FV(表格1[[#This Row],[代號]],"Official name",TRUE)</f>
        <v>CTCI Corporation</v>
      </c>
    </row>
    <row r="954" spans="1:21" x14ac:dyDescent="0.25">
      <c r="A954" t="s">
        <v>954</v>
      </c>
      <c r="B954" s="2" t="e" vm="966">
        <v>#VALUE!</v>
      </c>
      <c r="C954" s="3" cm="1">
        <f t="array" ref="C954">_FV(表格1[[#This Row],[代號]],"52 week high",TRUE)</f>
        <v>15.55</v>
      </c>
      <c r="D954" s="3" cm="1">
        <f t="array" ref="D954">_FV(表格1[[#This Row],[代號]],"52 week low",TRUE)</f>
        <v>10.75</v>
      </c>
      <c r="E954" s="4" cm="1">
        <f t="array" ref="E954">_FV(表格1[[#This Row],[代號]],"Beta")</f>
        <v>0.74790000000000001</v>
      </c>
      <c r="F954" s="3" cm="1">
        <f t="array" ref="F954">_FV(表格1[[#This Row],[代號]],"Change")</f>
        <v>-0.1</v>
      </c>
      <c r="G954" s="3" cm="1">
        <f t="array" ref="G954">_FV(表格1[[#This Row],[代號]],"Change (%)",TRUE)</f>
        <v>-8.5840000000000014E-3</v>
      </c>
      <c r="H954" s="3" t="e" cm="1" vm="2">
        <f t="array" ref="H954">_FV(表格1[[#This Row],[代號]],"Country/region",TRUE)</f>
        <v>#VALUE!</v>
      </c>
      <c r="I954" s="3" t="str" cm="1">
        <f t="array" ref="I954">_FV(表格1[[#This Row],[代號]],"Currency")</f>
        <v>TWD</v>
      </c>
      <c r="J954" s="3" cm="1">
        <f t="array" ref="J954">_FV(表格1[[#This Row],[代號]],"Employees")</f>
        <v>7780</v>
      </c>
      <c r="K954" s="3" t="str" cm="1">
        <f t="array" ref="K954">_FV(表格1[[#This Row],[代號]],"Exchange")</f>
        <v>Taiwan Stock Exchange</v>
      </c>
      <c r="L954" s="3" t="str" cm="1">
        <f t="array" ref="L954">_FV(表格1[[#This Row],[代號]],"Exchange abbreviation",TRUE)</f>
        <v>XTAI</v>
      </c>
      <c r="M954" s="3" t="str" cm="1">
        <f t="array" ref="M954">_FV(表格1[[#This Row],[代號]],"Headquarters")</f>
        <v>No. 22, Chien-Kuo Road, Taichung Export Processing Zone, Tanzi District, TAICHUNG, TAICHUNG, 427 TW</v>
      </c>
      <c r="N954" s="3" cm="1">
        <f t="array" ref="N954">_FV(表格1[[#This Row],[代號]],"High")</f>
        <v>11.75</v>
      </c>
      <c r="O954" s="3" t="str" cm="1">
        <f t="array" ref="O954">_FV(表格1[[#This Row],[代號]],"Industry")</f>
        <v>Homebuilding &amp; Construction Supplies</v>
      </c>
      <c r="P954" s="3" t="str" cm="1">
        <f t="array" ref="P954">_FV(表格1[[#This Row],[代號]],"Instrument type",TRUE)</f>
        <v>Stock</v>
      </c>
      <c r="Q954" s="3" cm="1">
        <f t="array" ref="Q954">_FV(表格1[[#This Row],[代號]],"Last trade time",TRUE)</f>
        <v>44834.399108796293</v>
      </c>
      <c r="R954" s="3" cm="1">
        <f t="array" ref="R954">_FV(表格1[[#This Row],[代號]],"Low")</f>
        <v>11.45</v>
      </c>
      <c r="S954" s="3" cm="1">
        <f t="array" ref="S954">_FV(表格1[[#This Row],[代號]],"Market cap",TRUE)</f>
        <v>4136794000</v>
      </c>
      <c r="T954" s="3" t="str" cm="1">
        <f t="array" ref="T954">_FV(表格1[[#This Row],[代號]],"Name")</f>
        <v>GLOBE UNION INDUSTRIAL CORP</v>
      </c>
      <c r="U954" s="3" t="str" cm="1">
        <f t="array" ref="U954">_FV(表格1[[#This Row],[代號]],"Official name",TRUE)</f>
        <v>GLOBE UNION INDUSTRIAL CORP</v>
      </c>
    </row>
    <row r="955" spans="1:21" x14ac:dyDescent="0.25">
      <c r="A955" t="s">
        <v>955</v>
      </c>
      <c r="B955" s="2" t="e" vm="967">
        <v>#VALUE!</v>
      </c>
      <c r="C955" s="3" cm="1">
        <f t="array" ref="C955">_FV(表格1[[#This Row],[代號]],"52 week high",TRUE)</f>
        <v>21.35</v>
      </c>
      <c r="D955" s="3" cm="1">
        <f t="array" ref="D955">_FV(表格1[[#This Row],[代號]],"52 week low",TRUE)</f>
        <v>16.600000000000001</v>
      </c>
      <c r="E955" s="4" cm="1">
        <f t="array" ref="E955">_FV(表格1[[#This Row],[代號]],"Beta")</f>
        <v>0.74199999999999999</v>
      </c>
      <c r="F955" s="3" cm="1">
        <f t="array" ref="F955">_FV(表格1[[#This Row],[代號]],"Change")</f>
        <v>-0.15</v>
      </c>
      <c r="G955" s="3" cm="1">
        <f t="array" ref="G955">_FV(表格1[[#This Row],[代號]],"Change (%)",TRUE)</f>
        <v>-8.6460000000000009E-3</v>
      </c>
      <c r="H955" s="3" t="e" cm="1" vm="2">
        <f t="array" ref="H955">_FV(表格1[[#This Row],[代號]],"Country/region",TRUE)</f>
        <v>#VALUE!</v>
      </c>
      <c r="I955" s="3" t="str" cm="1">
        <f t="array" ref="I955">_FV(表格1[[#This Row],[代號]],"Currency")</f>
        <v>TWD</v>
      </c>
      <c r="J955" s="3" cm="1">
        <f t="array" ref="J955">_FV(表格1[[#This Row],[代號]],"Employees")</f>
        <v>1391</v>
      </c>
      <c r="K955" s="3" t="str" cm="1">
        <f t="array" ref="K955">_FV(表格1[[#This Row],[代號]],"Exchange")</f>
        <v>Taiwan Stock Exchange</v>
      </c>
      <c r="L955" s="3" t="str" cm="1">
        <f t="array" ref="L955">_FV(表格1[[#This Row],[代號]],"Exchange abbreviation",TRUE)</f>
        <v>XTAI</v>
      </c>
      <c r="M955" s="3" t="str" cm="1">
        <f t="array" ref="M955">_FV(表格1[[#This Row],[代號]],"Headquarters")</f>
        <v>No.373, Section 4, Yanhai Road, FUSING, CHANGHUA, 506 TW</v>
      </c>
      <c r="N955" s="3" cm="1">
        <f t="array" ref="N955">_FV(表格1[[#This Row],[代號]],"High")</f>
        <v>17.25</v>
      </c>
      <c r="O955" s="3" t="str" cm="1">
        <f t="array" ref="O955">_FV(表格1[[#This Row],[代號]],"Industry")</f>
        <v>Household Goods</v>
      </c>
      <c r="P955" s="3" t="str" cm="1">
        <f t="array" ref="P955">_FV(表格1[[#This Row],[代號]],"Instrument type",TRUE)</f>
        <v>Stock</v>
      </c>
      <c r="Q955" s="3" cm="1">
        <f t="array" ref="Q955">_FV(表格1[[#This Row],[代號]],"Last trade time",TRUE)</f>
        <v>44834.399108796293</v>
      </c>
      <c r="R955" s="3" cm="1">
        <f t="array" ref="R955">_FV(表格1[[#This Row],[代號]],"Low")</f>
        <v>17.05</v>
      </c>
      <c r="S955" s="3" cm="1">
        <f t="array" ref="S955">_FV(表格1[[#This Row],[代號]],"Market cap",TRUE)</f>
        <v>2917521000</v>
      </c>
      <c r="T955" s="3" t="str" cm="1">
        <f t="array" ref="T955">_FV(表格1[[#This Row],[代號]],"Name")</f>
        <v>CHING FENG HOME FASHIONS CO., LTD</v>
      </c>
      <c r="U955" s="3" t="str" cm="1">
        <f t="array" ref="U955">_FV(表格1[[#This Row],[代號]],"Official name",TRUE)</f>
        <v>CHING FENG HOME FASHIONS CO., LTD</v>
      </c>
    </row>
    <row r="956" spans="1:21" x14ac:dyDescent="0.25">
      <c r="A956" t="s">
        <v>956</v>
      </c>
      <c r="B956" s="2" t="e" vm="968">
        <v>#VALUE!</v>
      </c>
      <c r="C956" s="3" cm="1">
        <f t="array" ref="C956">_FV(表格1[[#This Row],[代號]],"52 week high",TRUE)</f>
        <v>51.7</v>
      </c>
      <c r="D956" s="3" cm="1">
        <f t="array" ref="D956">_FV(表格1[[#This Row],[代號]],"52 week low",TRUE)</f>
        <v>47.2</v>
      </c>
      <c r="E956" s="4" cm="1">
        <f t="array" ref="E956">_FV(表格1[[#This Row],[代號]],"Beta")</f>
        <v>0.18379999999999999</v>
      </c>
      <c r="F956" s="3" cm="1">
        <f t="array" ref="F956">_FV(表格1[[#This Row],[代號]],"Change")</f>
        <v>0.05</v>
      </c>
      <c r="G956" s="3" cm="1">
        <f t="array" ref="G956">_FV(表格1[[#This Row],[代號]],"Change (%)",TRUE)</f>
        <v>1.0070000000000001E-3</v>
      </c>
      <c r="H956" s="3" t="e" cm="1" vm="2">
        <f t="array" ref="H956">_FV(表格1[[#This Row],[代號]],"Country/region",TRUE)</f>
        <v>#VALUE!</v>
      </c>
      <c r="I956" s="3" t="str" cm="1">
        <f t="array" ref="I956">_FV(表格1[[#This Row],[代號]],"Currency")</f>
        <v>TWD</v>
      </c>
      <c r="J956" s="3" cm="1">
        <f t="array" ref="J956">_FV(表格1[[#This Row],[代號]],"Employees")</f>
        <v>1753</v>
      </c>
      <c r="K956" s="3" t="str" cm="1">
        <f t="array" ref="K956">_FV(表格1[[#This Row],[代號]],"Exchange")</f>
        <v>Taiwan Stock Exchange</v>
      </c>
      <c r="L956" s="3" t="str" cm="1">
        <f t="array" ref="L956">_FV(表格1[[#This Row],[代號]],"Exchange abbreviation",TRUE)</f>
        <v>XTAI</v>
      </c>
      <c r="M956" s="3" t="str" cm="1">
        <f t="array" ref="M956">_FV(表格1[[#This Row],[代號]],"Headquarters")</f>
        <v>4F, No.140, Section 6, Roosevelt Road, TAIPEI, TAIPEI, 116 TW</v>
      </c>
      <c r="N956" s="3" cm="1">
        <f t="array" ref="N956">_FV(表格1[[#This Row],[代號]],"High")</f>
        <v>49.85</v>
      </c>
      <c r="O956" s="3" t="str" cm="1">
        <f t="array" ref="O956">_FV(表格1[[#This Row],[代號]],"Industry")</f>
        <v>Oil &amp; Gas</v>
      </c>
      <c r="P956" s="3" t="str" cm="1">
        <f t="array" ref="P956">_FV(表格1[[#This Row],[代號]],"Instrument type",TRUE)</f>
        <v>Stock</v>
      </c>
      <c r="Q956" s="3" cm="1">
        <f t="array" ref="Q956">_FV(表格1[[#This Row],[代號]],"Last trade time",TRUE)</f>
        <v>44834.399108796293</v>
      </c>
      <c r="R956" s="3" cm="1">
        <f t="array" ref="R956">_FV(表格1[[#This Row],[代號]],"Low")</f>
        <v>49.25</v>
      </c>
      <c r="S956" s="3" cm="1">
        <f t="array" ref="S956">_FV(表格1[[#This Row],[代號]],"Market cap",TRUE)</f>
        <v>15359440000</v>
      </c>
      <c r="T956" s="3" t="str" cm="1">
        <f t="array" ref="T956">_FV(表格1[[#This Row],[代號]],"Name")</f>
        <v>National Petroleum Co., Ltd.</v>
      </c>
      <c r="U956" s="3" t="str" cm="1">
        <f t="array" ref="U956">_FV(表格1[[#This Row],[代號]],"Official name",TRUE)</f>
        <v>National Petroleum Co., Ltd.</v>
      </c>
    </row>
    <row r="957" spans="1:21" x14ac:dyDescent="0.25">
      <c r="A957" t="s">
        <v>957</v>
      </c>
      <c r="B957" s="2" t="e" vm="969">
        <v>#VALUE!</v>
      </c>
      <c r="C957" s="3" cm="1">
        <f t="array" ref="C957">_FV(表格1[[#This Row],[代號]],"52 week high",TRUE)</f>
        <v>88.6</v>
      </c>
      <c r="D957" s="3" cm="1">
        <f t="array" ref="D957">_FV(表格1[[#This Row],[代號]],"52 week low",TRUE)</f>
        <v>54.2</v>
      </c>
      <c r="E957" s="4" cm="1">
        <f t="array" ref="E957">_FV(表格1[[#This Row],[代號]],"Beta")</f>
        <v>1.1144000000000001</v>
      </c>
      <c r="F957" s="3" cm="1">
        <f t="array" ref="F957">_FV(表格1[[#This Row],[代號]],"Change")</f>
        <v>-0.5</v>
      </c>
      <c r="G957" s="3" cm="1">
        <f t="array" ref="G957">_FV(表格1[[#This Row],[代號]],"Change (%)",TRUE)</f>
        <v>-8.4030000000000007E-3</v>
      </c>
      <c r="H957" s="3" t="e" cm="1" vm="2">
        <f t="array" ref="H957">_FV(表格1[[#This Row],[代號]],"Country/region",TRUE)</f>
        <v>#VALUE!</v>
      </c>
      <c r="I957" s="3" t="str" cm="1">
        <f t="array" ref="I957">_FV(表格1[[#This Row],[代號]],"Currency")</f>
        <v>TWD</v>
      </c>
      <c r="J957" s="3" cm="1">
        <f t="array" ref="J957">_FV(表格1[[#This Row],[代號]],"Employees")</f>
        <v>4839</v>
      </c>
      <c r="K957" s="3" t="str" cm="1">
        <f t="array" ref="K957">_FV(表格1[[#This Row],[代號]],"Exchange")</f>
        <v>Taiwan Stock Exchange</v>
      </c>
      <c r="L957" s="3" t="str" cm="1">
        <f t="array" ref="L957">_FV(表格1[[#This Row],[代號]],"Exchange abbreviation",TRUE)</f>
        <v>XTAI</v>
      </c>
      <c r="M957" s="3" t="str" cm="1">
        <f t="array" ref="M957">_FV(表格1[[#This Row],[代號]],"Headquarters")</f>
        <v>No.575, Ho Kang Road, Haosiou Li, HEMEI, CHANGHUA, 508 TW</v>
      </c>
      <c r="N957" s="3" cm="1">
        <f t="array" ref="N957">_FV(表格1[[#This Row],[代號]],"High")</f>
        <v>59.2</v>
      </c>
      <c r="O957" s="3" t="str" cm="1">
        <f t="array" ref="O957">_FV(表格1[[#This Row],[代號]],"Industry")</f>
        <v>Textiles &amp; Apparel</v>
      </c>
      <c r="P957" s="3" t="str" cm="1">
        <f t="array" ref="P957">_FV(表格1[[#This Row],[代號]],"Instrument type",TRUE)</f>
        <v>Stock</v>
      </c>
      <c r="Q957" s="3" cm="1">
        <f t="array" ref="Q957">_FV(表格1[[#This Row],[代號]],"Last trade time",TRUE)</f>
        <v>44834.399108796293</v>
      </c>
      <c r="R957" s="3" cm="1">
        <f t="array" ref="R957">_FV(表格1[[#This Row],[代號]],"Low")</f>
        <v>57.6</v>
      </c>
      <c r="S957" s="3" cm="1">
        <f t="array" ref="S957">_FV(表格1[[#This Row],[代號]],"Market cap",TRUE)</f>
        <v>17579870000</v>
      </c>
      <c r="T957" s="3" t="str" cm="1">
        <f t="array" ref="T957">_FV(表格1[[#This Row],[代號]],"Name")</f>
        <v>TAIWAN PAIHO LIMITED</v>
      </c>
      <c r="U957" s="3" t="str" cm="1">
        <f t="array" ref="U957">_FV(表格1[[#This Row],[代號]],"Official name",TRUE)</f>
        <v>TAIWAN PAIHO LIMITED</v>
      </c>
    </row>
    <row r="958" spans="1:21" x14ac:dyDescent="0.25">
      <c r="A958" t="s">
        <v>958</v>
      </c>
      <c r="B958" s="2" t="e" vm="970">
        <v>#VALUE!</v>
      </c>
      <c r="C958" s="3" cm="1">
        <f t="array" ref="C958">_FV(表格1[[#This Row],[代號]],"52 week high",TRUE)</f>
        <v>85</v>
      </c>
      <c r="D958" s="3" cm="1">
        <f t="array" ref="D958">_FV(表格1[[#This Row],[代號]],"52 week low",TRUE)</f>
        <v>64.3</v>
      </c>
      <c r="E958" s="4" cm="1">
        <f t="array" ref="E958">_FV(表格1[[#This Row],[代號]],"Beta")</f>
        <v>0.4471</v>
      </c>
      <c r="F958" s="3" cm="1">
        <f t="array" ref="F958">_FV(表格1[[#This Row],[代號]],"Change")</f>
        <v>0</v>
      </c>
      <c r="G958" s="3" cm="1">
        <f t="array" ref="G958">_FV(表格1[[#This Row],[代號]],"Change (%)",TRUE)</f>
        <v>0</v>
      </c>
      <c r="H958" s="3" t="e" cm="1" vm="2">
        <f t="array" ref="H958">_FV(表格1[[#This Row],[代號]],"Country/region",TRUE)</f>
        <v>#VALUE!</v>
      </c>
      <c r="I958" s="3" t="str" cm="1">
        <f t="array" ref="I958">_FV(表格1[[#This Row],[代號]],"Currency")</f>
        <v>TWD</v>
      </c>
      <c r="J958" s="3" cm="1">
        <f t="array" ref="J958">_FV(表格1[[#This Row],[代號]],"Employees")</f>
        <v>3900</v>
      </c>
      <c r="K958" s="3" t="str" cm="1">
        <f t="array" ref="K958">_FV(表格1[[#This Row],[代號]],"Exchange")</f>
        <v>Taiwan Stock Exchange</v>
      </c>
      <c r="L958" s="3" t="str" cm="1">
        <f t="array" ref="L958">_FV(表格1[[#This Row],[代號]],"Exchange abbreviation",TRUE)</f>
        <v>XTAI</v>
      </c>
      <c r="M958" s="3" t="str" cm="1">
        <f t="array" ref="M958">_FV(表格1[[#This Row],[代號]],"Headquarters")</f>
        <v>No. 6, 2nd Road, Industrial Park, Xitun District, TAICHUNG, TAICHUNG, 407 TW</v>
      </c>
      <c r="N958" s="3" cm="1">
        <f t="array" ref="N958">_FV(表格1[[#This Row],[代號]],"High")</f>
        <v>84.7</v>
      </c>
      <c r="O958" s="3" t="str" cm="1">
        <f t="array" ref="O958">_FV(表格1[[#This Row],[代號]],"Industry")</f>
        <v>Containers &amp; Packaging</v>
      </c>
      <c r="P958" s="3" t="str" cm="1">
        <f t="array" ref="P958">_FV(表格1[[#This Row],[代號]],"Instrument type",TRUE)</f>
        <v>Stock</v>
      </c>
      <c r="Q958" s="3" cm="1">
        <f t="array" ref="Q958">_FV(表格1[[#This Row],[代號]],"Last trade time",TRUE)</f>
        <v>44834.399108796293</v>
      </c>
      <c r="R958" s="3" cm="1">
        <f t="array" ref="R958">_FV(表格1[[#This Row],[代號]],"Low")</f>
        <v>82.4</v>
      </c>
      <c r="S958" s="3" cm="1">
        <f t="array" ref="S958">_FV(表格1[[#This Row],[代號]],"Market cap",TRUE)</f>
        <v>24116458420</v>
      </c>
      <c r="T958" s="3" t="str" cm="1">
        <f t="array" ref="T958">_FV(表格1[[#This Row],[代號]],"Name")</f>
        <v>TAIWAN HON CHUAN ENTERPRISE CO.,LTD.</v>
      </c>
      <c r="U958" s="3" t="str" cm="1">
        <f t="array" ref="U958">_FV(表格1[[#This Row],[代號]],"Official name",TRUE)</f>
        <v>TAIWAN HON CHUAN ENTERPRISE CO.,LTD.</v>
      </c>
    </row>
    <row r="959" spans="1:21" x14ac:dyDescent="0.25">
      <c r="A959" t="s">
        <v>959</v>
      </c>
      <c r="B959" s="2" t="e" vm="971">
        <v>#VALUE!</v>
      </c>
      <c r="C959" s="3" cm="1">
        <f t="array" ref="C959">_FV(表格1[[#This Row],[代號]],"52 week high",TRUE)</f>
        <v>37.700000000000003</v>
      </c>
      <c r="D959" s="3" cm="1">
        <f t="array" ref="D959">_FV(表格1[[#This Row],[代號]],"52 week low",TRUE)</f>
        <v>29</v>
      </c>
      <c r="E959" s="4" cm="1">
        <f t="array" ref="E959">_FV(表格1[[#This Row],[代號]],"Beta")</f>
        <v>0.74319999999999997</v>
      </c>
      <c r="F959" s="3" cm="1">
        <f t="array" ref="F959">_FV(表格1[[#This Row],[代號]],"Change")</f>
        <v>-0.3</v>
      </c>
      <c r="G959" s="3" cm="1">
        <f t="array" ref="G959">_FV(表格1[[#This Row],[代號]],"Change (%)",TRUE)</f>
        <v>-1.0168999999999999E-2</v>
      </c>
      <c r="H959" s="3" t="e" cm="1" vm="2">
        <f t="array" ref="H959">_FV(表格1[[#This Row],[代號]],"Country/region",TRUE)</f>
        <v>#VALUE!</v>
      </c>
      <c r="I959" s="3" t="str" cm="1">
        <f t="array" ref="I959">_FV(表格1[[#This Row],[代號]],"Currency")</f>
        <v>TWD</v>
      </c>
      <c r="J959" s="3" cm="1">
        <f t="array" ref="J959">_FV(表格1[[#This Row],[代號]],"Employees")</f>
        <v>4533</v>
      </c>
      <c r="K959" s="3" t="str" cm="1">
        <f t="array" ref="K959">_FV(表格1[[#This Row],[代號]],"Exchange")</f>
        <v>Taiwan Stock Exchange</v>
      </c>
      <c r="L959" s="3" t="str" cm="1">
        <f t="array" ref="L959">_FV(表格1[[#This Row],[代號]],"Exchange abbreviation",TRUE)</f>
        <v>XTAI</v>
      </c>
      <c r="M959" s="3" t="str" cm="1">
        <f t="array" ref="M959">_FV(表格1[[#This Row],[代號]],"Headquarters")</f>
        <v>No. 100, Section 5, Sinyi Road, Sinyi District, TAIPEI, TAIPEI, 110 TW</v>
      </c>
      <c r="N959" s="3" cm="1">
        <f t="array" ref="N959">_FV(表格1[[#This Row],[代號]],"High")</f>
        <v>29.45</v>
      </c>
      <c r="O959" s="3" t="str" cm="1">
        <f t="array" ref="O959">_FV(表格1[[#This Row],[代號]],"Industry")</f>
        <v>Real Estate Operations</v>
      </c>
      <c r="P959" s="3" t="str" cm="1">
        <f t="array" ref="P959">_FV(表格1[[#This Row],[代號]],"Instrument type",TRUE)</f>
        <v>Stock</v>
      </c>
      <c r="Q959" s="3" cm="1">
        <f t="array" ref="Q959">_FV(表格1[[#This Row],[代號]],"Last trade time",TRUE)</f>
        <v>44834.399108796293</v>
      </c>
      <c r="R959" s="3" cm="1">
        <f t="array" ref="R959">_FV(表格1[[#This Row],[代號]],"Low")</f>
        <v>29</v>
      </c>
      <c r="S959" s="3" cm="1">
        <f t="array" ref="S959">_FV(表格1[[#This Row],[代號]],"Market cap",TRUE)</f>
        <v>21515920000</v>
      </c>
      <c r="T959" s="3" t="str" cm="1">
        <f t="array" ref="T959">_FV(表格1[[#This Row],[代號]],"Name")</f>
        <v>Sinyi Realty Inc.</v>
      </c>
      <c r="U959" s="3" t="str" cm="1">
        <f t="array" ref="U959">_FV(表格1[[#This Row],[代號]],"Official name",TRUE)</f>
        <v>Sinyi Realty Inc.</v>
      </c>
    </row>
    <row r="960" spans="1:21" x14ac:dyDescent="0.25">
      <c r="A960" t="s">
        <v>960</v>
      </c>
      <c r="B960" s="2" t="e" vm="972">
        <v>#VALUE!</v>
      </c>
      <c r="C960" s="3" cm="1">
        <f t="array" ref="C960">_FV(表格1[[#This Row],[代號]],"52 week high",TRUE)</f>
        <v>213.17</v>
      </c>
      <c r="D960" s="3" cm="1">
        <f t="array" ref="D960">_FV(表格1[[#This Row],[代號]],"52 week low",TRUE)</f>
        <v>129.24</v>
      </c>
      <c r="E960" s="4" cm="1">
        <f t="array" ref="E960">_FV(表格1[[#This Row],[代號]],"Beta")</f>
        <v>0.76919999999999999</v>
      </c>
      <c r="F960" s="3" cm="1">
        <f t="array" ref="F960">_FV(表格1[[#This Row],[代號]],"Change")</f>
        <v>-1.5</v>
      </c>
      <c r="G960" s="3" cm="1">
        <f t="array" ref="G960">_FV(表格1[[#This Row],[代號]],"Change (%)",TRUE)</f>
        <v>-1.0345E-2</v>
      </c>
      <c r="H960" s="3" t="e" cm="1" vm="2">
        <f t="array" ref="H960">_FV(表格1[[#This Row],[代號]],"Country/region",TRUE)</f>
        <v>#VALUE!</v>
      </c>
      <c r="I960" s="3" t="str" cm="1">
        <f t="array" ref="I960">_FV(表格1[[#This Row],[代號]],"Currency")</f>
        <v>TWD</v>
      </c>
      <c r="J960" s="3" cm="1">
        <f t="array" ref="J960">_FV(表格1[[#This Row],[代號]],"Employees")</f>
        <v>1159</v>
      </c>
      <c r="K960" s="3" t="str" cm="1">
        <f t="array" ref="K960">_FV(表格1[[#This Row],[代號]],"Exchange")</f>
        <v>Taiwan Stock Exchange</v>
      </c>
      <c r="L960" s="3" t="str" cm="1">
        <f t="array" ref="L960">_FV(表格1[[#This Row],[代號]],"Exchange abbreviation",TRUE)</f>
        <v>XTAI</v>
      </c>
      <c r="M960" s="3" t="str" cm="1">
        <f t="array" ref="M960">_FV(表格1[[#This Row],[代號]],"Headquarters")</f>
        <v>15F, No.2, Section 2, Tun Hua South Road, Da'an District, TAIPEI, TAIPEI, 106 TW</v>
      </c>
      <c r="N960" s="3" cm="1">
        <f t="array" ref="N960">_FV(表格1[[#This Row],[代號]],"High")</f>
        <v>144.5</v>
      </c>
      <c r="O960" s="3" t="str" cm="1">
        <f t="array" ref="O960">_FV(表格1[[#This Row],[代號]],"Industry")</f>
        <v>Banking Services</v>
      </c>
      <c r="P960" s="3" t="str" cm="1">
        <f t="array" ref="P960">_FV(表格1[[#This Row],[代號]],"Instrument type",TRUE)</f>
        <v>Stock</v>
      </c>
      <c r="Q960" s="3" cm="1">
        <f t="array" ref="Q960">_FV(表格1[[#This Row],[代號]],"Last trade time",TRUE)</f>
        <v>44834.399108796293</v>
      </c>
      <c r="R960" s="3" cm="1">
        <f t="array" ref="R960">_FV(表格1[[#This Row],[代號]],"Low")</f>
        <v>140.5</v>
      </c>
      <c r="S960" s="3" cm="1">
        <f t="array" ref="S960">_FV(表格1[[#This Row],[代號]],"Market cap",TRUE)</f>
        <v>76330490000</v>
      </c>
      <c r="T960" s="3" t="str" cm="1">
        <f t="array" ref="T960">_FV(表格1[[#This Row],[代號]],"Name")</f>
        <v>Yulon Finance Corporation</v>
      </c>
      <c r="U960" s="3" t="str" cm="1">
        <f t="array" ref="U960">_FV(表格1[[#This Row],[代號]],"Official name",TRUE)</f>
        <v>Yulon Finance Corporation</v>
      </c>
    </row>
    <row r="961" spans="1:21" x14ac:dyDescent="0.25">
      <c r="A961" t="s">
        <v>961</v>
      </c>
      <c r="B961" s="2" t="e" vm="973">
        <v>#VALUE!</v>
      </c>
      <c r="C961" s="3" cm="1">
        <f t="array" ref="C961">_FV(表格1[[#This Row],[代號]],"52 week high",TRUE)</f>
        <v>108</v>
      </c>
      <c r="D961" s="3" cm="1">
        <f t="array" ref="D961">_FV(表格1[[#This Row],[代號]],"52 week low",TRUE)</f>
        <v>82.1</v>
      </c>
      <c r="E961" s="4" cm="1">
        <f t="array" ref="E961">_FV(表格1[[#This Row],[代號]],"Beta")</f>
        <v>0.72750000000000004</v>
      </c>
      <c r="F961" s="3" cm="1">
        <f t="array" ref="F961">_FV(表格1[[#This Row],[代號]],"Change")</f>
        <v>0.4</v>
      </c>
      <c r="G961" s="3" cm="1">
        <f t="array" ref="G961">_FV(表格1[[#This Row],[代號]],"Change (%)",TRUE)</f>
        <v>4.1410000000000006E-3</v>
      </c>
      <c r="H961" s="3" t="e" cm="1" vm="2">
        <f t="array" ref="H961">_FV(表格1[[#This Row],[代號]],"Country/region",TRUE)</f>
        <v>#VALUE!</v>
      </c>
      <c r="I961" s="3" t="str" cm="1">
        <f t="array" ref="I961">_FV(表格1[[#This Row],[代號]],"Currency")</f>
        <v>TWD</v>
      </c>
      <c r="J961" s="3" cm="1">
        <f t="array" ref="J961">_FV(表格1[[#This Row],[代號]],"Employees")</f>
        <v>1527</v>
      </c>
      <c r="K961" s="3" t="str" cm="1">
        <f t="array" ref="K961">_FV(表格1[[#This Row],[代號]],"Exchange")</f>
        <v>Taiwan Stock Exchange</v>
      </c>
      <c r="L961" s="3" t="str" cm="1">
        <f t="array" ref="L961">_FV(表格1[[#This Row],[代號]],"Exchange abbreviation",TRUE)</f>
        <v>XTAI</v>
      </c>
      <c r="M961" s="3" t="str" cm="1">
        <f t="array" ref="M961">_FV(表格1[[#This Row],[代號]],"Headquarters")</f>
        <v>No.336, Industrial Road, Nankang Industrial Zone, NANTOU, NANTOU, 540 TW</v>
      </c>
      <c r="N961" s="3" cm="1">
        <f t="array" ref="N961">_FV(表格1[[#This Row],[代號]],"High")</f>
        <v>97.6</v>
      </c>
      <c r="O961" s="3" t="str" cm="1">
        <f t="array" ref="O961">_FV(表格1[[#This Row],[代號]],"Industry")</f>
        <v>Automobiles &amp; Auto Parts</v>
      </c>
      <c r="P961" s="3" t="str" cm="1">
        <f t="array" ref="P961">_FV(表格1[[#This Row],[代號]],"Instrument type",TRUE)</f>
        <v>Stock</v>
      </c>
      <c r="Q961" s="3" cm="1">
        <f t="array" ref="Q961">_FV(表格1[[#This Row],[代號]],"Last trade time",TRUE)</f>
        <v>44834.399108796293</v>
      </c>
      <c r="R961" s="3" cm="1">
        <f t="array" ref="R961">_FV(表格1[[#This Row],[代號]],"Low")</f>
        <v>93.8</v>
      </c>
      <c r="S961" s="3" cm="1">
        <f t="array" ref="S961">_FV(表格1[[#This Row],[代號]],"Market cap",TRUE)</f>
        <v>8066648000</v>
      </c>
      <c r="T961" s="3" t="str" cm="1">
        <f t="array" ref="T961">_FV(表格1[[#This Row],[代號]],"Name")</f>
        <v>NAK SEALING TECHNOLOGIES CORPORATION</v>
      </c>
      <c r="U961" s="3" t="str" cm="1">
        <f t="array" ref="U961">_FV(表格1[[#This Row],[代號]],"Official name",TRUE)</f>
        <v>NAK SEALING TECHNOLOGIES CORPORATION</v>
      </c>
    </row>
    <row r="962" spans="1:21" x14ac:dyDescent="0.25">
      <c r="A962" t="s">
        <v>962</v>
      </c>
      <c r="B962" s="2" t="e" vm="974">
        <v>#VALUE!</v>
      </c>
      <c r="C962" s="3" cm="1">
        <f t="array" ref="C962">_FV(表格1[[#This Row],[代號]],"52 week high",TRUE)</f>
        <v>74.95</v>
      </c>
      <c r="D962" s="3" cm="1">
        <f t="array" ref="D962">_FV(表格1[[#This Row],[代號]],"52 week low",TRUE)</f>
        <v>57</v>
      </c>
      <c r="E962" s="4" cm="1">
        <f t="array" ref="E962">_FV(表格1[[#This Row],[代號]],"Beta")</f>
        <v>0.51759999999999995</v>
      </c>
      <c r="F962" s="3" cm="1">
        <f t="array" ref="F962">_FV(表格1[[#This Row],[代號]],"Change")</f>
        <v>1.5</v>
      </c>
      <c r="G962" s="3" cm="1">
        <f t="array" ref="G962">_FV(表格1[[#This Row],[代號]],"Change (%)",TRUE)</f>
        <v>2.5554E-2</v>
      </c>
      <c r="H962" s="3" t="e" cm="1" vm="2">
        <f t="array" ref="H962">_FV(表格1[[#This Row],[代號]],"Country/region",TRUE)</f>
        <v>#VALUE!</v>
      </c>
      <c r="I962" s="3" t="str" cm="1">
        <f t="array" ref="I962">_FV(表格1[[#This Row],[代號]],"Currency")</f>
        <v>TWD</v>
      </c>
      <c r="J962" s="3" cm="1">
        <f t="array" ref="J962">_FV(表格1[[#This Row],[代號]],"Employees")</f>
        <v>2286</v>
      </c>
      <c r="K962" s="3" t="str" cm="1">
        <f t="array" ref="K962">_FV(表格1[[#This Row],[代號]],"Exchange")</f>
        <v>Taiwan Stock Exchange</v>
      </c>
      <c r="L962" s="3" t="str" cm="1">
        <f t="array" ref="L962">_FV(表格1[[#This Row],[代號]],"Exchange abbreviation",TRUE)</f>
        <v>XTAI</v>
      </c>
      <c r="M962" s="3" t="str" cm="1">
        <f t="array" ref="M962">_FV(表格1[[#This Row],[代號]],"Headquarters")</f>
        <v>4F, No.293, Section 5, Zhongxiao East Road, Xinyi District, TAIPEI, TAIPEI, 110 TW</v>
      </c>
      <c r="N962" s="3" cm="1">
        <f t="array" ref="N962">_FV(表格1[[#This Row],[代號]],"High")</f>
        <v>60.2</v>
      </c>
      <c r="O962" s="3" t="str" cm="1">
        <f t="array" ref="O962">_FV(表格1[[#This Row],[代號]],"Industry")</f>
        <v>Hotels &amp; Entertainment Services</v>
      </c>
      <c r="P962" s="3" t="str" cm="1">
        <f t="array" ref="P962">_FV(表格1[[#This Row],[代號]],"Instrument type",TRUE)</f>
        <v>Stock</v>
      </c>
      <c r="Q962" s="3" cm="1">
        <f t="array" ref="Q962">_FV(表格1[[#This Row],[代號]],"Last trade time",TRUE)</f>
        <v>44834.399108796293</v>
      </c>
      <c r="R962" s="3" cm="1">
        <f t="array" ref="R962">_FV(表格1[[#This Row],[代號]],"Low")</f>
        <v>58.7</v>
      </c>
      <c r="S962" s="3" cm="1">
        <f t="array" ref="S962">_FV(表格1[[#This Row],[代號]],"Market cap",TRUE)</f>
        <v>7538242000</v>
      </c>
      <c r="T962" s="3" t="str" cm="1">
        <f t="array" ref="T962">_FV(表格1[[#This Row],[代號]],"Name")</f>
        <v>HOLIDAY ENTERTAINMENT CO.,LTD</v>
      </c>
      <c r="U962" s="3" t="str" cm="1">
        <f t="array" ref="U962">_FV(表格1[[#This Row],[代號]],"Official name",TRUE)</f>
        <v>HOLIDAY ENTERTAINMENT CO.,LTD</v>
      </c>
    </row>
    <row r="963" spans="1:21" x14ac:dyDescent="0.25">
      <c r="A963" t="s">
        <v>963</v>
      </c>
      <c r="B963" s="2" t="e" vm="975">
        <v>#VALUE!</v>
      </c>
      <c r="C963" s="3" cm="1">
        <f t="array" ref="C963">_FV(表格1[[#This Row],[代號]],"52 week high",TRUE)</f>
        <v>24.6</v>
      </c>
      <c r="D963" s="3" cm="1">
        <f t="array" ref="D963">_FV(表格1[[#This Row],[代號]],"52 week low",TRUE)</f>
        <v>18.850000000000001</v>
      </c>
      <c r="E963" s="4" cm="1">
        <f t="array" ref="E963">_FV(表格1[[#This Row],[代號]],"Beta")</f>
        <v>0.53900000000000003</v>
      </c>
      <c r="F963" s="3" cm="1">
        <f t="array" ref="F963">_FV(表格1[[#This Row],[代號]],"Change")</f>
        <v>-0.05</v>
      </c>
      <c r="G963" s="3" cm="1">
        <f t="array" ref="G963">_FV(表格1[[#This Row],[代號]],"Change (%)",TRUE)</f>
        <v>-2.4510000000000001E-3</v>
      </c>
      <c r="H963" s="3" t="e" cm="1" vm="2">
        <f t="array" ref="H963">_FV(表格1[[#This Row],[代號]],"Country/region",TRUE)</f>
        <v>#VALUE!</v>
      </c>
      <c r="I963" s="3" t="str" cm="1">
        <f t="array" ref="I963">_FV(表格1[[#This Row],[代號]],"Currency")</f>
        <v>TWD</v>
      </c>
      <c r="J963" s="3" cm="1">
        <f t="array" ref="J963">_FV(表格1[[#This Row],[代號]],"Employees")</f>
        <v>1201</v>
      </c>
      <c r="K963" s="3" t="str" cm="1">
        <f t="array" ref="K963">_FV(表格1[[#This Row],[代號]],"Exchange")</f>
        <v>Taiwan Stock Exchange</v>
      </c>
      <c r="L963" s="3" t="str" cm="1">
        <f t="array" ref="L963">_FV(表格1[[#This Row],[代號]],"Exchange abbreviation",TRUE)</f>
        <v>XTAI</v>
      </c>
      <c r="M963" s="3" t="str" cm="1">
        <f t="array" ref="M963">_FV(表格1[[#This Row],[代號]],"Headquarters")</f>
        <v>No.41, Lianhua Street, Bade District, TAOYUAN, TAOYUAN, 334 TW</v>
      </c>
      <c r="N963" s="3" cm="1">
        <f t="array" ref="N963">_FV(表格1[[#This Row],[代號]],"High")</f>
        <v>20.399999999999999</v>
      </c>
      <c r="O963" s="3" t="str" cm="1">
        <f t="array" ref="O963">_FV(表格1[[#This Row],[代號]],"Industry")</f>
        <v>Textiles &amp; Apparel</v>
      </c>
      <c r="P963" s="3" t="str" cm="1">
        <f t="array" ref="P963">_FV(表格1[[#This Row],[代號]],"Instrument type",TRUE)</f>
        <v>Stock</v>
      </c>
      <c r="Q963" s="3" cm="1">
        <f t="array" ref="Q963">_FV(表格1[[#This Row],[代號]],"Last trade time",TRUE)</f>
        <v>44834.399108796293</v>
      </c>
      <c r="R963" s="3" cm="1">
        <f t="array" ref="R963">_FV(表格1[[#This Row],[代號]],"Low")</f>
        <v>20.3</v>
      </c>
      <c r="S963" s="3" cm="1">
        <f t="array" ref="S963">_FV(表格1[[#This Row],[代號]],"Market cap",TRUE)</f>
        <v>2220330000</v>
      </c>
      <c r="T963" s="3" t="str" cm="1">
        <f t="array" ref="T963">_FV(表格1[[#This Row],[代號]],"Name")</f>
        <v>SHINIH ENTERPRISE CO., LTD.</v>
      </c>
      <c r="U963" s="3" t="str" cm="1">
        <f t="array" ref="U963">_FV(表格1[[#This Row],[代號]],"Official name",TRUE)</f>
        <v>SHINIH ENTERPRISE CO., LTD.</v>
      </c>
    </row>
    <row r="964" spans="1:21" x14ac:dyDescent="0.25">
      <c r="A964" t="s">
        <v>964</v>
      </c>
      <c r="B964" s="2" t="e" vm="976">
        <v>#VALUE!</v>
      </c>
      <c r="C964" s="3" cm="1">
        <f t="array" ref="C964">_FV(表格1[[#This Row],[代號]],"52 week high",TRUE)</f>
        <v>80.7</v>
      </c>
      <c r="D964" s="3" cm="1">
        <f t="array" ref="D964">_FV(表格1[[#This Row],[代號]],"52 week low",TRUE)</f>
        <v>49.8</v>
      </c>
      <c r="E964" s="4" cm="1">
        <f t="array" ref="E964">_FV(表格1[[#This Row],[代號]],"Beta")</f>
        <v>0.75380000000000003</v>
      </c>
      <c r="F964" s="3" cm="1">
        <f t="array" ref="F964">_FV(表格1[[#This Row],[代號]],"Change")</f>
        <v>0</v>
      </c>
      <c r="G964" s="3" cm="1">
        <f t="array" ref="G964">_FV(表格1[[#This Row],[代號]],"Change (%)",TRUE)</f>
        <v>0</v>
      </c>
      <c r="H964" s="3" t="e" cm="1" vm="2">
        <f t="array" ref="H964">_FV(表格1[[#This Row],[代號]],"Country/region",TRUE)</f>
        <v>#VALUE!</v>
      </c>
      <c r="I964" s="3" t="str" cm="1">
        <f t="array" ref="I964">_FV(表格1[[#This Row],[代號]],"Currency")</f>
        <v>TWD</v>
      </c>
      <c r="J964" s="3" cm="1">
        <f t="array" ref="J964">_FV(表格1[[#This Row],[代號]],"Employees")</f>
        <v>2100</v>
      </c>
      <c r="K964" s="3" t="str" cm="1">
        <f t="array" ref="K964">_FV(表格1[[#This Row],[代號]],"Exchange")</f>
        <v>Taiwan Stock Exchange</v>
      </c>
      <c r="L964" s="3" t="str" cm="1">
        <f t="array" ref="L964">_FV(表格1[[#This Row],[代號]],"Exchange abbreviation",TRUE)</f>
        <v>XTAI</v>
      </c>
      <c r="M964" s="3" t="str" cm="1">
        <f t="array" ref="M964">_FV(表格1[[#This Row],[代號]],"Headquarters")</f>
        <v>11F-1, No.308, Section 2, Bade Road, Jhongshan District, TAIPEI, TAIPEI, 104 TW</v>
      </c>
      <c r="N964" s="3" cm="1">
        <f t="array" ref="N964">_FV(表格1[[#This Row],[代號]],"High")</f>
        <v>51.7</v>
      </c>
      <c r="O964" s="3" t="str" cm="1">
        <f t="array" ref="O964">_FV(表格1[[#This Row],[代號]],"Industry")</f>
        <v>Homebuilding &amp; Construction Supplies</v>
      </c>
      <c r="P964" s="3" t="str" cm="1">
        <f t="array" ref="P964">_FV(表格1[[#This Row],[代號]],"Instrument type",TRUE)</f>
        <v>Stock</v>
      </c>
      <c r="Q964" s="3" cm="1">
        <f t="array" ref="Q964">_FV(表格1[[#This Row],[代號]],"Last trade time",TRUE)</f>
        <v>44834.399108796293</v>
      </c>
      <c r="R964" s="3" cm="1">
        <f t="array" ref="R964">_FV(表格1[[#This Row],[代號]],"Low")</f>
        <v>49.8</v>
      </c>
      <c r="S964" s="3" cm="1">
        <f t="array" ref="S964">_FV(表格1[[#This Row],[代號]],"Market cap",TRUE)</f>
        <v>108291216200</v>
      </c>
      <c r="T964" s="3" t="str" cm="1">
        <f t="array" ref="T964">_FV(表格1[[#This Row],[代號]],"Name")</f>
        <v>RUENTEX DEVELOPMENT CO.,LTD.</v>
      </c>
      <c r="U964" s="3" t="str" cm="1">
        <f t="array" ref="U964">_FV(表格1[[#This Row],[代號]],"Official name",TRUE)</f>
        <v>RUENTEX DEVELOPMENT CO.,LTD.</v>
      </c>
    </row>
    <row r="965" spans="1:21" x14ac:dyDescent="0.25">
      <c r="A965" t="s">
        <v>965</v>
      </c>
      <c r="B965" s="2" t="e" vm="977">
        <v>#VALUE!</v>
      </c>
      <c r="C965" s="3" cm="1">
        <f t="array" ref="C965">_FV(表格1[[#This Row],[代號]],"52 week high",TRUE)</f>
        <v>16</v>
      </c>
      <c r="D965" s="3" cm="1">
        <f t="array" ref="D965">_FV(表格1[[#This Row],[代號]],"52 week low",TRUE)</f>
        <v>11.8</v>
      </c>
      <c r="E965" s="4" cm="1">
        <f t="array" ref="E965">_FV(表格1[[#This Row],[代號]],"Beta")</f>
        <v>1.0325</v>
      </c>
      <c r="F965" s="3" cm="1">
        <f t="array" ref="F965">_FV(表格1[[#This Row],[代號]],"Change")</f>
        <v>-0.05</v>
      </c>
      <c r="G965" s="3" cm="1">
        <f t="array" ref="G965">_FV(表格1[[#This Row],[代號]],"Change (%)",TRUE)</f>
        <v>-4.0980000000000001E-3</v>
      </c>
      <c r="H965" s="3" t="e" cm="1" vm="2">
        <f t="array" ref="H965">_FV(表格1[[#This Row],[代號]],"Country/region",TRUE)</f>
        <v>#VALUE!</v>
      </c>
      <c r="I965" s="3" t="str" cm="1">
        <f t="array" ref="I965">_FV(表格1[[#This Row],[代號]],"Currency")</f>
        <v>TWD</v>
      </c>
      <c r="J965" s="3" cm="1">
        <f t="array" ref="J965">_FV(表格1[[#This Row],[代號]],"Employees")</f>
        <v>137</v>
      </c>
      <c r="K965" s="3" t="str" cm="1">
        <f t="array" ref="K965">_FV(表格1[[#This Row],[代號]],"Exchange")</f>
        <v>Taiwan Stock Exchange</v>
      </c>
      <c r="L965" s="3" t="str" cm="1">
        <f t="array" ref="L965">_FV(表格1[[#This Row],[代號]],"Exchange abbreviation",TRUE)</f>
        <v>XTAI</v>
      </c>
      <c r="M965" s="3" t="str" cm="1">
        <f t="array" ref="M965">_FV(表格1[[#This Row],[代號]],"Headquarters")</f>
        <v>12F, No. 30, Section 3, Bode Road, Songshan District, TAIPEI, TAIPEI, 105 TW</v>
      </c>
      <c r="N965" s="3" cm="1">
        <f t="array" ref="N965">_FV(表格1[[#This Row],[代號]],"High")</f>
        <v>12.3</v>
      </c>
      <c r="O965" s="3" t="str" cm="1">
        <f t="array" ref="O965">_FV(表格1[[#This Row],[代號]],"Industry")</f>
        <v>Real Estate Operations</v>
      </c>
      <c r="P965" s="3" t="str" cm="1">
        <f t="array" ref="P965">_FV(表格1[[#This Row],[代號]],"Instrument type",TRUE)</f>
        <v>Stock</v>
      </c>
      <c r="Q965" s="3" cm="1">
        <f t="array" ref="Q965">_FV(表格1[[#This Row],[代號]],"Last trade time",TRUE)</f>
        <v>44834.399108796293</v>
      </c>
      <c r="R965" s="3" cm="1">
        <f t="array" ref="R965">_FV(表格1[[#This Row],[代號]],"Low")</f>
        <v>12.05</v>
      </c>
      <c r="S965" s="3" cm="1">
        <f t="array" ref="S965">_FV(表格1[[#This Row],[代號]],"Market cap",TRUE)</f>
        <v>3967633000</v>
      </c>
      <c r="T965" s="3" t="str" cm="1">
        <f t="array" ref="T965">_FV(表格1[[#This Row],[代號]],"Name")</f>
        <v>San Far Property Limited</v>
      </c>
      <c r="U965" s="3" t="str" cm="1">
        <f t="array" ref="U965">_FV(表格1[[#This Row],[代號]],"Official name",TRUE)</f>
        <v>San Far Property Limited</v>
      </c>
    </row>
    <row r="966" spans="1:21" x14ac:dyDescent="0.25">
      <c r="A966" t="s">
        <v>966</v>
      </c>
      <c r="B966" s="2" t="e" vm="978">
        <v>#VALUE!</v>
      </c>
      <c r="C966" s="3" cm="1">
        <f t="array" ref="C966">_FV(表格1[[#This Row],[代號]],"52 week high",TRUE)</f>
        <v>35.5</v>
      </c>
      <c r="D966" s="3" cm="1">
        <f t="array" ref="D966">_FV(表格1[[#This Row],[代號]],"52 week low",TRUE)</f>
        <v>16</v>
      </c>
      <c r="E966" s="4" cm="1">
        <f t="array" ref="E966">_FV(表格1[[#This Row],[代號]],"Beta")</f>
        <v>1.3158000000000001</v>
      </c>
      <c r="F966" s="3" cm="1">
        <f t="array" ref="F966">_FV(表格1[[#This Row],[代號]],"Change")</f>
        <v>0.15</v>
      </c>
      <c r="G966" s="3" cm="1">
        <f t="array" ref="G966">_FV(表格1[[#This Row],[代號]],"Change (%)",TRUE)</f>
        <v>8.4030000000000007E-3</v>
      </c>
      <c r="H966" s="3" t="e" cm="1" vm="2">
        <f t="array" ref="H966">_FV(表格1[[#This Row],[代號]],"Country/region",TRUE)</f>
        <v>#VALUE!</v>
      </c>
      <c r="I966" s="3" t="str" cm="1">
        <f t="array" ref="I966">_FV(表格1[[#This Row],[代號]],"Currency")</f>
        <v>TWD</v>
      </c>
      <c r="J966" s="3" cm="1">
        <f t="array" ref="J966">_FV(表格1[[#This Row],[代號]],"Employees")</f>
        <v>129</v>
      </c>
      <c r="K966" s="3" t="str" cm="1">
        <f t="array" ref="K966">_FV(表格1[[#This Row],[代號]],"Exchange")</f>
        <v>Taiwan Stock Exchange</v>
      </c>
      <c r="L966" s="3" t="str" cm="1">
        <f t="array" ref="L966">_FV(表格1[[#This Row],[代號]],"Exchange abbreviation",TRUE)</f>
        <v>XTAI</v>
      </c>
      <c r="M966" s="3" t="str" cm="1">
        <f t="array" ref="M966">_FV(表格1[[#This Row],[代號]],"Headquarters")</f>
        <v>No.323, Huanke Road, Neighborhood 1, Datan Lii, Guanyin District, TAOYUAN, TAOYUAN, 328 TW</v>
      </c>
      <c r="N966" s="3" cm="1">
        <f t="array" ref="N966">_FV(表格1[[#This Row],[代號]],"High")</f>
        <v>18</v>
      </c>
      <c r="O966" s="3" t="str" cm="1">
        <f t="array" ref="O966">_FV(表格1[[#This Row],[代號]],"Industry")</f>
        <v>Metals &amp; Mining</v>
      </c>
      <c r="P966" s="3" t="str" cm="1">
        <f t="array" ref="P966">_FV(表格1[[#This Row],[代號]],"Instrument type",TRUE)</f>
        <v>Stock</v>
      </c>
      <c r="Q966" s="3" cm="1">
        <f t="array" ref="Q966">_FV(表格1[[#This Row],[代號]],"Last trade time",TRUE)</f>
        <v>44834.399108796293</v>
      </c>
      <c r="R966" s="3" cm="1">
        <f t="array" ref="R966">_FV(表格1[[#This Row],[代號]],"Low")</f>
        <v>17.5</v>
      </c>
      <c r="S966" s="3" cm="1">
        <f t="array" ref="S966">_FV(表格1[[#This Row],[代號]],"Market cap",TRUE)</f>
        <v>1857748000</v>
      </c>
      <c r="T966" s="3" t="str" cm="1">
        <f t="array" ref="T966">_FV(表格1[[#This Row],[代號]],"Name")</f>
        <v>Super Dragon Technology Co., Ltd</v>
      </c>
      <c r="U966" s="3" t="str" cm="1">
        <f t="array" ref="U966">_FV(表格1[[#This Row],[代號]],"Official name",TRUE)</f>
        <v>Super Dragon Technology Co., Ltd</v>
      </c>
    </row>
  </sheetData>
  <phoneticPr fontId="2" type="noConversion"/>
  <pageMargins left="0.75" right="0.75" top="1" bottom="1" header="0.5" footer="0.5"/>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上市股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Kuo Chen Lu</cp:lastModifiedBy>
  <dcterms:created xsi:type="dcterms:W3CDTF">2022-10-02T06:42:08Z</dcterms:created>
  <dcterms:modified xsi:type="dcterms:W3CDTF">2022-10-02T06:52:58Z</dcterms:modified>
</cp:coreProperties>
</file>