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Formulas importantes no excel\"/>
    </mc:Choice>
  </mc:AlternateContent>
  <xr:revisionPtr revIDLastSave="0" documentId="13_ncr:1_{26559C5F-1D2F-457C-BA64-9F40A0D14E89}" xr6:coauthVersionLast="47" xr6:coauthVersionMax="47" xr10:uidLastSave="{00000000-0000-0000-0000-000000000000}"/>
  <bookViews>
    <workbookView xWindow="1515" yWindow="1515" windowWidth="10665" windowHeight="8220" tabRatio="809" activeTab="1" xr2:uid="{2E65B82F-5866-47B8-BB74-66991D6C79DA}"/>
  </bookViews>
  <sheets>
    <sheet name="PROCV" sheetId="1" r:id="rId1"/>
    <sheet name="Aluno" sheetId="16" r:id="rId2"/>
    <sheet name="Dados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6" l="1"/>
  <c r="D4" i="16"/>
  <c r="D5" i="16"/>
  <c r="D6" i="16"/>
  <c r="D7" i="16"/>
  <c r="D8" i="16"/>
  <c r="D9" i="16"/>
  <c r="D10" i="16"/>
  <c r="D11" i="16"/>
  <c r="D12" i="16"/>
  <c r="D13" i="16"/>
  <c r="D2" i="16"/>
  <c r="C3" i="16"/>
  <c r="C4" i="16"/>
  <c r="C5" i="16"/>
  <c r="C6" i="16"/>
  <c r="C7" i="16"/>
  <c r="C8" i="16"/>
  <c r="C9" i="16"/>
  <c r="C10" i="16"/>
  <c r="C11" i="16"/>
  <c r="C12" i="16"/>
  <c r="C13" i="16"/>
  <c r="C2" i="16"/>
  <c r="B3" i="16"/>
  <c r="B4" i="16"/>
  <c r="B5" i="16"/>
  <c r="B6" i="16"/>
  <c r="B7" i="16"/>
  <c r="B8" i="16"/>
  <c r="B9" i="16"/>
  <c r="B10" i="16"/>
  <c r="B11" i="16"/>
  <c r="B12" i="16"/>
  <c r="B13" i="16"/>
  <c r="B2" i="16"/>
  <c r="D5" i="1"/>
  <c r="D13" i="1"/>
  <c r="D12" i="1"/>
  <c r="D11" i="1"/>
  <c r="D10" i="1"/>
  <c r="D9" i="1"/>
  <c r="D8" i="1"/>
  <c r="D7" i="1"/>
  <c r="D6" i="1"/>
  <c r="D4" i="1"/>
  <c r="D3" i="1"/>
  <c r="D2" i="1"/>
  <c r="C13" i="1"/>
  <c r="C12" i="1"/>
  <c r="C11" i="1"/>
  <c r="C10" i="1"/>
  <c r="C9" i="1"/>
  <c r="C8" i="1"/>
  <c r="C7" i="1"/>
  <c r="C6" i="1"/>
  <c r="C5" i="1"/>
  <c r="C4" i="1"/>
  <c r="C3" i="1"/>
  <c r="C2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<sst xmlns="http://schemas.openxmlformats.org/spreadsheetml/2006/main" count="60" uniqueCount="29">
  <si>
    <t>Bruna Alves</t>
  </si>
  <si>
    <t>Afonso Alves</t>
  </si>
  <si>
    <t>Caroline Gois Abreu</t>
  </si>
  <si>
    <t>Henrique Oliveira Silva</t>
  </si>
  <si>
    <t>Kaliane Almeida Abreu</t>
  </si>
  <si>
    <t>Ryan Merryman</t>
  </si>
  <si>
    <t>Robson Martins</t>
  </si>
  <si>
    <t>Thiago Santana Gomes</t>
  </si>
  <si>
    <t>Erika Souza Aguiar</t>
  </si>
  <si>
    <t>Felipe Borges Aguiar</t>
  </si>
  <si>
    <t>Tiago de Oliveira</t>
  </si>
  <si>
    <t>Frederico Rubens</t>
  </si>
  <si>
    <t>Nome</t>
  </si>
  <si>
    <t>CPF</t>
  </si>
  <si>
    <t>123.456.789-10</t>
  </si>
  <si>
    <t>123.456.789-11</t>
  </si>
  <si>
    <t>123.456.789-12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</si>
  <si>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</si>
  <si>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</si>
  <si>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</si>
  <si>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</si>
  <si>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</si>
  <si>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</si>
  <si>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</si>
  <si>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</si>
  <si>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</si>
  <si>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</si>
  <si>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Salario</t>
  </si>
  <si>
    <t>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</si>
</sst>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44" fontId="0" fillId="0" borderId="0" xfId="1" applyFont="1"/>
    <xf numFmtId="0" fontId="0" fillId="2" borderId="2" xfId="0" applyFill="1" applyBorder="1"/>
    <xf numFmtId="0" fontId="0" fillId="2" borderId="2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44" fontId="0" fillId="0" borderId="1" xfId="1" applyFont="1" applyBorder="1"/>
    <xf numFmtId="44" fontId="0" fillId="2" borderId="2" xfId="1" applyFont="1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44" fontId="0" fillId="2" borderId="2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2" applyFont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DC87-15F1-4CD5-B8EB-89CA23C2878C}">
  <dimension ref="A1:D13"/>
  <sheetViews>
    <sheetView showGridLines="0" zoomScaleNormal="100" workbookViewId="0"/>
  </sheetViews>
  <sheetFormatPr defaultRowHeight="15" x14ac:dyDescent="0.25"/>
  <cols>
    <col min="1" max="1" width="14.7109375" bestFit="1" customWidth="1"/>
    <col min="2" max="2" width="21.7109375" style="13" bestFit="1" customWidth="1"/>
    <col min="3" max="3" width="20.7109375" style="13" customWidth="1"/>
    <col min="4" max="4" width="10" style="13" bestFit="1" customWidth="1"/>
  </cols>
  <sheetData>
    <row r="1" spans="1:4" x14ac:dyDescent="0.25">
      <c r="A1" s="3" t="s">
        <v>13</v>
      </c>
      <c r="B1" s="9" t="s">
        <v>12</v>
      </c>
      <c r="C1" s="9" t="s">
        <v>26</v>
      </c>
      <c r="D1" s="10" t="s">
        <v>27</v>
      </c>
    </row>
    <row r="2" spans="1:4" x14ac:dyDescent="0.25">
      <c r="A2" s="5" t="s">
        <v>14</v>
      </c>
      <c r="B2" s="11" t="str">
        <f>VLOOKUP(A2,Dados!A:B,2,0)</f>
        <v>Frederico Rubens</v>
      </c>
      <c r="C2" s="11">
        <f>VLOOKUP(A2,Dados!A:C,3,0)</f>
        <v>30</v>
      </c>
      <c r="D2" s="12">
        <f>VLOOKUP(A2,Dados!A:D,4,FALSE)</f>
        <v>4000</v>
      </c>
    </row>
    <row r="3" spans="1:4" x14ac:dyDescent="0.25">
      <c r="A3" s="5" t="s">
        <v>15</v>
      </c>
      <c r="B3" s="11" t="str">
        <f>VLOOKUP(A3,Dados!A:B,2,0)</f>
        <v>Afonso Alves</v>
      </c>
      <c r="C3" s="11">
        <f>VLOOKUP(A3,Dados!A:C,3,0)</f>
        <v>23</v>
      </c>
      <c r="D3" s="12">
        <f>VLOOKUP(A3,Dados!A:D,4,FALSE)</f>
        <v>2500</v>
      </c>
    </row>
    <row r="4" spans="1:4" x14ac:dyDescent="0.25">
      <c r="A4" s="5" t="s">
        <v>16</v>
      </c>
      <c r="B4" s="11" t="str">
        <f>VLOOKUP(A4,Dados!A:B,2,0)</f>
        <v>Caroline Gois Abreu</v>
      </c>
      <c r="C4" s="11">
        <f>VLOOKUP(A4,Dados!A:C,3,0)</f>
        <v>50</v>
      </c>
      <c r="D4" s="12">
        <f>VLOOKUP(A4,Dados!A:D,4,FALSE)</f>
        <v>3000</v>
      </c>
    </row>
    <row r="5" spans="1:4" x14ac:dyDescent="0.25">
      <c r="A5" s="5" t="s">
        <v>17</v>
      </c>
      <c r="B5" s="11" t="str">
        <f>VLOOKUP(A5,Dados!A:B,2,0)</f>
        <v>Henrique Oliveira Silva</v>
      </c>
      <c r="C5" s="11">
        <f>VLOOKUP(A5,Dados!A:C,3,0)</f>
        <v>26</v>
      </c>
      <c r="D5" s="12">
        <f>VLOOKUP(A5,Dados!A:D,4,FALSE)</f>
        <v>3000</v>
      </c>
    </row>
    <row r="6" spans="1:4" x14ac:dyDescent="0.25">
      <c r="A6" s="5" t="s">
        <v>18</v>
      </c>
      <c r="B6" s="11" t="str">
        <f>VLOOKUP(A6,Dados!A:B,2,0)</f>
        <v>Kaliane Almeida Abreu</v>
      </c>
      <c r="C6" s="11">
        <f>VLOOKUP(A6,Dados!A:C,3,0)</f>
        <v>26</v>
      </c>
      <c r="D6" s="12">
        <f>VLOOKUP(A6,Dados!A:D,4,FALSE)</f>
        <v>2000</v>
      </c>
    </row>
    <row r="7" spans="1:4" x14ac:dyDescent="0.25">
      <c r="A7" s="5" t="s">
        <v>19</v>
      </c>
      <c r="B7" s="11" t="str">
        <f>VLOOKUP(A7,Dados!A:B,2,0)</f>
        <v>Ryan Merryman</v>
      </c>
      <c r="C7" s="11">
        <f>VLOOKUP(A7,Dados!A:C,3,0)</f>
        <v>26</v>
      </c>
      <c r="D7" s="12">
        <f>VLOOKUP(A7,Dados!A:D,4,FALSE)</f>
        <v>2000</v>
      </c>
    </row>
    <row r="8" spans="1:4" x14ac:dyDescent="0.25">
      <c r="A8" s="5" t="s">
        <v>20</v>
      </c>
      <c r="B8" s="11" t="str">
        <f>VLOOKUP(A8,Dados!A:B,2,0)</f>
        <v>Robson Martins</v>
      </c>
      <c r="C8" s="11">
        <f>VLOOKUP(A8,Dados!A:C,3,0)</f>
        <v>23</v>
      </c>
      <c r="D8" s="12">
        <f>VLOOKUP(A8,Dados!A:D,4,FALSE)</f>
        <v>2000</v>
      </c>
    </row>
    <row r="9" spans="1:4" x14ac:dyDescent="0.25">
      <c r="A9" s="5" t="s">
        <v>21</v>
      </c>
      <c r="B9" s="11" t="str">
        <f>VLOOKUP(A9,Dados!A:B,2,0)</f>
        <v>Thiago Santana Gomes</v>
      </c>
      <c r="C9" s="11">
        <f>VLOOKUP(A9,Dados!A:C,3,0)</f>
        <v>30</v>
      </c>
      <c r="D9" s="12">
        <f>VLOOKUP(A9,Dados!A:D,4,FALSE)</f>
        <v>5000</v>
      </c>
    </row>
    <row r="10" spans="1:4" x14ac:dyDescent="0.25">
      <c r="A10" s="5" t="s">
        <v>22</v>
      </c>
      <c r="B10" s="11" t="str">
        <f>VLOOKUP(A10,Dados!A:B,2,0)</f>
        <v>Erika Souza Aguiar</v>
      </c>
      <c r="C10" s="11">
        <f>VLOOKUP(A10,Dados!A:C,3,0)</f>
        <v>30</v>
      </c>
      <c r="D10" s="12">
        <f>VLOOKUP(A10,Dados!A:D,4,FALSE)</f>
        <v>5000</v>
      </c>
    </row>
    <row r="11" spans="1:4" x14ac:dyDescent="0.25">
      <c r="A11" s="5" t="s">
        <v>23</v>
      </c>
      <c r="B11" s="11" t="str">
        <f>VLOOKUP(A11,Dados!A:B,2,0)</f>
        <v>Felipe Borges Aguiar</v>
      </c>
      <c r="C11" s="11">
        <f>VLOOKUP(A11,Dados!A:C,3,0)</f>
        <v>30</v>
      </c>
      <c r="D11" s="12">
        <f>VLOOKUP(A11,Dados!A:D,4,FALSE)</f>
        <v>5000</v>
      </c>
    </row>
    <row r="12" spans="1:4" x14ac:dyDescent="0.25">
      <c r="A12" s="5" t="s">
        <v>24</v>
      </c>
      <c r="B12" s="11" t="str">
        <f>VLOOKUP(A12,Dados!A:B,2,0)</f>
        <v>Tiago de Oliveira</v>
      </c>
      <c r="C12" s="11">
        <f>VLOOKUP(A12,Dados!A:C,3,0)</f>
        <v>30</v>
      </c>
      <c r="D12" s="12">
        <f>VLOOKUP(A12,Dados!A:D,4,FALSE)</f>
        <v>4000</v>
      </c>
    </row>
    <row r="13" spans="1:4" x14ac:dyDescent="0.25">
      <c r="A13" s="5" t="s">
        <v>25</v>
      </c>
      <c r="B13" s="11" t="str">
        <f>VLOOKUP(A13,Dados!A:B,2,0)</f>
        <v>Bruna Alves</v>
      </c>
      <c r="C13" s="11">
        <f>VLOOKUP(A13,Dados!A:C,3,0)</f>
        <v>23</v>
      </c>
      <c r="D13" s="12">
        <f>VLOOKUP(A13,Dados!A:D,4,FALSE)</f>
        <v>2000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D7A3-9425-464D-824E-D87272A05076}">
  <dimension ref="A1:D13"/>
  <sheetViews>
    <sheetView showGridLines="0" tabSelected="1" zoomScaleNormal="100" workbookViewId="0">
      <selection activeCell="C16" sqref="C16"/>
    </sheetView>
  </sheetViews>
  <sheetFormatPr defaultRowHeight="15" x14ac:dyDescent="0.25"/>
  <cols>
    <col min="1" max="1" width="14.7109375" bestFit="1" customWidth="1"/>
    <col min="2" max="2" width="21.7109375" style="13" bestFit="1" customWidth="1"/>
    <col min="3" max="3" width="20.7109375" style="13" customWidth="1"/>
    <col min="4" max="4" width="10" style="13" bestFit="1" customWidth="1"/>
  </cols>
  <sheetData>
    <row r="1" spans="1:4" x14ac:dyDescent="0.25">
      <c r="A1" s="3" t="s">
        <v>13</v>
      </c>
      <c r="B1" s="9" t="s">
        <v>12</v>
      </c>
      <c r="C1" s="9" t="s">
        <v>26</v>
      </c>
      <c r="D1" s="10" t="s">
        <v>27</v>
      </c>
    </row>
    <row r="2" spans="1:4" x14ac:dyDescent="0.25">
      <c r="A2" s="5" t="s">
        <v>14</v>
      </c>
      <c r="B2" s="11" t="str">
        <f>VLOOKUP(A2,Dados!A:B,2,0)</f>
        <v>Frederico Rubens</v>
      </c>
      <c r="C2" s="11">
        <f>VLOOKUP(A2,Dados!A:C,3,0)</f>
        <v>30</v>
      </c>
      <c r="D2" s="12">
        <f>VLOOKUP(A2,Dados!A:D,4,FALSE)</f>
        <v>4000</v>
      </c>
    </row>
    <row r="3" spans="1:4" x14ac:dyDescent="0.25">
      <c r="A3" s="5" t="s">
        <v>15</v>
      </c>
      <c r="B3" s="11" t="str">
        <f>VLOOKUP(A3,Dados!A:B,2,0)</f>
        <v>Afonso Alves</v>
      </c>
      <c r="C3" s="11">
        <f>VLOOKUP(A3,Dados!A:C,3,0)</f>
        <v>23</v>
      </c>
      <c r="D3" s="12">
        <f>VLOOKUP(A3,Dados!A:D,4,FALSE)</f>
        <v>2500</v>
      </c>
    </row>
    <row r="4" spans="1:4" x14ac:dyDescent="0.25">
      <c r="A4" s="5" t="s">
        <v>16</v>
      </c>
      <c r="B4" s="11" t="str">
        <f>VLOOKUP(A4,Dados!A:B,2,0)</f>
        <v>Caroline Gois Abreu</v>
      </c>
      <c r="C4" s="11">
        <f>VLOOKUP(A4,Dados!A:C,3,0)</f>
        <v>50</v>
      </c>
      <c r="D4" s="12">
        <f>VLOOKUP(A4,Dados!A:D,4,FALSE)</f>
        <v>3000</v>
      </c>
    </row>
    <row r="5" spans="1:4" x14ac:dyDescent="0.25">
      <c r="A5" s="5" t="s">
        <v>17</v>
      </c>
      <c r="B5" s="11" t="str">
        <f>VLOOKUP(A5,Dados!A:B,2,0)</f>
        <v>Henrique Oliveira Silva</v>
      </c>
      <c r="C5" s="11">
        <f>VLOOKUP(A5,Dados!A:C,3,0)</f>
        <v>26</v>
      </c>
      <c r="D5" s="12">
        <f>VLOOKUP(A5,Dados!A:D,4,FALSE)</f>
        <v>3000</v>
      </c>
    </row>
    <row r="6" spans="1:4" x14ac:dyDescent="0.25">
      <c r="A6" s="5" t="s">
        <v>18</v>
      </c>
      <c r="B6" s="11" t="str">
        <f>VLOOKUP(A6,Dados!A:B,2,0)</f>
        <v>Kaliane Almeida Abreu</v>
      </c>
      <c r="C6" s="11">
        <f>VLOOKUP(A6,Dados!A:C,3,0)</f>
        <v>26</v>
      </c>
      <c r="D6" s="12">
        <f>VLOOKUP(A6,Dados!A:D,4,FALSE)</f>
        <v>2000</v>
      </c>
    </row>
    <row r="7" spans="1:4" x14ac:dyDescent="0.25">
      <c r="A7" s="5" t="s">
        <v>19</v>
      </c>
      <c r="B7" s="11" t="str">
        <f>VLOOKUP(A7,Dados!A:B,2,0)</f>
        <v>Ryan Merryman</v>
      </c>
      <c r="C7" s="11">
        <f>VLOOKUP(A7,Dados!A:C,3,0)</f>
        <v>26</v>
      </c>
      <c r="D7" s="12">
        <f>VLOOKUP(A7,Dados!A:D,4,FALSE)</f>
        <v>2000</v>
      </c>
    </row>
    <row r="8" spans="1:4" x14ac:dyDescent="0.25">
      <c r="A8" s="5" t="s">
        <v>20</v>
      </c>
      <c r="B8" s="11" t="str">
        <f>VLOOKUP(A8,Dados!A:B,2,0)</f>
        <v>Robson Martins</v>
      </c>
      <c r="C8" s="11">
        <f>VLOOKUP(A8,Dados!A:C,3,0)</f>
        <v>23</v>
      </c>
      <c r="D8" s="12">
        <f>VLOOKUP(A8,Dados!A:D,4,FALSE)</f>
        <v>2000</v>
      </c>
    </row>
    <row r="9" spans="1:4" x14ac:dyDescent="0.25">
      <c r="A9" s="5" t="s">
        <v>21</v>
      </c>
      <c r="B9" s="11" t="str">
        <f>VLOOKUP(A9,Dados!A:B,2,0)</f>
        <v>Thiago Santana Gomes</v>
      </c>
      <c r="C9" s="11">
        <f>VLOOKUP(A9,Dados!A:C,3,0)</f>
        <v>30</v>
      </c>
      <c r="D9" s="12">
        <f>VLOOKUP(A9,Dados!A:D,4,FALSE)</f>
        <v>5000</v>
      </c>
    </row>
    <row r="10" spans="1:4" x14ac:dyDescent="0.25">
      <c r="A10" s="5" t="s">
        <v>22</v>
      </c>
      <c r="B10" s="11" t="str">
        <f>VLOOKUP(A10,Dados!A:B,2,0)</f>
        <v>Erika Souza Aguiar</v>
      </c>
      <c r="C10" s="11">
        <f>VLOOKUP(A10,Dados!A:C,3,0)</f>
        <v>30</v>
      </c>
      <c r="D10" s="12">
        <f>VLOOKUP(A10,Dados!A:D,4,FALSE)</f>
        <v>5000</v>
      </c>
    </row>
    <row r="11" spans="1:4" x14ac:dyDescent="0.25">
      <c r="A11" s="5" t="s">
        <v>23</v>
      </c>
      <c r="B11" s="11" t="str">
        <f>VLOOKUP(A11,Dados!A:B,2,0)</f>
        <v>Felipe Borges Aguiar</v>
      </c>
      <c r="C11" s="11">
        <f>VLOOKUP(A11,Dados!A:C,3,0)</f>
        <v>30</v>
      </c>
      <c r="D11" s="12">
        <f>VLOOKUP(A11,Dados!A:D,4,FALSE)</f>
        <v>5000</v>
      </c>
    </row>
    <row r="12" spans="1:4" x14ac:dyDescent="0.25">
      <c r="A12" s="5" t="s">
        <v>24</v>
      </c>
      <c r="B12" s="11" t="str">
        <f>VLOOKUP(A12,Dados!A:B,2,0)</f>
        <v>Tiago de Oliveira</v>
      </c>
      <c r="C12" s="11">
        <f>VLOOKUP(A12,Dados!A:C,3,0)</f>
        <v>30</v>
      </c>
      <c r="D12" s="12">
        <f>VLOOKUP(A12,Dados!A:D,4,FALSE)</f>
        <v>4000</v>
      </c>
    </row>
    <row r="13" spans="1:4" x14ac:dyDescent="0.25">
      <c r="A13" s="5" t="s">
        <v>25</v>
      </c>
      <c r="B13" s="11" t="str">
        <f>VLOOKUP(A13,Dados!A:B,2,0)</f>
        <v>Bruna Alves</v>
      </c>
      <c r="C13" s="11">
        <f>VLOOKUP(A13,Dados!A:C,3,0)</f>
        <v>23</v>
      </c>
      <c r="D13" s="12">
        <f>VLOOKUP(A13,Dados!A:D,4,FALSE)</f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A96D0-9235-4AC4-8265-DE9C36C8C4A6}">
  <dimension ref="A1:D13"/>
  <sheetViews>
    <sheetView showGridLines="0" zoomScaleNormal="100" workbookViewId="0">
      <selection activeCell="A3" sqref="A3"/>
    </sheetView>
  </sheetViews>
  <sheetFormatPr defaultRowHeight="15" x14ac:dyDescent="0.25"/>
  <cols>
    <col min="1" max="1" width="14.7109375" bestFit="1" customWidth="1"/>
    <col min="2" max="2" width="20" bestFit="1" customWidth="1"/>
    <col min="3" max="3" width="7.7109375" style="1" customWidth="1"/>
    <col min="4" max="4" width="12.5703125" style="2" bestFit="1" customWidth="1"/>
  </cols>
  <sheetData>
    <row r="1" spans="1:4" x14ac:dyDescent="0.25">
      <c r="A1" s="3" t="s">
        <v>13</v>
      </c>
      <c r="B1" s="3" t="s">
        <v>12</v>
      </c>
      <c r="C1" s="4" t="s">
        <v>26</v>
      </c>
      <c r="D1" s="8" t="s">
        <v>28</v>
      </c>
    </row>
    <row r="2" spans="1:4" x14ac:dyDescent="0.25">
      <c r="A2" s="5" t="s">
        <v>25</v>
      </c>
      <c r="B2" s="5" t="s">
        <v>0</v>
      </c>
      <c r="C2" s="6">
        <v>23</v>
      </c>
      <c r="D2" s="7">
        <v>2000</v>
      </c>
    </row>
    <row r="3" spans="1:4" x14ac:dyDescent="0.25">
      <c r="A3" s="5" t="s">
        <v>15</v>
      </c>
      <c r="B3" s="5" t="s">
        <v>1</v>
      </c>
      <c r="C3" s="6">
        <v>23</v>
      </c>
      <c r="D3" s="7">
        <v>2500</v>
      </c>
    </row>
    <row r="4" spans="1:4" x14ac:dyDescent="0.25">
      <c r="A4" s="5" t="s">
        <v>16</v>
      </c>
      <c r="B4" s="5" t="s">
        <v>2</v>
      </c>
      <c r="C4" s="6">
        <v>50</v>
      </c>
      <c r="D4" s="7">
        <v>3000</v>
      </c>
    </row>
    <row r="5" spans="1:4" x14ac:dyDescent="0.25">
      <c r="A5" s="5" t="s">
        <v>17</v>
      </c>
      <c r="B5" s="5" t="s">
        <v>3</v>
      </c>
      <c r="C5" s="6">
        <v>26</v>
      </c>
      <c r="D5" s="7">
        <v>3000</v>
      </c>
    </row>
    <row r="6" spans="1:4" x14ac:dyDescent="0.25">
      <c r="A6" s="5" t="s">
        <v>18</v>
      </c>
      <c r="B6" s="5" t="s">
        <v>4</v>
      </c>
      <c r="C6" s="6">
        <v>26</v>
      </c>
      <c r="D6" s="7">
        <v>2000</v>
      </c>
    </row>
    <row r="7" spans="1:4" x14ac:dyDescent="0.25">
      <c r="A7" s="5" t="s">
        <v>19</v>
      </c>
      <c r="B7" s="5" t="s">
        <v>5</v>
      </c>
      <c r="C7" s="6">
        <v>26</v>
      </c>
      <c r="D7" s="7">
        <v>2000</v>
      </c>
    </row>
    <row r="8" spans="1:4" x14ac:dyDescent="0.25">
      <c r="A8" s="5" t="s">
        <v>20</v>
      </c>
      <c r="B8" s="5" t="s">
        <v>6</v>
      </c>
      <c r="C8" s="6">
        <v>23</v>
      </c>
      <c r="D8" s="7">
        <v>2000</v>
      </c>
    </row>
    <row r="9" spans="1:4" x14ac:dyDescent="0.25">
      <c r="A9" s="5" t="s">
        <v>21</v>
      </c>
      <c r="B9" s="5" t="s">
        <v>7</v>
      </c>
      <c r="C9" s="6">
        <v>30</v>
      </c>
      <c r="D9" s="7">
        <v>5000</v>
      </c>
    </row>
    <row r="10" spans="1:4" x14ac:dyDescent="0.25">
      <c r="A10" s="5" t="s">
        <v>22</v>
      </c>
      <c r="B10" s="5" t="s">
        <v>8</v>
      </c>
      <c r="C10" s="6">
        <v>30</v>
      </c>
      <c r="D10" s="7">
        <v>5000</v>
      </c>
    </row>
    <row r="11" spans="1:4" x14ac:dyDescent="0.25">
      <c r="A11" s="5" t="s">
        <v>23</v>
      </c>
      <c r="B11" s="5" t="s">
        <v>9</v>
      </c>
      <c r="C11" s="6">
        <v>30</v>
      </c>
      <c r="D11" s="7">
        <v>5000</v>
      </c>
    </row>
    <row r="12" spans="1:4" x14ac:dyDescent="0.25">
      <c r="A12" s="5" t="s">
        <v>24</v>
      </c>
      <c r="B12" s="5" t="s">
        <v>10</v>
      </c>
      <c r="C12" s="6">
        <v>30</v>
      </c>
      <c r="D12" s="7">
        <v>4000</v>
      </c>
    </row>
    <row r="13" spans="1:4" x14ac:dyDescent="0.25">
      <c r="A13" s="5" t="s">
        <v>14</v>
      </c>
      <c r="B13" s="5" t="s">
        <v>11</v>
      </c>
      <c r="C13" s="6">
        <v>30</v>
      </c>
      <c r="D13" s="7">
        <v>4000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PROCV</vt:lpstr>
      <vt:lpstr>Aluno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2020-07-22T00:11:39Z</dcterms:created>
  <dcterms:modified xsi:type="dcterms:W3CDTF">2023-01-19T21:35:42Z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