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ulas importantes no excel\"/>
    </mc:Choice>
  </mc:AlternateContent>
  <xr:revisionPtr revIDLastSave="0" documentId="13_ncr:1_{4978D77D-D9F9-4572-9D70-A1232D22484B}" xr6:coauthVersionLast="47" xr6:coauthVersionMax="47" xr10:uidLastSave="{00000000-0000-0000-0000-000000000000}"/>
  <bookViews>
    <workbookView xWindow="1860" yWindow="1860" windowWidth="10665" windowHeight="8220" tabRatio="551" activeTab="1" xr2:uid="{2E65B82F-5866-47B8-BB74-66991D6C79DA}"/>
  </bookViews>
  <sheets>
    <sheet name="PROCV" sheetId="1" r:id="rId1"/>
    <sheet name="Aluno" sheetId="16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B2" i="1"/>
  <c r="D2" i="1"/>
  <c r="C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<sst xmlns="http://schemas.openxmlformats.org/spreadsheetml/2006/main" count="36" uniqueCount="20">
  <si>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</si>
  <si>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</si>
  <si>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</si>
  <si>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</si>
  <si>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</si>
  <si>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</si>
  <si>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</si>
  <si>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</si>
  <si>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</si>
  <si>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</si>
  <si>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</si>
  <si>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</si>
  <si>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</si>
  <si>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</si>
  <si>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</si>
  <si>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</si>
  <si>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=PROCV(A2;'[Planilha externa.xlsx]Dados'!$A:$C;3;FALSO)</t>
  </si>
  <si>
    <t>=SEERRO(PROCV(A2;'[Planilha externa.xlsx]Dados'!$A:$D;4;FALSO);"-")</t>
  </si>
  <si>
    <t>Fórmulas usadas nesta aula</t>
  </si>
  <si>
    <t>=PROCV(A2;'[Planilha externa.xlsx]Dados'!$A:$B;2;0)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</si>
</sst>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no/Desktop/Formulas%20importantes%20Excel/Planilha%20exter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+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F13"/>
  <sheetViews>
    <sheetView showGridLines="0" zoomScaleNormal="100" workbookViewId="0"/>
  </sheetViews>
  <sheetFormatPr defaultRowHeight="15" x14ac:dyDescent="0.25"/>
  <cols>
    <col min="1" max="1" width="19.42578125" customWidth="1"/>
    <col min="2" max="2" width="21.7109375" style="7" bestFit="1" customWidth="1"/>
    <col min="3" max="3" width="20.7109375" style="7" customWidth="1"/>
    <col min="4" max="4" width="10" style="7" bestFit="1" customWidth="1"/>
  </cols>
  <sheetData>
    <row r="1" spans="1:6" x14ac:dyDescent="0.25">
      <c r="A1" s="1" t="s">
        <v>1</v>
      </c>
      <c r="B1" s="3" t="s">
        <v>0</v>
      </c>
      <c r="C1" s="3" t="s">
        <v>14</v>
      </c>
      <c r="D1" s="4" t="s">
        <v>15</v>
      </c>
    </row>
    <row r="2" spans="1:6" x14ac:dyDescent="0.25">
      <c r="A2" s="2" t="s">
        <v>2</v>
      </c>
      <c r="B2" s="5" t="str">
        <f>VLOOKUP(A2,[1]Dados!$A:$B,2,0)</f>
        <v>Bruna Alves</v>
      </c>
      <c r="C2" s="5">
        <f>VLOOKUP(A2,[1]Dados!$A:$C,3,FALSE)</f>
        <v>23</v>
      </c>
      <c r="D2" s="6">
        <f>IFERROR(VLOOKUP(A2,[1]Dados!$A:$D,4,FALSE),"-")</f>
        <v>2000</v>
      </c>
      <c r="F2" t="s">
        <v>18</v>
      </c>
    </row>
    <row r="3" spans="1:6" x14ac:dyDescent="0.25">
      <c r="A3" s="2" t="s">
        <v>3</v>
      </c>
      <c r="B3" s="5" t="str">
        <f>VLOOKUP(A3,[1]Dados!$A:$B,2,0)</f>
        <v>Afonso Alves</v>
      </c>
      <c r="C3" s="5">
        <f>VLOOKUP(A3,[1]Dados!$A:$C,3,FALSE)</f>
        <v>23</v>
      </c>
      <c r="D3" s="6">
        <f>IFERROR(VLOOKUP(A3,[1]Dados!$A:$D,4,FALSE),"-")</f>
        <v>2500</v>
      </c>
      <c r="F3" s="8" t="s">
        <v>19</v>
      </c>
    </row>
    <row r="4" spans="1:6" x14ac:dyDescent="0.25">
      <c r="A4" s="2" t="s">
        <v>4</v>
      </c>
      <c r="B4" s="5" t="str">
        <f>VLOOKUP(A4,[1]Dados!$A:$B,2,0)</f>
        <v>Caroline Gois Abreu</v>
      </c>
      <c r="C4" s="5">
        <f>VLOOKUP(A4,[1]Dados!$A:$C,3,FALSE)</f>
        <v>50</v>
      </c>
      <c r="D4" s="6">
        <f>IFERROR(VLOOKUP(A4,[1]Dados!$A:$D,4,FALSE),"-")</f>
        <v>3000</v>
      </c>
      <c r="F4" s="8" t="s">
        <v>16</v>
      </c>
    </row>
    <row r="5" spans="1:6" x14ac:dyDescent="0.25">
      <c r="A5" s="2" t="s">
        <v>5</v>
      </c>
      <c r="B5" s="5" t="str">
        <f>VLOOKUP(A5,[1]Dados!$A:$B,2,0)</f>
        <v>Henrique Oliveira Silva</v>
      </c>
      <c r="C5" s="5">
        <f>VLOOKUP(A5,[1]Dados!$A:$C,3,FALSE)</f>
        <v>26</v>
      </c>
      <c r="D5" s="6">
        <f>IFERROR(VLOOKUP(A5,[1]Dados!$A:$D,4,FALSE),"-")</f>
        <v>3000</v>
      </c>
      <c r="F5" s="8" t="s">
        <v>17</v>
      </c>
    </row>
    <row r="6" spans="1:6" x14ac:dyDescent="0.25">
      <c r="A6" s="2" t="s">
        <v>6</v>
      </c>
      <c r="B6" s="5" t="str">
        <f>VLOOKUP(A6,[1]Dados!$A:$B,2,0)</f>
        <v>Kaliane Almeida Abreu</v>
      </c>
      <c r="C6" s="5">
        <f>VLOOKUP(A6,[1]Dados!$A:$C,3,FALSE)</f>
        <v>26</v>
      </c>
      <c r="D6" s="6">
        <f>IFERROR(VLOOKUP(A6,[1]Dados!$A:$D,4,FALSE),"-")</f>
        <v>2000</v>
      </c>
    </row>
    <row r="7" spans="1:6" x14ac:dyDescent="0.25">
      <c r="A7" s="2" t="s">
        <v>7</v>
      </c>
      <c r="B7" s="5" t="str">
        <f>VLOOKUP(A7,[1]Dados!$A:$B,2,0)</f>
        <v>Ryan Merryman</v>
      </c>
      <c r="C7" s="5">
        <f>VLOOKUP(A7,[1]Dados!$A:$C,3,FALSE)</f>
        <v>26</v>
      </c>
      <c r="D7" s="6">
        <f>IFERROR(VLOOKUP(A7,[1]Dados!$A:$D,4,FALSE),"-")</f>
        <v>2000</v>
      </c>
    </row>
    <row r="8" spans="1:6" x14ac:dyDescent="0.25">
      <c r="A8" s="2" t="s">
        <v>8</v>
      </c>
      <c r="B8" s="5" t="str">
        <f>VLOOKUP(A8,[1]Dados!$A:$B,2,0)</f>
        <v>Robson Martins</v>
      </c>
      <c r="C8" s="5">
        <f>VLOOKUP(A8,[1]Dados!$A:$C,3,FALSE)</f>
        <v>23</v>
      </c>
      <c r="D8" s="6">
        <f>IFERROR(VLOOKUP(A8,[1]Dados!$A:$D,4,FALSE),"-")</f>
        <v>2000</v>
      </c>
    </row>
    <row r="9" spans="1:6" x14ac:dyDescent="0.25">
      <c r="A9" s="2" t="s">
        <v>9</v>
      </c>
      <c r="B9" s="5" t="str">
        <f>VLOOKUP(A9,[1]Dados!$A:$B,2,0)</f>
        <v>Thiago Santana Gomes</v>
      </c>
      <c r="C9" s="5">
        <f>VLOOKUP(A9,[1]Dados!$A:$C,3,FALSE)</f>
        <v>30</v>
      </c>
      <c r="D9" s="6">
        <f>IFERROR(VLOOKUP(A9,[1]Dados!$A:$D,4,FALSE),"-")</f>
        <v>5000</v>
      </c>
    </row>
    <row r="10" spans="1:6" x14ac:dyDescent="0.25">
      <c r="A10" s="2" t="s">
        <v>10</v>
      </c>
      <c r="B10" s="5" t="str">
        <f>VLOOKUP(A10,[1]Dados!$A:$B,2,0)</f>
        <v>Erika Souza Aguiar</v>
      </c>
      <c r="C10" s="5">
        <f>VLOOKUP(A10,[1]Dados!$A:$C,3,FALSE)</f>
        <v>30</v>
      </c>
      <c r="D10" s="6">
        <f>IFERROR(VLOOKUP(A10,[1]Dados!$A:$D,4,FALSE),"-")</f>
        <v>5000</v>
      </c>
    </row>
    <row r="11" spans="1:6" x14ac:dyDescent="0.25">
      <c r="A11" s="2" t="s">
        <v>11</v>
      </c>
      <c r="B11" s="5" t="str">
        <f>VLOOKUP(A11,[1]Dados!$A:$B,2,0)</f>
        <v>Felipe Borges Aguiar</v>
      </c>
      <c r="C11" s="5">
        <f>VLOOKUP(A11,[1]Dados!$A:$C,3,FALSE)</f>
        <v>30</v>
      </c>
      <c r="D11" s="6">
        <f>IFERROR(VLOOKUP(A11,[1]Dados!$A:$D,4,FALSE),"-")</f>
        <v>5000</v>
      </c>
    </row>
    <row r="12" spans="1:6" x14ac:dyDescent="0.25">
      <c r="A12" s="2" t="s">
        <v>12</v>
      </c>
      <c r="B12" s="5" t="str">
        <f>VLOOKUP(A12,[1]Dados!$A:$B,2,0)</f>
        <v>Tiago de Oliveira</v>
      </c>
      <c r="C12" s="5">
        <f>VLOOKUP(A12,[1]Dados!$A:$C,3,FALSE)</f>
        <v>30</v>
      </c>
      <c r="D12" s="6">
        <f>IFERROR(VLOOKUP(A12,[1]Dados!$A:$D,4,FALSE),"-")</f>
        <v>4000</v>
      </c>
    </row>
    <row r="13" spans="1:6" x14ac:dyDescent="0.25">
      <c r="A13" s="2" t="s">
        <v>13</v>
      </c>
      <c r="B13" s="5" t="str">
        <f>VLOOKUP(A13,[1]Dados!$A:$B,2,0)</f>
        <v>Frederico Rubens</v>
      </c>
      <c r="C13" s="5">
        <f>VLOOKUP(A13,[1]Dados!$A:$C,3,FALSE)</f>
        <v>30</v>
      </c>
      <c r="D13" s="6">
        <f>IFERROR(VLOOKUP(A13,[1]Dados!$A:$D,4,FALSE),"-")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tabSelected="1" zoomScaleNormal="100" workbookViewId="0">
      <selection activeCell="E3" sqref="E3"/>
    </sheetView>
  </sheetViews>
  <sheetFormatPr defaultRowHeight="15" x14ac:dyDescent="0.25"/>
  <cols>
    <col min="1" max="1" width="17.85546875" customWidth="1"/>
    <col min="2" max="2" width="21.7109375" style="7" bestFit="1" customWidth="1"/>
    <col min="3" max="3" width="20.7109375" style="7" customWidth="1"/>
    <col min="4" max="4" width="10" style="7" bestFit="1" customWidth="1"/>
  </cols>
  <sheetData>
    <row r="1" spans="1:4" x14ac:dyDescent="0.25">
      <c r="A1" s="1" t="s">
        <v>1</v>
      </c>
      <c r="B1" s="3" t="s">
        <v>0</v>
      </c>
      <c r="C1" s="3" t="s">
        <v>14</v>
      </c>
      <c r="D1" s="4" t="s">
        <v>15</v>
      </c>
    </row>
    <row r="2" spans="1:4" x14ac:dyDescent="0.25">
      <c r="A2" s="2" t="s">
        <v>2</v>
      </c>
      <c r="B2" s="5" t="str">
        <f>VLOOKUP(A2,[2]Dados!$A:$B,2,0)</f>
        <v>Bruna Alves</v>
      </c>
      <c r="C2" s="5">
        <f>VLOOKUP(A2,[2]Dados!$A:$C,3,0)</f>
        <v>23</v>
      </c>
      <c r="D2" s="6">
        <f>VLOOKUP(A2,[2]Dados!$A:$D,4,FALSE)</f>
        <v>2000</v>
      </c>
    </row>
    <row r="3" spans="1:4" x14ac:dyDescent="0.25">
      <c r="A3" s="2" t="s">
        <v>3</v>
      </c>
      <c r="B3" s="5" t="str">
        <f>VLOOKUP(A3,[2]Dados!$A:$B,2,0)</f>
        <v>Afonso Alves</v>
      </c>
      <c r="C3" s="5">
        <f>VLOOKUP(A3,[2]Dados!$A:$C,3,0)</f>
        <v>23</v>
      </c>
      <c r="D3" s="6">
        <f>VLOOKUP(A3,[2]Dados!$A:$D,4,FALSE)</f>
        <v>2500</v>
      </c>
    </row>
    <row r="4" spans="1:4" x14ac:dyDescent="0.25">
      <c r="A4" s="2" t="s">
        <v>4</v>
      </c>
      <c r="B4" s="5" t="str">
        <f>VLOOKUP(A4,[2]Dados!$A:$B,2,0)</f>
        <v>Caroline Gois Abreu</v>
      </c>
      <c r="C4" s="5">
        <f>VLOOKUP(A4,[2]Dados!$A:$C,3,0)</f>
        <v>50</v>
      </c>
      <c r="D4" s="6">
        <f>VLOOKUP(A4,[2]Dados!$A:$D,4,FALSE)</f>
        <v>3000</v>
      </c>
    </row>
    <row r="5" spans="1:4" x14ac:dyDescent="0.25">
      <c r="A5" s="2" t="s">
        <v>5</v>
      </c>
      <c r="B5" s="5" t="str">
        <f>VLOOKUP(A5,[2]Dados!$A:$B,2,0)</f>
        <v>Henrique Oliveira Silva</v>
      </c>
      <c r="C5" s="5">
        <f>VLOOKUP(A5,[2]Dados!$A:$C,3,0)</f>
        <v>26</v>
      </c>
      <c r="D5" s="6">
        <f>VLOOKUP(A5,[2]Dados!$A:$D,4,FALSE)</f>
        <v>3000</v>
      </c>
    </row>
    <row r="6" spans="1:4" x14ac:dyDescent="0.25">
      <c r="A6" s="2" t="s">
        <v>6</v>
      </c>
      <c r="B6" s="5" t="str">
        <f>VLOOKUP(A6,[2]Dados!$A:$B,2,0)</f>
        <v>Kaliane Almeida Abreu</v>
      </c>
      <c r="C6" s="5">
        <f>VLOOKUP(A6,[2]Dados!$A:$C,3,0)</f>
        <v>26</v>
      </c>
      <c r="D6" s="6">
        <f>VLOOKUP(A6,[2]Dados!$A:$D,4,FALSE)</f>
        <v>2000</v>
      </c>
    </row>
    <row r="7" spans="1:4" x14ac:dyDescent="0.25">
      <c r="A7" s="2" t="s">
        <v>7</v>
      </c>
      <c r="B7" s="5" t="str">
        <f>VLOOKUP(A7,[2]Dados!$A:$B,2,0)</f>
        <v>Ryan Merryman</v>
      </c>
      <c r="C7" s="5">
        <f>VLOOKUP(A7,[2]Dados!$A:$C,3,0)</f>
        <v>26</v>
      </c>
      <c r="D7" s="6">
        <f>VLOOKUP(A7,[2]Dados!$A:$D,4,FALSE)</f>
        <v>2000</v>
      </c>
    </row>
    <row r="8" spans="1:4" x14ac:dyDescent="0.25">
      <c r="A8" s="2" t="s">
        <v>8</v>
      </c>
      <c r="B8" s="5" t="str">
        <f>VLOOKUP(A8,[2]Dados!$A:$B,2,0)</f>
        <v>Robson Martins</v>
      </c>
      <c r="C8" s="5">
        <f>VLOOKUP(A8,[2]Dados!$A:$C,3,0)</f>
        <v>23</v>
      </c>
      <c r="D8" s="6">
        <f>VLOOKUP(A8,[2]Dados!$A:$D,4,FALSE)</f>
        <v>2000</v>
      </c>
    </row>
    <row r="9" spans="1:4" x14ac:dyDescent="0.25">
      <c r="A9" s="2" t="s">
        <v>9</v>
      </c>
      <c r="B9" s="5" t="str">
        <f>VLOOKUP(A9,[2]Dados!$A:$B,2,0)</f>
        <v>Thiago Santana Gomes</v>
      </c>
      <c r="C9" s="5">
        <f>VLOOKUP(A9,[2]Dados!$A:$C,3,0)</f>
        <v>30</v>
      </c>
      <c r="D9" s="6">
        <f>VLOOKUP(A9,[2]Dados!$A:$D,4,FALSE)</f>
        <v>5000</v>
      </c>
    </row>
    <row r="10" spans="1:4" x14ac:dyDescent="0.25">
      <c r="A10" s="2" t="s">
        <v>10</v>
      </c>
      <c r="B10" s="5" t="str">
        <f>VLOOKUP(A10,[2]Dados!$A:$B,2,0)</f>
        <v>Erika Souza Aguiar</v>
      </c>
      <c r="C10" s="5">
        <f>VLOOKUP(A10,[2]Dados!$A:$C,3,0)</f>
        <v>30</v>
      </c>
      <c r="D10" s="6">
        <f>VLOOKUP(A10,[2]Dados!$A:$D,4,FALSE)</f>
        <v>5000</v>
      </c>
    </row>
    <row r="11" spans="1:4" x14ac:dyDescent="0.25">
      <c r="A11" s="2" t="s">
        <v>11</v>
      </c>
      <c r="B11" s="5" t="str">
        <f>VLOOKUP(A11,[2]Dados!$A:$B,2,0)</f>
        <v>Felipe Borges Aguiar</v>
      </c>
      <c r="C11" s="5">
        <f>VLOOKUP(A11,[2]Dados!$A:$C,3,0)</f>
        <v>30</v>
      </c>
      <c r="D11" s="6">
        <f>VLOOKUP(A11,[2]Dados!$A:$D,4,FALSE)</f>
        <v>5000</v>
      </c>
    </row>
    <row r="12" spans="1:4" x14ac:dyDescent="0.25">
      <c r="A12" s="2" t="s">
        <v>12</v>
      </c>
      <c r="B12" s="5" t="str">
        <f>VLOOKUP(A12,[2]Dados!$A:$B,2,0)</f>
        <v>Tiago de Oliveira</v>
      </c>
      <c r="C12" s="5">
        <f>VLOOKUP(A12,[2]Dados!$A:$C,3,0)</f>
        <v>30</v>
      </c>
      <c r="D12" s="6">
        <f>VLOOKUP(A12,[2]Dados!$A:$D,4,FALSE)</f>
        <v>4000</v>
      </c>
    </row>
    <row r="13" spans="1:4" x14ac:dyDescent="0.25">
      <c r="A13" s="2" t="s">
        <v>13</v>
      </c>
      <c r="B13" s="5" t="str">
        <f>VLOOKUP(A13,[2]Dados!$A:$B,2,0)</f>
        <v>Frederico Rubens</v>
      </c>
      <c r="C13" s="5">
        <f>VLOOKUP(A13,[2]Dados!$A:$C,3,0)</f>
        <v>30</v>
      </c>
      <c r="D13" s="6">
        <f>VLOOKUP(A13,[2]Dados!$A:$D,4,FALSE)</f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2020-07-22T00:11:39Z</dcterms:created>
  <dcterms:modified xsi:type="dcterms:W3CDTF">2023-01-19T21:41:27Z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