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Funcoes de data e hora\"/>
    </mc:Choice>
  </mc:AlternateContent>
  <xr:revisionPtr revIDLastSave="0" documentId="13_ncr:1_{1DE91939-3596-44F3-897E-E40B87F39BDB}" xr6:coauthVersionLast="47" xr6:coauthVersionMax="47" xr10:uidLastSave="{00000000-0000-0000-0000-000000000000}"/>
  <bookViews>
    <workbookView xWindow="2640" yWindow="2640" windowWidth="10665" windowHeight="8220" activeTab="1" xr2:uid="{1D135085-162F-4F6A-83EE-95534B59CC74}"/>
  </bookViews>
  <sheets>
    <sheet name="Professor" sheetId="4" r:id="rId1"/>
    <sheet name="Aluno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1" l="1"/>
  <c r="E24" i="11"/>
  <c r="E14" i="11"/>
  <c r="E15" i="11"/>
  <c r="E16" i="11"/>
  <c r="E17" i="11"/>
  <c r="E18" i="11"/>
  <c r="E19" i="11"/>
  <c r="E13" i="11"/>
  <c r="D13" i="11"/>
  <c r="D14" i="11"/>
  <c r="D15" i="11"/>
  <c r="D16" i="11"/>
  <c r="D17" i="11"/>
  <c r="D18" i="11"/>
  <c r="D19" i="11"/>
  <c r="F24" i="4"/>
  <c r="D25" i="4"/>
  <c r="E24" i="4"/>
  <c r="D18" i="4"/>
  <c r="D13" i="4" l="1"/>
  <c r="E14" i="4"/>
  <c r="E17" i="4"/>
  <c r="E18" i="4"/>
  <c r="E15" i="4"/>
  <c r="E16" i="4"/>
  <c r="E13" i="4"/>
  <c r="D15" i="4"/>
  <c r="D16" i="4"/>
  <c r="D17" i="4"/>
  <c r="D14" i="4"/>
  <c r="D19" i="4" l="1"/>
  <c r="E19" i="4"/>
</calcChain>
</file>

<file path=xl/sharedStrings.xml><?xml version="1.0" encoding="utf-8"?>
<sst xmlns="http://schemas.openxmlformats.org/spreadsheetml/2006/main" count="24" uniqueCount="11">
  <si>
    <t>Curso de Excel do Básico ao Avançado</t>
  </si>
  <si>
    <t>Professor: Clevison Santos</t>
  </si>
  <si>
    <t>DATA de HOJE</t>
  </si>
  <si>
    <t>Dia da Semana</t>
  </si>
  <si>
    <t>Data Compra</t>
  </si>
  <si>
    <t>Entrega 5 dias</t>
  </si>
  <si>
    <t>Data + 5 dias</t>
  </si>
  <si>
    <t>Data de Entrega</t>
  </si>
  <si>
    <t>Aula: DIA.DA.SEMANA</t>
  </si>
  <si>
    <t>Entregar em 5 dias desconsiderando Sábado e Domingo</t>
  </si>
  <si>
    <t>Aula: 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</si>
</sst>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left"/>
    </xf>
    <xf numFmtId="14" fontId="0" fillId="5" borderId="0" xfId="0" applyNumberForma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H31"/>
  <sheetViews>
    <sheetView showGridLines="0" zoomScaleNormal="100" workbookViewId="0">
      <selection activeCell="C24" sqref="C24"/>
    </sheetView>
  </sheetViews>
  <sheetFormatPr defaultRowHeight="15" x14ac:dyDescent="0.25"/>
  <cols>
    <col min="2" max="2" width="24.5703125" style="1" customWidth="1"/>
    <col min="3" max="3" width="20.7109375" customWidth="1"/>
    <col min="4" max="6" width="17.7109375" customWidth="1"/>
  </cols>
  <sheetData>
    <row r="1" spans="2:8" s="2" customFormat="1" x14ac:dyDescent="0.25">
      <c r="E1" s="3"/>
    </row>
    <row r="2" spans="2:8" s="2" customFormat="1" ht="15.6" customHeight="1" x14ac:dyDescent="0.25">
      <c r="B2" s="15" t="s">
        <v>0</v>
      </c>
      <c r="C2" s="15"/>
      <c r="D2" s="15"/>
      <c r="E2" s="15"/>
      <c r="F2" s="15"/>
      <c r="G2" s="15"/>
      <c r="H2" s="15"/>
    </row>
    <row r="3" spans="2:8" s="2" customFormat="1" ht="14.45" customHeight="1" x14ac:dyDescent="0.25">
      <c r="B3" s="15"/>
      <c r="C3" s="15"/>
      <c r="D3" s="15"/>
      <c r="E3" s="15"/>
      <c r="F3" s="15"/>
      <c r="G3" s="15"/>
      <c r="H3" s="15"/>
    </row>
    <row r="4" spans="2:8" s="2" customFormat="1" ht="14.45" customHeight="1" x14ac:dyDescent="0.25">
      <c r="B4" s="15"/>
      <c r="C4" s="15"/>
      <c r="D4" s="15"/>
      <c r="E4" s="15"/>
      <c r="F4" s="15"/>
      <c r="G4" s="15"/>
      <c r="H4" s="15"/>
    </row>
    <row r="5" spans="2:8" s="2" customFormat="1" ht="23.25" x14ac:dyDescent="0.35">
      <c r="B5" s="18" t="s">
        <v>1</v>
      </c>
      <c r="C5" s="18"/>
      <c r="D5" s="4"/>
      <c r="E5" s="5"/>
      <c r="F5" s="5"/>
      <c r="G5" s="5"/>
      <c r="H5" s="5"/>
    </row>
    <row r="6" spans="2:8" s="2" customFormat="1" ht="23.25" x14ac:dyDescent="0.35">
      <c r="B6" s="7" t="s">
        <v>8</v>
      </c>
      <c r="C6" s="7"/>
      <c r="D6" s="4"/>
      <c r="E6" s="5"/>
      <c r="F6" s="5"/>
      <c r="G6" s="5"/>
      <c r="H6" s="5"/>
    </row>
    <row r="7" spans="2:8" s="2" customFormat="1" ht="23.25" x14ac:dyDescent="0.35">
      <c r="B7" s="7" t="s">
        <v>10</v>
      </c>
      <c r="C7" s="7"/>
      <c r="D7" s="4"/>
      <c r="E7" s="5"/>
      <c r="F7" s="5"/>
      <c r="G7" s="5"/>
      <c r="H7" s="5"/>
    </row>
    <row r="8" spans="2:8" s="2" customFormat="1" x14ac:dyDescent="0.25">
      <c r="E8" s="3"/>
    </row>
    <row r="10" spans="2:8" x14ac:dyDescent="0.25">
      <c r="C10" s="6"/>
      <c r="D10" s="6"/>
      <c r="E10" s="6"/>
      <c r="F10" s="6"/>
    </row>
    <row r="11" spans="2:8" x14ac:dyDescent="0.25">
      <c r="C11" s="6"/>
      <c r="D11" s="6"/>
      <c r="E11" s="6"/>
      <c r="F11" s="6"/>
    </row>
    <row r="12" spans="2:8" x14ac:dyDescent="0.25">
      <c r="C12" s="11" t="s">
        <v>2</v>
      </c>
      <c r="D12" s="11" t="s">
        <v>3</v>
      </c>
      <c r="E12" s="11" t="s">
        <v>3</v>
      </c>
      <c r="F12" s="6"/>
    </row>
    <row r="13" spans="2:8" x14ac:dyDescent="0.25">
      <c r="C13" s="9">
        <v>44621</v>
      </c>
      <c r="D13" s="8">
        <f>WEEKDAY(C13)</f>
        <v>3</v>
      </c>
      <c r="E13" s="12">
        <f>WEEKDAY(C13)</f>
        <v>3</v>
      </c>
      <c r="F13" s="6"/>
    </row>
    <row r="14" spans="2:8" x14ac:dyDescent="0.25">
      <c r="C14" s="9">
        <v>44622</v>
      </c>
      <c r="D14" s="8">
        <f t="shared" ref="D14:D19" si="0">WEEKDAY(C14)</f>
        <v>4</v>
      </c>
      <c r="E14" s="12">
        <f t="shared" ref="E14:E19" si="1">WEEKDAY(C14)</f>
        <v>4</v>
      </c>
      <c r="F14" s="6"/>
    </row>
    <row r="15" spans="2:8" x14ac:dyDescent="0.25">
      <c r="C15" s="9">
        <v>44623</v>
      </c>
      <c r="D15" s="8">
        <f t="shared" si="0"/>
        <v>5</v>
      </c>
      <c r="E15" s="12">
        <f t="shared" si="1"/>
        <v>5</v>
      </c>
      <c r="F15" s="6"/>
    </row>
    <row r="16" spans="2:8" x14ac:dyDescent="0.25">
      <c r="C16" s="9">
        <v>44624</v>
      </c>
      <c r="D16" s="8">
        <f t="shared" si="0"/>
        <v>6</v>
      </c>
      <c r="E16" s="12">
        <f t="shared" si="1"/>
        <v>6</v>
      </c>
      <c r="F16" s="6"/>
    </row>
    <row r="17" spans="3:7" x14ac:dyDescent="0.25">
      <c r="C17" s="9">
        <v>44625</v>
      </c>
      <c r="D17" s="8">
        <f t="shared" si="0"/>
        <v>7</v>
      </c>
      <c r="E17" s="12">
        <f t="shared" si="1"/>
        <v>7</v>
      </c>
      <c r="F17" s="6"/>
    </row>
    <row r="18" spans="3:7" x14ac:dyDescent="0.25">
      <c r="C18" s="9">
        <v>44626</v>
      </c>
      <c r="D18" s="8">
        <f t="shared" si="0"/>
        <v>1</v>
      </c>
      <c r="E18" s="12">
        <f t="shared" si="1"/>
        <v>1</v>
      </c>
      <c r="F18" s="6"/>
    </row>
    <row r="19" spans="3:7" x14ac:dyDescent="0.25">
      <c r="C19" s="9">
        <v>44627</v>
      </c>
      <c r="D19" s="8">
        <f t="shared" si="0"/>
        <v>2</v>
      </c>
      <c r="E19" s="12">
        <f t="shared" si="1"/>
        <v>2</v>
      </c>
      <c r="F19" s="6"/>
    </row>
    <row r="20" spans="3:7" x14ac:dyDescent="0.25">
      <c r="C20" s="6"/>
      <c r="D20" s="6"/>
      <c r="E20" s="6"/>
      <c r="F20" s="6"/>
    </row>
    <row r="21" spans="3:7" x14ac:dyDescent="0.25">
      <c r="C21" s="6"/>
      <c r="D21" s="6"/>
      <c r="E21" s="6"/>
      <c r="F21" s="6"/>
    </row>
    <row r="22" spans="3:7" x14ac:dyDescent="0.25">
      <c r="C22" s="16" t="s">
        <v>9</v>
      </c>
      <c r="D22" s="17"/>
      <c r="E22" s="17"/>
      <c r="F22" s="17"/>
    </row>
    <row r="23" spans="3:7" x14ac:dyDescent="0.25">
      <c r="C23" s="11" t="s">
        <v>4</v>
      </c>
      <c r="D23" s="11" t="s">
        <v>5</v>
      </c>
      <c r="E23" s="11" t="s">
        <v>6</v>
      </c>
      <c r="F23" s="11" t="s">
        <v>7</v>
      </c>
    </row>
    <row r="24" spans="3:7" x14ac:dyDescent="0.25">
      <c r="C24" s="9">
        <v>44643</v>
      </c>
      <c r="D24" s="10">
        <v>5</v>
      </c>
      <c r="E24" s="12">
        <f>C24+D24</f>
        <v>44648</v>
      </c>
      <c r="F24" s="12">
        <f>IF(WEEKDAY(C24+5)=1,"segunda-feira",IF(WEEKDAY(C24+5)=7,"segunda-feira",WEEKDAY(C24+5)))</f>
        <v>2</v>
      </c>
    </row>
    <row r="25" spans="3:7" x14ac:dyDescent="0.25">
      <c r="C25" s="6"/>
      <c r="D25" s="14">
        <f>C24+D24</f>
        <v>44648</v>
      </c>
      <c r="E25" s="6"/>
      <c r="F25" s="6"/>
      <c r="G25" s="6"/>
    </row>
    <row r="26" spans="3:7" x14ac:dyDescent="0.25">
      <c r="C26" s="6"/>
      <c r="D26" s="6"/>
      <c r="E26" s="6"/>
      <c r="F26" s="6"/>
      <c r="G26" s="6"/>
    </row>
    <row r="27" spans="3:7" x14ac:dyDescent="0.25">
      <c r="C27" s="6"/>
      <c r="D27" s="6"/>
      <c r="E27" s="6"/>
      <c r="F27" s="6"/>
      <c r="G27" s="6"/>
    </row>
    <row r="28" spans="3:7" x14ac:dyDescent="0.25">
      <c r="C28" s="6"/>
      <c r="D28" s="6"/>
      <c r="E28" s="6"/>
      <c r="F28" s="6"/>
    </row>
    <row r="29" spans="3:7" x14ac:dyDescent="0.25">
      <c r="C29" s="6"/>
      <c r="D29" s="6"/>
      <c r="E29" s="6"/>
      <c r="F29" s="6"/>
    </row>
    <row r="30" spans="3:7" x14ac:dyDescent="0.25">
      <c r="C30" s="6"/>
      <c r="D30" s="6"/>
      <c r="E30" s="6"/>
      <c r="F30" s="6"/>
    </row>
    <row r="31" spans="3:7" x14ac:dyDescent="0.25">
      <c r="C31" s="6"/>
      <c r="D31" s="6"/>
      <c r="E31" s="6"/>
      <c r="F31" s="6"/>
    </row>
  </sheetData>
  <mergeCells count="3">
    <mergeCell ref="B2:H4"/>
    <mergeCell ref="C22:F22"/>
    <mergeCell ref="B5:C5"/>
  </mergeCell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0858-B7AC-4A56-B33D-575FB9F68809}">
  <dimension ref="B1:H31"/>
  <sheetViews>
    <sheetView showGridLines="0" tabSelected="1" topLeftCell="C11" zoomScale="80" zoomScaleNormal="80" workbookViewId="0">
      <selection activeCell="F24" sqref="F24"/>
    </sheetView>
  </sheetViews>
  <sheetFormatPr defaultRowHeight="15" x14ac:dyDescent="0.25"/>
  <cols>
    <col min="2" max="2" width="24.5703125" style="1" customWidth="1"/>
    <col min="3" max="3" width="20.7109375" customWidth="1"/>
    <col min="4" max="4" width="17.7109375" customWidth="1"/>
    <col min="5" max="5" width="16.28515625" bestFit="1" customWidth="1"/>
    <col min="6" max="6" width="17.7109375" customWidth="1"/>
  </cols>
  <sheetData>
    <row r="1" spans="2:8" s="2" customFormat="1" x14ac:dyDescent="0.25">
      <c r="E1" s="3"/>
    </row>
    <row r="2" spans="2:8" s="2" customFormat="1" ht="15.6" customHeight="1" x14ac:dyDescent="0.25">
      <c r="B2" s="15" t="s">
        <v>0</v>
      </c>
      <c r="C2" s="15"/>
      <c r="D2" s="15"/>
      <c r="E2" s="15"/>
      <c r="F2" s="15"/>
      <c r="G2" s="15"/>
      <c r="H2" s="15"/>
    </row>
    <row r="3" spans="2:8" s="2" customFormat="1" ht="14.45" customHeight="1" x14ac:dyDescent="0.25">
      <c r="B3" s="15"/>
      <c r="C3" s="15"/>
      <c r="D3" s="15"/>
      <c r="E3" s="15"/>
      <c r="F3" s="15"/>
      <c r="G3" s="15"/>
      <c r="H3" s="15"/>
    </row>
    <row r="4" spans="2:8" s="2" customFormat="1" ht="14.45" customHeight="1" x14ac:dyDescent="0.25">
      <c r="B4" s="15"/>
      <c r="C4" s="15"/>
      <c r="D4" s="15"/>
      <c r="E4" s="15"/>
      <c r="F4" s="15"/>
      <c r="G4" s="15"/>
      <c r="H4" s="15"/>
    </row>
    <row r="5" spans="2:8" s="2" customFormat="1" ht="23.25" x14ac:dyDescent="0.35">
      <c r="B5" s="18" t="s">
        <v>1</v>
      </c>
      <c r="C5" s="18"/>
      <c r="D5" s="4"/>
      <c r="E5" s="5"/>
      <c r="F5" s="5"/>
      <c r="G5" s="5"/>
      <c r="H5" s="5"/>
    </row>
    <row r="6" spans="2:8" s="2" customFormat="1" ht="23.25" x14ac:dyDescent="0.35">
      <c r="B6" s="7" t="s">
        <v>8</v>
      </c>
      <c r="C6" s="7"/>
      <c r="D6" s="4"/>
      <c r="E6" s="5"/>
      <c r="F6" s="5"/>
      <c r="G6" s="5"/>
      <c r="H6" s="5"/>
    </row>
    <row r="7" spans="2:8" s="2" customFormat="1" ht="23.25" x14ac:dyDescent="0.35">
      <c r="B7" s="7" t="s">
        <v>10</v>
      </c>
      <c r="C7" s="7"/>
      <c r="D7" s="4"/>
      <c r="E7" s="5"/>
      <c r="F7" s="5"/>
      <c r="G7" s="5"/>
      <c r="H7" s="5"/>
    </row>
    <row r="8" spans="2:8" s="2" customFormat="1" x14ac:dyDescent="0.25">
      <c r="E8" s="3"/>
    </row>
    <row r="10" spans="2:8" x14ac:dyDescent="0.25">
      <c r="C10" s="6"/>
      <c r="D10" s="6"/>
      <c r="E10" s="6"/>
      <c r="F10" s="6"/>
    </row>
    <row r="11" spans="2:8" x14ac:dyDescent="0.25">
      <c r="C11" s="6"/>
      <c r="D11" s="6"/>
      <c r="E11" s="6"/>
      <c r="F11" s="6"/>
    </row>
    <row r="12" spans="2:8" x14ac:dyDescent="0.25">
      <c r="C12" s="11" t="s">
        <v>2</v>
      </c>
      <c r="D12" s="11" t="s">
        <v>3</v>
      </c>
      <c r="E12" s="11" t="s">
        <v>3</v>
      </c>
      <c r="F12" s="6"/>
    </row>
    <row r="13" spans="2:8" x14ac:dyDescent="0.25">
      <c r="C13" s="9">
        <v>44621</v>
      </c>
      <c r="D13" s="8">
        <f>WEEKDAY(C13)</f>
        <v>3</v>
      </c>
      <c r="E13" s="12">
        <f>WEEKDAY(C13)</f>
        <v>3</v>
      </c>
      <c r="F13" s="6"/>
    </row>
    <row r="14" spans="2:8" x14ac:dyDescent="0.25">
      <c r="C14" s="9">
        <v>44622</v>
      </c>
      <c r="D14" s="8">
        <f t="shared" ref="D14:D19" si="0">WEEKDAY(C14)</f>
        <v>4</v>
      </c>
      <c r="E14" s="12">
        <f t="shared" ref="E14:E19" si="1">WEEKDAY(C14)</f>
        <v>4</v>
      </c>
      <c r="F14" s="6"/>
    </row>
    <row r="15" spans="2:8" x14ac:dyDescent="0.25">
      <c r="C15" s="9">
        <v>44623</v>
      </c>
      <c r="D15" s="8">
        <f t="shared" si="0"/>
        <v>5</v>
      </c>
      <c r="E15" s="12">
        <f t="shared" si="1"/>
        <v>5</v>
      </c>
      <c r="F15" s="6"/>
    </row>
    <row r="16" spans="2:8" x14ac:dyDescent="0.25">
      <c r="C16" s="9">
        <v>44624</v>
      </c>
      <c r="D16" s="8">
        <f t="shared" si="0"/>
        <v>6</v>
      </c>
      <c r="E16" s="12">
        <f t="shared" si="1"/>
        <v>6</v>
      </c>
      <c r="F16" s="6"/>
    </row>
    <row r="17" spans="3:7" x14ac:dyDescent="0.25">
      <c r="C17" s="9">
        <v>44625</v>
      </c>
      <c r="D17" s="8">
        <f t="shared" si="0"/>
        <v>7</v>
      </c>
      <c r="E17" s="12">
        <f t="shared" si="1"/>
        <v>7</v>
      </c>
      <c r="F17" s="6"/>
    </row>
    <row r="18" spans="3:7" x14ac:dyDescent="0.25">
      <c r="C18" s="9">
        <v>44626</v>
      </c>
      <c r="D18" s="8">
        <f t="shared" si="0"/>
        <v>1</v>
      </c>
      <c r="E18" s="12">
        <f t="shared" si="1"/>
        <v>1</v>
      </c>
      <c r="F18" s="6"/>
    </row>
    <row r="19" spans="3:7" x14ac:dyDescent="0.25">
      <c r="C19" s="9">
        <v>44627</v>
      </c>
      <c r="D19" s="8">
        <f t="shared" si="0"/>
        <v>2</v>
      </c>
      <c r="E19" s="12">
        <f t="shared" si="1"/>
        <v>2</v>
      </c>
      <c r="F19" s="6"/>
    </row>
    <row r="20" spans="3:7" x14ac:dyDescent="0.25">
      <c r="C20" s="6"/>
      <c r="D20" s="6"/>
      <c r="E20" s="6"/>
      <c r="F20" s="6"/>
    </row>
    <row r="21" spans="3:7" x14ac:dyDescent="0.25">
      <c r="C21" s="6"/>
      <c r="D21" s="6"/>
      <c r="E21" s="6"/>
      <c r="F21" s="6"/>
    </row>
    <row r="22" spans="3:7" x14ac:dyDescent="0.25">
      <c r="C22" s="16" t="s">
        <v>9</v>
      </c>
      <c r="D22" s="17"/>
      <c r="E22" s="17"/>
      <c r="F22" s="17"/>
    </row>
    <row r="23" spans="3:7" x14ac:dyDescent="0.25">
      <c r="C23" s="11" t="s">
        <v>4</v>
      </c>
      <c r="D23" s="11" t="s">
        <v>5</v>
      </c>
      <c r="E23" s="11" t="s">
        <v>6</v>
      </c>
      <c r="F23" s="11" t="s">
        <v>7</v>
      </c>
    </row>
    <row r="24" spans="3:7" x14ac:dyDescent="0.25">
      <c r="C24" s="9">
        <v>44647</v>
      </c>
      <c r="D24" s="10">
        <v>5</v>
      </c>
      <c r="E24" s="12">
        <f>C24+D24</f>
        <v>44652</v>
      </c>
      <c r="F24" s="12">
        <f>IF(WEEKDAY(C24+5)=1,"segunda-feira",IF(WEEKDAY(C24+5)=7,"segunda-feira",WEEKDAY(C24+5)))</f>
        <v>6</v>
      </c>
    </row>
    <row r="25" spans="3:7" x14ac:dyDescent="0.25">
      <c r="C25" s="6"/>
      <c r="D25" s="13"/>
      <c r="E25" s="6"/>
      <c r="F25" s="6"/>
      <c r="G25" s="6"/>
    </row>
    <row r="26" spans="3:7" x14ac:dyDescent="0.25">
      <c r="C26" s="6"/>
      <c r="D26" s="6"/>
      <c r="E26" s="6"/>
      <c r="F26" s="6"/>
      <c r="G26" s="6"/>
    </row>
    <row r="27" spans="3:7" x14ac:dyDescent="0.25">
      <c r="C27" s="6"/>
      <c r="D27" s="6"/>
      <c r="E27" s="6"/>
      <c r="F27" s="6"/>
      <c r="G27" s="6"/>
    </row>
    <row r="28" spans="3:7" x14ac:dyDescent="0.25">
      <c r="C28" s="6"/>
      <c r="D28" s="6"/>
      <c r="E28" s="6"/>
      <c r="F28" s="6"/>
    </row>
    <row r="29" spans="3:7" x14ac:dyDescent="0.25">
      <c r="C29" s="6"/>
      <c r="D29" s="6"/>
      <c r="E29" s="6"/>
      <c r="F29" s="6"/>
    </row>
    <row r="30" spans="3:7" x14ac:dyDescent="0.25">
      <c r="C30" s="6"/>
      <c r="D30" s="6"/>
      <c r="E30" s="6"/>
      <c r="F30" s="6"/>
    </row>
    <row r="31" spans="3:7" x14ac:dyDescent="0.25">
      <c r="C31" s="6"/>
      <c r="D31" s="6"/>
      <c r="E31" s="6"/>
      <c r="F31" s="6"/>
    </row>
  </sheetData>
  <mergeCells count="3">
    <mergeCell ref="B2:H4"/>
    <mergeCell ref="B5:C5"/>
    <mergeCell ref="C22:F22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2021-06-10T15:59:35Z</dcterms:created>
  <dcterms:modified xsi:type="dcterms:W3CDTF">2023-01-26T14:39:21Z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