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o\Desktop\"/>
    </mc:Choice>
  </mc:AlternateContent>
  <xr:revisionPtr revIDLastSave="0" documentId="13_ncr:1_{9EC92307-2070-4CDC-AD6C-4A022FA87199}" xr6:coauthVersionLast="46" xr6:coauthVersionMax="46" xr10:uidLastSave="{00000000-0000-0000-0000-000000000000}"/>
  <bookViews>
    <workbookView xWindow="-120" yWindow="-120" windowWidth="29040" windowHeight="15840" activeTab="3" xr2:uid="{297170BE-2355-4E24-B002-1FF4B10250DB}"/>
  </bookViews>
  <sheets>
    <sheet name="Alumnos" sheetId="2" r:id="rId1"/>
    <sheet name="Docentes" sheetId="3" r:id="rId2"/>
    <sheet name="Transacciones" sheetId="4" r:id="rId3"/>
    <sheet name="Detalles" sheetId="5" r:id="rId4"/>
    <sheet name="Carrera" sheetId="6" r:id="rId5"/>
    <sheet name="Pais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4" l="1"/>
  <c r="F3" i="4"/>
  <c r="F4" i="4"/>
  <c r="F5" i="4"/>
  <c r="F6" i="4"/>
  <c r="F7" i="4"/>
  <c r="F8" i="4"/>
  <c r="F9" i="4"/>
  <c r="F10" i="4"/>
  <c r="F11" i="4"/>
  <c r="F12" i="4"/>
  <c r="F2" i="4"/>
  <c r="B15" i="3"/>
  <c r="B3" i="3" s="1"/>
  <c r="M3" i="3" s="1"/>
  <c r="B16" i="3"/>
  <c r="B4" i="3" s="1"/>
  <c r="M4" i="3" s="1"/>
  <c r="B17" i="3"/>
  <c r="B5" i="3" s="1"/>
  <c r="M5" i="3" s="1"/>
  <c r="B18" i="3"/>
  <c r="B6" i="3" s="1"/>
  <c r="M6" i="3" s="1"/>
  <c r="B19" i="3"/>
  <c r="B7" i="3" s="1"/>
  <c r="M7" i="3" s="1"/>
  <c r="B20" i="3"/>
  <c r="B8" i="3" s="1"/>
  <c r="M8" i="3" s="1"/>
  <c r="B21" i="3"/>
  <c r="B9" i="3" s="1"/>
  <c r="M9" i="3" s="1"/>
  <c r="B22" i="3"/>
  <c r="B10" i="3" s="1"/>
  <c r="M10" i="3" s="1"/>
  <c r="B23" i="3"/>
  <c r="B11" i="3" s="1"/>
  <c r="M11" i="3" s="1"/>
  <c r="B24" i="3"/>
  <c r="B12" i="3" s="1"/>
  <c r="M12" i="3" s="1"/>
  <c r="B14" i="3"/>
  <c r="B2" i="3" s="1"/>
  <c r="M2" i="3" s="1"/>
  <c r="J12" i="3"/>
  <c r="J11" i="3"/>
  <c r="J10" i="3"/>
  <c r="J9" i="3"/>
  <c r="J8" i="3"/>
  <c r="J7" i="3"/>
  <c r="J6" i="3"/>
  <c r="J5" i="3"/>
  <c r="J4" i="3"/>
  <c r="J3" i="3"/>
  <c r="J2" i="3"/>
  <c r="M3" i="2"/>
  <c r="M4" i="2"/>
  <c r="M5" i="2"/>
  <c r="M6" i="2"/>
  <c r="M7" i="2"/>
  <c r="M8" i="2"/>
  <c r="M9" i="2"/>
  <c r="M10" i="2"/>
  <c r="M11" i="2"/>
  <c r="M12" i="2"/>
  <c r="M2" i="2"/>
  <c r="J3" i="2" l="1"/>
  <c r="J4" i="2"/>
  <c r="J5" i="2"/>
  <c r="J6" i="2"/>
  <c r="J7" i="2"/>
  <c r="J8" i="2"/>
  <c r="J9" i="2"/>
  <c r="J10" i="2"/>
  <c r="J11" i="2"/>
  <c r="J12" i="2"/>
  <c r="J2" i="2"/>
</calcChain>
</file>

<file path=xl/sharedStrings.xml><?xml version="1.0" encoding="utf-8"?>
<sst xmlns="http://schemas.openxmlformats.org/spreadsheetml/2006/main" count="154" uniqueCount="116">
  <si>
    <t>Nombre</t>
  </si>
  <si>
    <t>Apellido</t>
  </si>
  <si>
    <t>FechaNac</t>
  </si>
  <si>
    <t>Direccion</t>
  </si>
  <si>
    <t>Telefono</t>
  </si>
  <si>
    <t xml:space="preserve">PEDRO </t>
  </si>
  <si>
    <t>CONSTANTIN GASPAR</t>
  </si>
  <si>
    <t>LUENGO AGUSTI</t>
  </si>
  <si>
    <t>JUNQUERA DE OLIVEIRA</t>
  </si>
  <si>
    <t>BARCO AMOROS</t>
  </si>
  <si>
    <t>SARABIA POPA</t>
  </si>
  <si>
    <t xml:space="preserve">DIEGO </t>
  </si>
  <si>
    <t>MOLTO PAJARES</t>
  </si>
  <si>
    <t xml:space="preserve">JOSEFA </t>
  </si>
  <si>
    <t>ARMENGOL ARGUELLES</t>
  </si>
  <si>
    <t>CONSTANTIN SAUCEDO</t>
  </si>
  <si>
    <t>CASTILLO FERREIRA</t>
  </si>
  <si>
    <t xml:space="preserve">ANA </t>
  </si>
  <si>
    <t>MILAN LOMAS</t>
  </si>
  <si>
    <t xml:space="preserve">MARIA </t>
  </si>
  <si>
    <t>JOSEFA NIEVES MULERO</t>
  </si>
  <si>
    <t>COLON 8111</t>
  </si>
  <si>
    <t>Juan B Justo 18033</t>
  </si>
  <si>
    <t>Emilio Conesa 986 Piso 20âº Dpto G Colegiales</t>
  </si>
  <si>
    <t>Av E Perón 42 PB</t>
  </si>
  <si>
    <t>Buenos Aires 1127 P.D .A</t>
  </si>
  <si>
    <t>Melian 3199</t>
  </si>
  <si>
    <t>Bernardo De Irigoyen 387</t>
  </si>
  <si>
    <t>Paso 26136</t>
  </si>
  <si>
    <t>San Lorenzo 2484</t>
  </si>
  <si>
    <t>Avellaneda 372</t>
  </si>
  <si>
    <t>Martin Miguel De Guemes 3049</t>
  </si>
  <si>
    <t xml:space="preserve">CARLOS </t>
  </si>
  <si>
    <t>FELIX</t>
  </si>
  <si>
    <t xml:space="preserve">FELIX </t>
  </si>
  <si>
    <t xml:space="preserve">CAROLINA </t>
  </si>
  <si>
    <t>Email</t>
  </si>
  <si>
    <t>LORENZO</t>
  </si>
  <si>
    <t>Legajo</t>
  </si>
  <si>
    <t>Dni</t>
  </si>
  <si>
    <t>Argentina</t>
  </si>
  <si>
    <t>Venezuela</t>
  </si>
  <si>
    <t>Colombia</t>
  </si>
  <si>
    <t>Chile</t>
  </si>
  <si>
    <t>Uruguay</t>
  </si>
  <si>
    <t>Paraguay</t>
  </si>
  <si>
    <t>Provincias</t>
  </si>
  <si>
    <t>Paises</t>
  </si>
  <si>
    <t>Buenos Aires</t>
  </si>
  <si>
    <t>Caracas</t>
  </si>
  <si>
    <t>Bogota</t>
  </si>
  <si>
    <t>Santiago de Chile</t>
  </si>
  <si>
    <t>Montevideo</t>
  </si>
  <si>
    <t>Localidades</t>
  </si>
  <si>
    <t>San Miguel</t>
  </si>
  <si>
    <t>Pacheco</t>
  </si>
  <si>
    <t>San Isidro</t>
  </si>
  <si>
    <t>Libertador</t>
  </si>
  <si>
    <t>Baruta</t>
  </si>
  <si>
    <t>Chacao</t>
  </si>
  <si>
    <t>Usaquen</t>
  </si>
  <si>
    <t>Chapinero</t>
  </si>
  <si>
    <t>Santa Fe</t>
  </si>
  <si>
    <t>Cerrillos</t>
  </si>
  <si>
    <t>Cerro Navia</t>
  </si>
  <si>
    <t>Independencia</t>
  </si>
  <si>
    <t>Atahialpa</t>
  </si>
  <si>
    <t>Ciudad Vieja</t>
  </si>
  <si>
    <t>Punta Carretas</t>
  </si>
  <si>
    <t>INSERT INTO `dbutn2`.`paises` (`idPais`,`descripcion`) VALUES (1,'Argentina');</t>
  </si>
  <si>
    <t>INSERT INTO `dbutn2`.`paises` (`idPais`,`descripcion`) VALUES (2,'Venezuela');</t>
  </si>
  <si>
    <t>INSERT INTO `dbutn2`.`paises` (`idPais`,`descripcion`) VALUES (3,'Colombia');</t>
  </si>
  <si>
    <t>INSERT INTO `dbutn2`.`paises` (`idPais`,`descripcion`) VALUES (4,'Chile');</t>
  </si>
  <si>
    <t>INSERT INTO `dbutn2`.`paises` (`idPais`,`descripcion`) VALUES (5,'Paraguay');</t>
  </si>
  <si>
    <t>INSERT INTO `dbutn2`.`provincias` (`idProvincia`, `descripcion`, `idPais`) VALUES ('1', 'Buenos Aires', '1');</t>
  </si>
  <si>
    <t>INSERT INTO `dbutn2`.`provincias` (`idProvincia`, `descripcion`, `idPais`) VALUES ('2', 'Caracas', '2');</t>
  </si>
  <si>
    <t>INSERT INTO `dbutn2`.`provincias` (`idProvincia`, `descripcion`, `idPais`) VALUES ('3', 'Bogota', '3');</t>
  </si>
  <si>
    <t>INSERT INTO `dbutn2`.`provincias` (`idProvincia`, `descripcion`, `idPais`) VALUES ('4', 'Santiago de Chile', '4');</t>
  </si>
  <si>
    <t>INSERT INTO `dbutn2`.`provincias` (`idProvincia`, `descripcion`, `idPais`) VALUES ('5', 'Montevideo', '5');</t>
  </si>
  <si>
    <t>INSERT INTO `dbutn2`.`localidades` (`idLocalidad`, `descripcion`, `idProvincia`) VALUES ('1', 'San Miguel', '1');</t>
  </si>
  <si>
    <t>INSERT INTO `dbutn2`.`localidades` (`idLocalidad`, `descripcion`, `idProvincia`) VALUES ('2', 'Pacheco', '1');</t>
  </si>
  <si>
    <t>INSERT INTO `dbutn2`.`localidades` (`idLocalidad`, `descripcion`, `idProvincia`) VALUES ('3', 'San Isidro', '1');</t>
  </si>
  <si>
    <t>INSERT INTO `dbutn2`.`localidades` (`idLocalidad`, `descripcion`, `idProvincia`) VALUES ('4', 'Libertador', '2');</t>
  </si>
  <si>
    <t>INSERT INTO `dbutn2`.`localidades` (`idLocalidad`, `descripcion`, `idProvincia`) VALUES ('5', 'Baruta', '2');</t>
  </si>
  <si>
    <t>INSERT INTO `dbutn2`.`localidades` (`idLocalidad`, `descripcion`, `idProvincia`) VALUES ('6', 'Chacao', '2');</t>
  </si>
  <si>
    <t>INSERT INTO `dbutn2`.`localidades` (`idLocalidad`, `descripcion`, `idProvincia`) VALUES ('7', 'Usaquen', '3');</t>
  </si>
  <si>
    <t>INSERT INTO `dbutn2`.`localidades` (`idLocalidad`, `descripcion`, `idProvincia`) VALUES ('8', 'Chapintero', '3');</t>
  </si>
  <si>
    <t>INSERT INTO `dbutn2`.`localidades` (`idLocalidad`, `descripcion`, `idProvincia`) VALUES ('9', 'Santa Fe', '3');</t>
  </si>
  <si>
    <t>INSERT INTO `dbutn2`.`localidades` (`idLocalidad`, `descripcion`, `idProvincia`) VALUES ('10', 'Cerrillos', '4');</t>
  </si>
  <si>
    <t>INSERT INTO `dbutn2`.`localidades` (`idLocalidad`, `descripcion`, `idProvincia`) VALUES ('11', 'Cerro Navia', '4');</t>
  </si>
  <si>
    <t>INSERT INTO `dbutn2`.`localidades` (`idLocalidad`, `descripcion`, `idProvincia`) VALUES ('12', 'Independencia', '4');</t>
  </si>
  <si>
    <t>INSERT INTO `dbutn2`.`localidades` (`idLocalidad`, `descripcion`, `idProvincia`) VALUES ('13', 'Atahualpa', '5');</t>
  </si>
  <si>
    <t>INSERT INTO `dbutn2`.`localidades` (`idLocalidad`, `descripcion`, `idProvincia`) VALUES ('14', 'Ciudad Vieja', '5');</t>
  </si>
  <si>
    <t>INSERT INTO `dbutn2`.`localidades` (`idLocalidad`, `descripcion`, `idProvincia`) VALUES ('15', 'Punta Carretas', '5');</t>
  </si>
  <si>
    <t>IdPais</t>
  </si>
  <si>
    <t>IdProvincia</t>
  </si>
  <si>
    <t>IdLocalidad</t>
  </si>
  <si>
    <t>IdCarrera</t>
  </si>
  <si>
    <t>INSERT INTO `dbutn2`.`carreras` (`idCarrera`, `Descripcion_carrera`) VALUES ('1', 'Técnico Superior en Programación');</t>
  </si>
  <si>
    <t>NIEVES MULERO</t>
  </si>
  <si>
    <t>SAUCEDO</t>
  </si>
  <si>
    <t>LUCIANO</t>
  </si>
  <si>
    <t>FEDERICO</t>
  </si>
  <si>
    <t>LEANDRO</t>
  </si>
  <si>
    <t>NAHUEL</t>
  </si>
  <si>
    <t>JUAN</t>
  </si>
  <si>
    <t>TADEO</t>
  </si>
  <si>
    <t>CAMILA</t>
  </si>
  <si>
    <t>ROCIO</t>
  </si>
  <si>
    <t>GRACIELA</t>
  </si>
  <si>
    <t>ADRIANA</t>
  </si>
  <si>
    <t>ROXANA</t>
  </si>
  <si>
    <t>admin</t>
  </si>
  <si>
    <t>contrasenia</t>
  </si>
  <si>
    <t>idDocente_Usuario</t>
  </si>
  <si>
    <t>usuario_administrador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</si>
</sst>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\-mm\-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5B5B5B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4" fontId="0" fillId="0" borderId="0" xfId="0" applyNumberFormat="1"/>
    <xf numFmtId="0" fontId="3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 applyFill="1" applyBorder="1"/>
    <xf numFmtId="0" fontId="2" fillId="0" borderId="0" xfId="0" applyFont="1" applyBorder="1"/>
    <xf numFmtId="0" fontId="0" fillId="2" borderId="0" xfId="0" applyFill="1"/>
    <xf numFmtId="0" fontId="0" fillId="0" borderId="0" xfId="0" applyAlignment="1">
      <alignment vertical="center" wrapText="1"/>
    </xf>
    <xf numFmtId="0" fontId="2" fillId="0" borderId="4" xfId="0" applyFont="1" applyBorder="1"/>
    <xf numFmtId="0" fontId="0" fillId="0" borderId="0" xfId="0" applyFont="1" applyFill="1" applyBorder="1"/>
    <xf numFmtId="16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DFA2-969A-4F10-8B9C-85C94D49AF9E}">
  <dimension ref="A1:O16"/>
  <sheetViews>
    <sheetView workbookViewId="0">
      <selection sqref="A1:M12"/>
    </sheetView>
  </sheetViews>
  <sheetFormatPr baseColWidth="10" defaultRowHeight="15" x14ac:dyDescent="0.25"/>
  <cols>
    <col min="4" max="4" width="22.28515625" bestFit="1" customWidth="1"/>
    <col min="5" max="5" width="12.140625" bestFit="1" customWidth="1"/>
    <col min="6" max="6" width="42.140625" bestFit="1" customWidth="1"/>
    <col min="7" max="7" width="8" bestFit="1" customWidth="1"/>
    <col min="8" max="8" width="13.85546875" bestFit="1" customWidth="1"/>
    <col min="9" max="9" width="14" bestFit="1" customWidth="1"/>
    <col min="10" max="10" width="38.42578125" bestFit="1" customWidth="1"/>
    <col min="11" max="11" width="11.28515625" bestFit="1" customWidth="1"/>
    <col min="12" max="12" width="11.85546875" bestFit="1" customWidth="1"/>
    <col min="13" max="13" width="241.28515625" bestFit="1" customWidth="1"/>
  </cols>
  <sheetData>
    <row r="1" spans="1:15" ht="19.5" thickBot="1" x14ac:dyDescent="0.35">
      <c r="A1" t="s">
        <v>38</v>
      </c>
      <c r="B1" t="s">
        <v>39</v>
      </c>
      <c r="C1" s="1" t="s">
        <v>0</v>
      </c>
      <c r="D1" s="2" t="s">
        <v>1</v>
      </c>
      <c r="E1" s="2" t="s">
        <v>2</v>
      </c>
      <c r="F1" s="2" t="s">
        <v>3</v>
      </c>
      <c r="G1" s="12" t="s">
        <v>94</v>
      </c>
      <c r="H1" s="12" t="s">
        <v>95</v>
      </c>
      <c r="I1" s="12" t="s">
        <v>96</v>
      </c>
      <c r="J1" s="8" t="s">
        <v>36</v>
      </c>
      <c r="K1" s="3" t="s">
        <v>4</v>
      </c>
      <c r="L1" s="9" t="s">
        <v>97</v>
      </c>
    </row>
    <row r="2" spans="1:15" x14ac:dyDescent="0.25">
      <c r="A2">
        <v>1000</v>
      </c>
      <c r="B2">
        <v>38508234</v>
      </c>
      <c r="C2" s="6" t="s">
        <v>5</v>
      </c>
      <c r="D2" s="6" t="s">
        <v>6</v>
      </c>
      <c r="E2" s="14">
        <v>34240</v>
      </c>
      <c r="F2" s="6" t="s">
        <v>21</v>
      </c>
      <c r="G2" s="6">
        <v>1</v>
      </c>
      <c r="H2" s="6">
        <v>1</v>
      </c>
      <c r="I2" s="6">
        <v>2</v>
      </c>
      <c r="J2" t="str">
        <f>SUBSTITUTE(_xlfn.CONCAT(C2,D2,"@gmail.com")," ","")</f>
        <v>PEDROCONSTANTINGASPAR@gmail.com</v>
      </c>
      <c r="K2" s="6">
        <v>1189076217</v>
      </c>
      <c r="L2" s="6"/>
      <c r="M2" t="str">
        <f>_xlfn.CONCAT("insert into dbutn2.alumnos(",$A$1,",",$B$1,",",$C$1,",",$D$1,",",$E$1,",",$F$1,",",$G$1,",",$H$1,",",$I$1,",",$K$1,",",$J$1,",","idCarrera",") values (",A2,",",B2,",'",C2,"','",D2,"',","STR_TO_DATE('", TEXT(E2,"dd-mm-yyyy"),"','%d-%m-%Y'),'",F2,"',",G2,",",H2,",",I2,",",K2,",'",J2,"',","1",")")</f>
        <v>insert into dbutn2.alumnos(Legajo,Dni,Nombre,Apellido,FechaNac,Direccion,IdPais,IdProvincia,IdLocalidad,Telefono,Email,idCarrera) values (1000,38508234,'PEDRO ','CONSTANTIN GASPAR',STR_TO_DATE('28-09-1993','%d-%m-%Y'),'COLON 8111',1,1,2,1189076217,'PEDROCONSTANTINGASPAR@gmail.com',1)</v>
      </c>
    </row>
    <row r="3" spans="1:15" x14ac:dyDescent="0.25">
      <c r="A3">
        <v>1001</v>
      </c>
      <c r="B3">
        <v>33581386</v>
      </c>
      <c r="C3" s="6" t="s">
        <v>37</v>
      </c>
      <c r="D3" s="6" t="s">
        <v>7</v>
      </c>
      <c r="E3" s="14">
        <v>34241</v>
      </c>
      <c r="F3" s="6" t="s">
        <v>22</v>
      </c>
      <c r="G3" s="6">
        <v>2</v>
      </c>
      <c r="H3" s="6">
        <v>2</v>
      </c>
      <c r="I3" s="6">
        <v>4</v>
      </c>
      <c r="J3" t="str">
        <f t="shared" ref="J3:J12" si="0">SUBSTITUTE(_xlfn.CONCAT(C3,D3,"@gmail.com")," ","")</f>
        <v>LORENZOLUENGOAGUSTI@gmail.com</v>
      </c>
      <c r="K3" s="6">
        <v>1187578217</v>
      </c>
      <c r="L3" s="6"/>
      <c r="M3" t="str">
        <f t="shared" ref="M3:M12" si="1">_xlfn.CONCAT("insert into dbutn2.alumnos(",$A$1,",",$B$1,",",$C$1,",",$D$1,",",$E$1,",",$F$1,",",$G$1,",",$H$1,",",$I$1,",",$K$1,",",$J$1,",","idCarrera",") values (",A3,",",B3,",'",C3,"','",D3,"',","STR_TO_DATE('", TEXT(E3,"dd-mm-yyyy"),"','%d-%m-%Y'),'",F3,"',",G3,",",H3,",",I3,",",K3,",'",J3,"',","1",")")</f>
        <v>insert into dbutn2.alumnos(Legajo,Dni,Nombre,Apellido,FechaNac,Direccion,IdPais,IdProvincia,IdLocalidad,Telefono,Email,idCarrera) values (1001,33581386,'LORENZO','LUENGO AGUSTI',STR_TO_DATE('29-09-1993','%d-%m-%Y'),'Juan B Justo 18033',2,2,4,1187578217,'LORENZOLUENGOAGUSTI@gmail.com',1)</v>
      </c>
    </row>
    <row r="4" spans="1:15" x14ac:dyDescent="0.25">
      <c r="A4">
        <v>1002</v>
      </c>
      <c r="B4">
        <v>21465875</v>
      </c>
      <c r="C4" s="6" t="s">
        <v>32</v>
      </c>
      <c r="D4" s="6" t="s">
        <v>8</v>
      </c>
      <c r="E4" s="14">
        <v>34242</v>
      </c>
      <c r="F4" s="6" t="s">
        <v>23</v>
      </c>
      <c r="G4" s="6">
        <v>3</v>
      </c>
      <c r="H4" s="6">
        <v>3</v>
      </c>
      <c r="I4" s="6">
        <v>7</v>
      </c>
      <c r="J4" t="str">
        <f t="shared" si="0"/>
        <v>CARLOSJUNQUERADEOLIVEIRA@gmail.com</v>
      </c>
      <c r="K4" s="6">
        <v>1190612202</v>
      </c>
      <c r="L4" s="6"/>
      <c r="M4" t="str">
        <f t="shared" si="1"/>
        <v>insert into dbutn2.alumnos(Legajo,Dni,Nombre,Apellido,FechaNac,Direccion,IdPais,IdProvincia,IdLocalidad,Telefono,Email,idCarrera) values (1002,21465875,'CARLOS ','JUNQUERA DE OLIVEIRA',STR_TO_DATE('30-09-1993','%d-%m-%Y'),'Emilio Conesa 986 Piso 20âº Dpto G Colegiales',3,3,7,1190612202,'CARLOSJUNQUERADEOLIVEIRA@gmail.com',1)</v>
      </c>
    </row>
    <row r="5" spans="1:15" x14ac:dyDescent="0.25">
      <c r="A5">
        <v>1003</v>
      </c>
      <c r="B5">
        <v>23708016</v>
      </c>
      <c r="C5" s="6" t="s">
        <v>33</v>
      </c>
      <c r="D5" s="6" t="s">
        <v>9</v>
      </c>
      <c r="E5" s="14">
        <v>34243</v>
      </c>
      <c r="F5" s="6" t="s">
        <v>24</v>
      </c>
      <c r="G5" s="13">
        <v>1</v>
      </c>
      <c r="H5" s="13">
        <v>1</v>
      </c>
      <c r="I5" s="13">
        <v>3</v>
      </c>
      <c r="J5" t="str">
        <f t="shared" si="0"/>
        <v>FELIXBARCOAMOROS@gmail.com</v>
      </c>
      <c r="K5" s="6">
        <v>1172924092</v>
      </c>
      <c r="L5" s="6"/>
      <c r="M5" t="str">
        <f t="shared" si="1"/>
        <v>insert into dbutn2.alumnos(Legajo,Dni,Nombre,Apellido,FechaNac,Direccion,IdPais,IdProvincia,IdLocalidad,Telefono,Email,idCarrera) values (1003,23708016,'FELIX','BARCO AMOROS',STR_TO_DATE('01-10-1993','%d-%m-%Y'),'Av E Perón 42 PB',1,1,3,1172924092,'FELIXBARCOAMOROS@gmail.com',1)</v>
      </c>
      <c r="O5" s="4"/>
    </row>
    <row r="6" spans="1:15" x14ac:dyDescent="0.25">
      <c r="A6">
        <v>1004</v>
      </c>
      <c r="B6">
        <v>41628555</v>
      </c>
      <c r="C6" s="6" t="s">
        <v>34</v>
      </c>
      <c r="D6" s="6" t="s">
        <v>10</v>
      </c>
      <c r="E6" s="14">
        <v>34244</v>
      </c>
      <c r="F6" s="6" t="s">
        <v>25</v>
      </c>
      <c r="G6" s="13">
        <v>5</v>
      </c>
      <c r="H6" s="13">
        <v>5</v>
      </c>
      <c r="I6" s="13">
        <v>14</v>
      </c>
      <c r="J6" t="str">
        <f t="shared" si="0"/>
        <v>FELIXSARABIAPOPA@gmail.com</v>
      </c>
      <c r="K6" s="6">
        <v>1118062293</v>
      </c>
      <c r="L6" s="6"/>
      <c r="M6" t="str">
        <f t="shared" si="1"/>
        <v>insert into dbutn2.alumnos(Legajo,Dni,Nombre,Apellido,FechaNac,Direccion,IdPais,IdProvincia,IdLocalidad,Telefono,Email,idCarrera) values (1004,41628555,'FELIX ','SARABIA POPA',STR_TO_DATE('02-10-1993','%d-%m-%Y'),'Buenos Aires 1127 P.D .A',5,5,14,1118062293,'FELIXSARABIAPOPA@gmail.com',1)</v>
      </c>
    </row>
    <row r="7" spans="1:15" x14ac:dyDescent="0.25">
      <c r="A7">
        <v>1005</v>
      </c>
      <c r="B7">
        <v>49232417</v>
      </c>
      <c r="C7" s="6" t="s">
        <v>11</v>
      </c>
      <c r="D7" s="6" t="s">
        <v>12</v>
      </c>
      <c r="E7" s="14">
        <v>34245</v>
      </c>
      <c r="F7" s="6" t="s">
        <v>26</v>
      </c>
      <c r="G7" s="13">
        <v>4</v>
      </c>
      <c r="H7" s="13">
        <v>4</v>
      </c>
      <c r="I7" s="13">
        <v>10</v>
      </c>
      <c r="J7" t="str">
        <f t="shared" si="0"/>
        <v>DIEGOMOLTOPAJARES@gmail.com</v>
      </c>
      <c r="K7" s="6">
        <v>1173320453</v>
      </c>
      <c r="L7" s="6"/>
      <c r="M7" t="str">
        <f t="shared" si="1"/>
        <v>insert into dbutn2.alumnos(Legajo,Dni,Nombre,Apellido,FechaNac,Direccion,IdPais,IdProvincia,IdLocalidad,Telefono,Email,idCarrera) values (1005,49232417,'DIEGO ','MOLTO PAJARES',STR_TO_DATE('03-10-1993','%d-%m-%Y'),'Melian 3199',4,4,10,1173320453,'DIEGOMOLTOPAJARES@gmail.com',1)</v>
      </c>
    </row>
    <row r="8" spans="1:15" x14ac:dyDescent="0.25">
      <c r="A8">
        <v>1006</v>
      </c>
      <c r="B8">
        <v>51089852</v>
      </c>
      <c r="C8" s="6" t="s">
        <v>13</v>
      </c>
      <c r="D8" s="6" t="s">
        <v>14</v>
      </c>
      <c r="E8" s="14">
        <v>34246</v>
      </c>
      <c r="F8" s="6" t="s">
        <v>27</v>
      </c>
      <c r="G8" s="13">
        <v>2</v>
      </c>
      <c r="H8" s="13">
        <v>2</v>
      </c>
      <c r="I8" s="13">
        <v>5</v>
      </c>
      <c r="J8" t="str">
        <f t="shared" si="0"/>
        <v>JOSEFAARMENGOLARGUELLES@gmail.com</v>
      </c>
      <c r="K8" s="6">
        <v>1153263214</v>
      </c>
      <c r="L8" s="6"/>
      <c r="M8" t="str">
        <f t="shared" si="1"/>
        <v>insert into dbutn2.alumnos(Legajo,Dni,Nombre,Apellido,FechaNac,Direccion,IdPais,IdProvincia,IdLocalidad,Telefono,Email,idCarrera) values (1006,51089852,'JOSEFA ','ARMENGOL ARGUELLES',STR_TO_DATE('04-10-1993','%d-%m-%Y'),'Bernardo De Irigoyen 387',2,2,5,1153263214,'JOSEFAARMENGOLARGUELLES@gmail.com',1)</v>
      </c>
    </row>
    <row r="9" spans="1:15" x14ac:dyDescent="0.25">
      <c r="A9">
        <v>1007</v>
      </c>
      <c r="B9">
        <v>16783331</v>
      </c>
      <c r="C9" s="6" t="s">
        <v>13</v>
      </c>
      <c r="D9" s="6" t="s">
        <v>15</v>
      </c>
      <c r="E9" s="14">
        <v>34247</v>
      </c>
      <c r="F9" s="6" t="s">
        <v>28</v>
      </c>
      <c r="G9" s="13">
        <v>3</v>
      </c>
      <c r="H9" s="13">
        <v>3</v>
      </c>
      <c r="I9" s="13">
        <v>7</v>
      </c>
      <c r="J9" t="str">
        <f t="shared" si="0"/>
        <v>JOSEFACONSTANTINSAUCEDO@gmail.com</v>
      </c>
      <c r="K9" s="6">
        <v>1140285085</v>
      </c>
      <c r="L9" s="6"/>
      <c r="M9" t="str">
        <f t="shared" si="1"/>
        <v>insert into dbutn2.alumnos(Legajo,Dni,Nombre,Apellido,FechaNac,Direccion,IdPais,IdProvincia,IdLocalidad,Telefono,Email,idCarrera) values (1007,16783331,'JOSEFA ','CONSTANTIN SAUCEDO',STR_TO_DATE('05-10-1993','%d-%m-%Y'),'Paso 26136',3,3,7,1140285085,'JOSEFACONSTANTINSAUCEDO@gmail.com',1)</v>
      </c>
    </row>
    <row r="10" spans="1:15" x14ac:dyDescent="0.25">
      <c r="A10">
        <v>1008</v>
      </c>
      <c r="B10">
        <v>12986046</v>
      </c>
      <c r="C10" s="6" t="s">
        <v>35</v>
      </c>
      <c r="D10" s="6" t="s">
        <v>16</v>
      </c>
      <c r="E10" s="14">
        <v>34248</v>
      </c>
      <c r="F10" s="6" t="s">
        <v>29</v>
      </c>
      <c r="G10" s="13">
        <v>4</v>
      </c>
      <c r="H10" s="13">
        <v>4</v>
      </c>
      <c r="I10" s="13">
        <v>11</v>
      </c>
      <c r="J10" t="str">
        <f t="shared" si="0"/>
        <v>CAROLINACASTILLOFERREIRA@gmail.com</v>
      </c>
      <c r="K10" s="6">
        <v>1154974222</v>
      </c>
      <c r="L10" s="6"/>
      <c r="M10" t="str">
        <f t="shared" si="1"/>
        <v>insert into dbutn2.alumnos(Legajo,Dni,Nombre,Apellido,FechaNac,Direccion,IdPais,IdProvincia,IdLocalidad,Telefono,Email,idCarrera) values (1008,12986046,'CAROLINA ','CASTILLO FERREIRA',STR_TO_DATE('06-10-1993','%d-%m-%Y'),'San Lorenzo 2484',4,4,11,1154974222,'CAROLINACASTILLOFERREIRA@gmail.com',1)</v>
      </c>
    </row>
    <row r="11" spans="1:15" x14ac:dyDescent="0.25">
      <c r="A11">
        <v>1009</v>
      </c>
      <c r="B11">
        <v>15754535</v>
      </c>
      <c r="C11" s="6" t="s">
        <v>17</v>
      </c>
      <c r="D11" s="6" t="s">
        <v>18</v>
      </c>
      <c r="E11" s="14">
        <v>34249</v>
      </c>
      <c r="F11" s="6" t="s">
        <v>30</v>
      </c>
      <c r="G11" s="13">
        <v>5</v>
      </c>
      <c r="H11" s="13">
        <v>5</v>
      </c>
      <c r="I11" s="13">
        <v>13</v>
      </c>
      <c r="J11" t="str">
        <f t="shared" si="0"/>
        <v>ANAMILANLOMAS@gmail.com</v>
      </c>
      <c r="K11" s="6">
        <v>1145042913</v>
      </c>
      <c r="L11" s="6"/>
      <c r="M11" t="str">
        <f t="shared" si="1"/>
        <v>insert into dbutn2.alumnos(Legajo,Dni,Nombre,Apellido,FechaNac,Direccion,IdPais,IdProvincia,IdLocalidad,Telefono,Email,idCarrera) values (1009,15754535,'ANA ','MILAN LOMAS',STR_TO_DATE('07-10-1993','%d-%m-%Y'),'Avellaneda 372',5,5,13,1145042913,'ANAMILANLOMAS@gmail.com',1)</v>
      </c>
    </row>
    <row r="12" spans="1:15" x14ac:dyDescent="0.25">
      <c r="A12">
        <v>1010</v>
      </c>
      <c r="B12">
        <v>43758850</v>
      </c>
      <c r="C12" s="6" t="s">
        <v>19</v>
      </c>
      <c r="D12" s="6" t="s">
        <v>20</v>
      </c>
      <c r="E12" s="14">
        <v>34250</v>
      </c>
      <c r="F12" s="6" t="s">
        <v>31</v>
      </c>
      <c r="G12" s="13">
        <v>2</v>
      </c>
      <c r="H12" s="13">
        <v>2</v>
      </c>
      <c r="I12" s="13">
        <v>6</v>
      </c>
      <c r="J12" t="str">
        <f t="shared" si="0"/>
        <v>MARIAJOSEFANIEVESMULERO@gmail.com</v>
      </c>
      <c r="K12" s="6">
        <v>1123091584</v>
      </c>
      <c r="L12" s="6"/>
      <c r="M12" t="str">
        <f t="shared" si="1"/>
        <v>insert into dbutn2.alumnos(Legajo,Dni,Nombre,Apellido,FechaNac,Direccion,IdPais,IdProvincia,IdLocalidad,Telefono,Email,idCarrera) values (1010,43758850,'MARIA ','JOSEFA NIEVES MULERO',STR_TO_DATE('08-10-1993','%d-%m-%Y'),'Martin Miguel De Guemes 3049',2,2,6,1123091584,'MARIAJOSEFANIEVESMULERO@gmail.com',1)</v>
      </c>
    </row>
    <row r="13" spans="1:15" x14ac:dyDescent="0.25">
      <c r="F13" s="5"/>
      <c r="G13" s="5"/>
      <c r="H13" s="5"/>
      <c r="I13" s="5"/>
    </row>
    <row r="16" spans="1:15" ht="15.75" x14ac:dyDescent="0.25">
      <c r="F16" s="7"/>
      <c r="G16" s="7"/>
      <c r="H16" s="7"/>
      <c r="I1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ABE0-AF91-49D5-B8A9-1E103F344802}">
  <dimension ref="A1:M24"/>
  <sheetViews>
    <sheetView topLeftCell="L1" workbookViewId="0">
      <selection activeCell="M3" sqref="M3:M12"/>
    </sheetView>
  </sheetViews>
  <sheetFormatPr baseColWidth="10" defaultRowHeight="15" x14ac:dyDescent="0.25"/>
  <cols>
    <col min="1" max="1" width="6.7109375" bestFit="1" customWidth="1"/>
    <col min="2" max="2" width="11.85546875" bestFit="1" customWidth="1"/>
    <col min="3" max="3" width="26.85546875" customWidth="1"/>
    <col min="4" max="4" width="13.42578125" bestFit="1" customWidth="1"/>
    <col min="5" max="5" width="12.140625" bestFit="1" customWidth="1"/>
    <col min="13" max="13" width="255.7109375" bestFit="1" customWidth="1"/>
  </cols>
  <sheetData>
    <row r="1" spans="1:13" ht="19.5" thickBot="1" x14ac:dyDescent="0.35">
      <c r="A1" t="s">
        <v>38</v>
      </c>
      <c r="B1" t="s">
        <v>39</v>
      </c>
      <c r="C1" s="1" t="s">
        <v>0</v>
      </c>
      <c r="D1" s="2" t="s">
        <v>1</v>
      </c>
      <c r="E1" s="2" t="s">
        <v>2</v>
      </c>
      <c r="F1" s="2" t="s">
        <v>3</v>
      </c>
      <c r="G1" s="12" t="s">
        <v>94</v>
      </c>
      <c r="H1" s="12" t="s">
        <v>95</v>
      </c>
      <c r="I1" s="12" t="s">
        <v>96</v>
      </c>
      <c r="J1" s="8" t="s">
        <v>36</v>
      </c>
      <c r="K1" s="3" t="s">
        <v>4</v>
      </c>
      <c r="L1" s="9" t="s">
        <v>97</v>
      </c>
    </row>
    <row r="2" spans="1:13" x14ac:dyDescent="0.25">
      <c r="A2">
        <v>1000</v>
      </c>
      <c r="B2">
        <f ca="1">D14+B14</f>
        <v>39748640</v>
      </c>
      <c r="C2" s="6" t="s">
        <v>101</v>
      </c>
      <c r="D2" s="6" t="s">
        <v>14</v>
      </c>
      <c r="E2" s="14">
        <v>34240</v>
      </c>
      <c r="F2" s="6" t="s">
        <v>21</v>
      </c>
      <c r="G2" s="6">
        <v>1</v>
      </c>
      <c r="H2" s="6">
        <v>1</v>
      </c>
      <c r="I2" s="6">
        <v>2</v>
      </c>
      <c r="J2" t="str">
        <f>SUBSTITUTE(_xlfn.CONCAT(C2,D3,"@gmail.com")," ","")</f>
        <v>LUCIANOCONSTANTINGASPAR@gmail.com</v>
      </c>
      <c r="K2" s="6">
        <v>1189076217</v>
      </c>
      <c r="L2" s="6"/>
      <c r="M2" t="str">
        <f ca="1">_xlfn.CONCAT("insert into dbutn2.docentes(",$A$1,",",$B$1,",",$C$1,",",$D$1,",",$E$1,",",$F$1,",",$G$1,",",$H$1,",",$I$1,",",$K$1,",",$J$1,",","idCarrera",") values (",A2,",",B2,",'",C2,"','",D3,"',","STR_TO_DATE('", TEXT(E2,"dd-mm-yyyy"),"','%d-%m-%Y'),'",F2,"',",G2,",",H2,",",I2,",",K2,",'",J2,"',","1",")")</f>
        <v>insert into dbutn2.docentes(Legajo,Dni,Nombre,Apellido,FechaNac,Direccion,IdPais,IdProvincia,IdLocalidad,Telefono,Email,idCarrera) values (1000,39748640,'LUCIANO','CONSTANTIN GASPAR',STR_TO_DATE('28-09-1993','%d-%m-%Y'),'COLON 8111',1,1,2,1189076217,'LUCIANOCONSTANTINGASPAR@gmail.com',1)</v>
      </c>
    </row>
    <row r="3" spans="1:13" x14ac:dyDescent="0.25">
      <c r="A3">
        <v>1001</v>
      </c>
      <c r="B3">
        <f t="shared" ref="B3:B12" ca="1" si="0">D15+B15</f>
        <v>35261359</v>
      </c>
      <c r="C3" s="6" t="s">
        <v>102</v>
      </c>
      <c r="D3" s="6" t="s">
        <v>6</v>
      </c>
      <c r="E3" s="14">
        <v>34241</v>
      </c>
      <c r="F3" s="6" t="s">
        <v>22</v>
      </c>
      <c r="G3" s="6">
        <v>2</v>
      </c>
      <c r="H3" s="6">
        <v>2</v>
      </c>
      <c r="I3" s="6">
        <v>4</v>
      </c>
      <c r="J3" t="str">
        <f>SUBSTITUTE(_xlfn.CONCAT(C3,D12,"@gmail.com")," ","")</f>
        <v>FEDERICOLUENGOAGUSTI@gmail.com</v>
      </c>
      <c r="K3" s="6">
        <v>1187578217</v>
      </c>
      <c r="L3" s="6"/>
      <c r="M3" t="str">
        <f t="shared" ref="M3:M12" ca="1" si="1">_xlfn.CONCAT("insert into dbutn2.docentes(",$A$1,",",$B$1,",",$C$1,",",$D$1,",",$E$1,",",$F$1,",",$G$1,",",$H$1,",",$I$1,",",$K$1,",",$J$1,",","idCarrera",") values (",A3,",",B3,",'",C3,"','",D4,"',","STR_TO_DATE('", TEXT(E3,"dd-mm-yyyy"),"','%d-%m-%Y'),'",F3,"',",G3,",",H3,",",I3,",",K3,",'",J3,"',","1",")")</f>
        <v>insert into dbutn2.docentes(Legajo,Dni,Nombre,Apellido,FechaNac,Direccion,IdPais,IdProvincia,IdLocalidad,Telefono,Email,idCarrera) values (1001,35261359,'FEDERICO','MILAN LOMAS',STR_TO_DATE('29-09-1993','%d-%m-%Y'),'Juan B Justo 18033',2,2,4,1187578217,'FEDERICOLUENGOAGUSTI@gmail.com',1)</v>
      </c>
    </row>
    <row r="4" spans="1:13" x14ac:dyDescent="0.25">
      <c r="A4">
        <v>1002</v>
      </c>
      <c r="B4">
        <f t="shared" ca="1" si="0"/>
        <v>22929553</v>
      </c>
      <c r="C4" s="6" t="s">
        <v>103</v>
      </c>
      <c r="D4" s="6" t="s">
        <v>18</v>
      </c>
      <c r="E4" s="14">
        <v>34242</v>
      </c>
      <c r="F4" s="6" t="s">
        <v>23</v>
      </c>
      <c r="G4" s="6">
        <v>3</v>
      </c>
      <c r="H4" s="6">
        <v>3</v>
      </c>
      <c r="I4" s="6">
        <v>7</v>
      </c>
      <c r="J4" t="str">
        <f>SUBSTITUTE(_xlfn.CONCAT(C4,D11,"@gmail.com")," ","")</f>
        <v>LEANDROJUNQUERADEOLIVEIRA@gmail.com</v>
      </c>
      <c r="K4" s="6">
        <v>1190612202</v>
      </c>
      <c r="L4" s="6"/>
      <c r="M4" t="str">
        <f t="shared" ca="1" si="1"/>
        <v>insert into dbutn2.docentes(Legajo,Dni,Nombre,Apellido,FechaNac,Direccion,IdPais,IdProvincia,IdLocalidad,Telefono,Email,idCarrera) values (1002,22929553,'LEANDRO','SARABIA POPA',STR_TO_DATE('30-09-1993','%d-%m-%Y'),'Emilio Conesa 986 Piso 20âº Dpto G Colegiales',3,3,7,1190612202,'LEANDROJUNQUERADEOLIVEIRA@gmail.com',1)</v>
      </c>
    </row>
    <row r="5" spans="1:13" x14ac:dyDescent="0.25">
      <c r="A5">
        <v>1003</v>
      </c>
      <c r="B5">
        <f t="shared" ca="1" si="0"/>
        <v>24993454</v>
      </c>
      <c r="C5" s="6" t="s">
        <v>104</v>
      </c>
      <c r="D5" s="6" t="s">
        <v>10</v>
      </c>
      <c r="E5" s="14">
        <v>34243</v>
      </c>
      <c r="F5" s="6" t="s">
        <v>24</v>
      </c>
      <c r="G5" s="13">
        <v>1</v>
      </c>
      <c r="H5" s="13">
        <v>1</v>
      </c>
      <c r="I5" s="13">
        <v>3</v>
      </c>
      <c r="J5" t="str">
        <f>SUBSTITUTE(_xlfn.CONCAT(C5,D6,"@gmail.com")," ","")</f>
        <v>NAHUELBARCOAMOROS@gmail.com</v>
      </c>
      <c r="K5" s="6">
        <v>1172924092</v>
      </c>
      <c r="L5" s="6"/>
      <c r="M5" t="str">
        <f t="shared" ca="1" si="1"/>
        <v>insert into dbutn2.docentes(Legajo,Dni,Nombre,Apellido,FechaNac,Direccion,IdPais,IdProvincia,IdLocalidad,Telefono,Email,idCarrera) values (1003,24993454,'NAHUEL','BARCO AMOROS',STR_TO_DATE('01-10-1993','%d-%m-%Y'),'Av E Perón 42 PB',1,1,3,1172924092,'NAHUELBARCOAMOROS@gmail.com',1)</v>
      </c>
    </row>
    <row r="6" spans="1:13" x14ac:dyDescent="0.25">
      <c r="A6">
        <v>1004</v>
      </c>
      <c r="B6">
        <f t="shared" ca="1" si="0"/>
        <v>42356017</v>
      </c>
      <c r="C6" s="6" t="s">
        <v>105</v>
      </c>
      <c r="D6" s="6" t="s">
        <v>9</v>
      </c>
      <c r="E6" s="14">
        <v>34244</v>
      </c>
      <c r="F6" s="6" t="s">
        <v>25</v>
      </c>
      <c r="G6" s="13">
        <v>5</v>
      </c>
      <c r="H6" s="13">
        <v>5</v>
      </c>
      <c r="I6" s="13">
        <v>14</v>
      </c>
      <c r="J6" t="str">
        <f>SUBSTITUTE(_xlfn.CONCAT(C6,D5,"@gmail.com")," ","")</f>
        <v>JUANSARABIAPOPA@gmail.com</v>
      </c>
      <c r="K6" s="6">
        <v>1118062293</v>
      </c>
      <c r="L6" s="6"/>
      <c r="M6" t="str">
        <f t="shared" ca="1" si="1"/>
        <v>insert into dbutn2.docentes(Legajo,Dni,Nombre,Apellido,FechaNac,Direccion,IdPais,IdProvincia,IdLocalidad,Telefono,Email,idCarrera) values (1004,42356017,'JUAN','SAUCEDO',STR_TO_DATE('02-10-1993','%d-%m-%Y'),'Buenos Aires 1127 P.D .A',5,5,14,1118062293,'JUANSARABIAPOPA@gmail.com',1)</v>
      </c>
    </row>
    <row r="7" spans="1:13" x14ac:dyDescent="0.25">
      <c r="A7">
        <v>1005</v>
      </c>
      <c r="B7">
        <f t="shared" ca="1" si="0"/>
        <v>50792194</v>
      </c>
      <c r="C7" s="6" t="s">
        <v>106</v>
      </c>
      <c r="D7" s="6" t="s">
        <v>100</v>
      </c>
      <c r="E7" s="14">
        <v>34245</v>
      </c>
      <c r="F7" s="6" t="s">
        <v>26</v>
      </c>
      <c r="G7" s="13">
        <v>4</v>
      </c>
      <c r="H7" s="13">
        <v>4</v>
      </c>
      <c r="I7" s="13">
        <v>10</v>
      </c>
      <c r="J7" t="str">
        <f>SUBSTITUTE(_xlfn.CONCAT(C7,D10,"@gmail.com")," ","")</f>
        <v>TADEOMOLTOPAJARES@gmail.com</v>
      </c>
      <c r="K7" s="6">
        <v>1173320453</v>
      </c>
      <c r="L7" s="6"/>
      <c r="M7" t="str">
        <f t="shared" ca="1" si="1"/>
        <v>insert into dbutn2.docentes(Legajo,Dni,Nombre,Apellido,FechaNac,Direccion,IdPais,IdProvincia,IdLocalidad,Telefono,Email,idCarrera) values (1005,50792194,'TADEO','NIEVES MULERO',STR_TO_DATE('03-10-1993','%d-%m-%Y'),'Melian 3199',4,4,10,1173320453,'TADEOMOLTOPAJARES@gmail.com',1)</v>
      </c>
    </row>
    <row r="8" spans="1:13" x14ac:dyDescent="0.25">
      <c r="A8">
        <v>1006</v>
      </c>
      <c r="B8">
        <f t="shared" ca="1" si="0"/>
        <v>52391680</v>
      </c>
      <c r="C8" s="6" t="s">
        <v>107</v>
      </c>
      <c r="D8" s="6" t="s">
        <v>99</v>
      </c>
      <c r="E8" s="14">
        <v>34246</v>
      </c>
      <c r="F8" s="6" t="s">
        <v>27</v>
      </c>
      <c r="G8" s="13">
        <v>2</v>
      </c>
      <c r="H8" s="13">
        <v>2</v>
      </c>
      <c r="I8" s="13">
        <v>5</v>
      </c>
      <c r="J8" t="str">
        <f>SUBSTITUTE(_xlfn.CONCAT(C8,D2,"@gmail.com")," ","")</f>
        <v>CAMILAARMENGOLARGUELLES@gmail.com</v>
      </c>
      <c r="K8" s="6">
        <v>1153263214</v>
      </c>
      <c r="L8" s="6"/>
      <c r="M8" t="str">
        <f t="shared" ca="1" si="1"/>
        <v>insert into dbutn2.docentes(Legajo,Dni,Nombre,Apellido,FechaNac,Direccion,IdPais,IdProvincia,IdLocalidad,Telefono,Email,idCarrera) values (1006,52391680,'CAMILA','CASTILLO FERREIRA',STR_TO_DATE('04-10-1993','%d-%m-%Y'),'Bernardo De Irigoyen 387',2,2,5,1153263214,'CAMILAARMENGOLARGUELLES@gmail.com',1)</v>
      </c>
    </row>
    <row r="9" spans="1:13" x14ac:dyDescent="0.25">
      <c r="A9">
        <v>1007</v>
      </c>
      <c r="B9">
        <f t="shared" ca="1" si="0"/>
        <v>17379385</v>
      </c>
      <c r="C9" s="6" t="s">
        <v>108</v>
      </c>
      <c r="D9" s="6" t="s">
        <v>16</v>
      </c>
      <c r="E9" s="14">
        <v>34247</v>
      </c>
      <c r="F9" s="6" t="s">
        <v>28</v>
      </c>
      <c r="G9" s="13">
        <v>3</v>
      </c>
      <c r="H9" s="13">
        <v>3</v>
      </c>
      <c r="I9" s="13">
        <v>7</v>
      </c>
      <c r="J9" t="str">
        <f>SUBSTITUTE(_xlfn.CONCAT(C9,D7,"@gmail.com")," ","")</f>
        <v>ROCIOSAUCEDO@gmail.com</v>
      </c>
      <c r="K9" s="6">
        <v>1140285085</v>
      </c>
      <c r="L9" s="6"/>
      <c r="M9" t="str">
        <f t="shared" ca="1" si="1"/>
        <v>insert into dbutn2.docentes(Legajo,Dni,Nombre,Apellido,FechaNac,Direccion,IdPais,IdProvincia,IdLocalidad,Telefono,Email,idCarrera) values (1007,17379385,'ROCIO','MOLTO PAJARES',STR_TO_DATE('05-10-1993','%d-%m-%Y'),'Paso 26136',3,3,7,1140285085,'ROCIOSAUCEDO@gmail.com',1)</v>
      </c>
    </row>
    <row r="10" spans="1:13" x14ac:dyDescent="0.25">
      <c r="A10">
        <v>1008</v>
      </c>
      <c r="B10">
        <f t="shared" ca="1" si="0"/>
        <v>14438655</v>
      </c>
      <c r="C10" s="6" t="s">
        <v>109</v>
      </c>
      <c r="D10" s="6" t="s">
        <v>12</v>
      </c>
      <c r="E10" s="14">
        <v>34248</v>
      </c>
      <c r="F10" s="6" t="s">
        <v>29</v>
      </c>
      <c r="G10" s="13">
        <v>4</v>
      </c>
      <c r="H10" s="13">
        <v>4</v>
      </c>
      <c r="I10" s="13">
        <v>11</v>
      </c>
      <c r="J10" t="str">
        <f>SUBSTITUTE(_xlfn.CONCAT(C10,D9,"@gmail.com")," ","")</f>
        <v>GRACIELACASTILLOFERREIRA@gmail.com</v>
      </c>
      <c r="K10" s="6">
        <v>1154974222</v>
      </c>
      <c r="L10" s="6"/>
      <c r="M10" t="str">
        <f t="shared" ca="1" si="1"/>
        <v>insert into dbutn2.docentes(Legajo,Dni,Nombre,Apellido,FechaNac,Direccion,IdPais,IdProvincia,IdLocalidad,Telefono,Email,idCarrera) values (1008,14438655,'GRACIELA','JUNQUERA DE OLIVEIRA',STR_TO_DATE('06-10-1993','%d-%m-%Y'),'San Lorenzo 2484',4,4,11,1154974222,'GRACIELACASTILLOFERREIRA@gmail.com',1)</v>
      </c>
    </row>
    <row r="11" spans="1:13" x14ac:dyDescent="0.25">
      <c r="A11">
        <v>1009</v>
      </c>
      <c r="B11">
        <f t="shared" ca="1" si="0"/>
        <v>16802822</v>
      </c>
      <c r="C11" s="6" t="s">
        <v>110</v>
      </c>
      <c r="D11" s="6" t="s">
        <v>8</v>
      </c>
      <c r="E11" s="14">
        <v>34249</v>
      </c>
      <c r="F11" s="6" t="s">
        <v>30</v>
      </c>
      <c r="G11" s="13">
        <v>5</v>
      </c>
      <c r="H11" s="13">
        <v>5</v>
      </c>
      <c r="I11" s="13">
        <v>13</v>
      </c>
      <c r="J11" t="str">
        <f>SUBSTITUTE(_xlfn.CONCAT(C11,D4,"@gmail.com")," ","")</f>
        <v>ADRIANAMILANLOMAS@gmail.com</v>
      </c>
      <c r="K11" s="6">
        <v>1145042913</v>
      </c>
      <c r="L11" s="6"/>
      <c r="M11" t="str">
        <f t="shared" ca="1" si="1"/>
        <v>insert into dbutn2.docentes(Legajo,Dni,Nombre,Apellido,FechaNac,Direccion,IdPais,IdProvincia,IdLocalidad,Telefono,Email,idCarrera) values (1009,16802822,'ADRIANA','LUENGO AGUSTI',STR_TO_DATE('07-10-1993','%d-%m-%Y'),'Avellaneda 372',5,5,13,1145042913,'ADRIANAMILANLOMAS@gmail.com',1)</v>
      </c>
    </row>
    <row r="12" spans="1:13" x14ac:dyDescent="0.25">
      <c r="A12">
        <v>1010</v>
      </c>
      <c r="B12">
        <f t="shared" ca="1" si="0"/>
        <v>44329260</v>
      </c>
      <c r="C12" s="6" t="s">
        <v>111</v>
      </c>
      <c r="D12" s="6" t="s">
        <v>7</v>
      </c>
      <c r="E12" s="14">
        <v>34250</v>
      </c>
      <c r="F12" s="6" t="s">
        <v>31</v>
      </c>
      <c r="G12" s="13">
        <v>2</v>
      </c>
      <c r="H12" s="13">
        <v>2</v>
      </c>
      <c r="I12" s="13">
        <v>6</v>
      </c>
      <c r="J12" t="str">
        <f>SUBSTITUTE(_xlfn.CONCAT(C12,D8,"@gmail.com")," ","")</f>
        <v>ROXANANIEVESMULERO@gmail.com</v>
      </c>
      <c r="K12" s="6">
        <v>1123091584</v>
      </c>
      <c r="L12" s="6"/>
      <c r="M12" t="str">
        <f t="shared" ca="1" si="1"/>
        <v>insert into dbutn2.docentes(Legajo,Dni,Nombre,Apellido,FechaNac,Direccion,IdPais,IdProvincia,IdLocalidad,Telefono,Email,idCarrera) values (1010,44329260,'ROXANA','',STR_TO_DATE('08-10-1993','%d-%m-%Y'),'Martin Miguel De Guemes 3049',2,2,6,1123091584,'ROXANANIEVESMULERO@gmail.com',1)</v>
      </c>
    </row>
    <row r="14" spans="1:13" x14ac:dyDescent="0.25">
      <c r="B14">
        <f ca="1">RANDBETWEEN(500000,2000000)</f>
        <v>1240406</v>
      </c>
      <c r="D14">
        <v>38508234</v>
      </c>
    </row>
    <row r="15" spans="1:13" x14ac:dyDescent="0.25">
      <c r="B15">
        <f t="shared" ref="B15:B24" ca="1" si="2">RANDBETWEEN(500000,2000000)</f>
        <v>1679973</v>
      </c>
      <c r="D15">
        <v>33581386</v>
      </c>
    </row>
    <row r="16" spans="1:13" x14ac:dyDescent="0.25">
      <c r="B16">
        <f t="shared" ca="1" si="2"/>
        <v>1463678</v>
      </c>
      <c r="D16">
        <v>21465875</v>
      </c>
    </row>
    <row r="17" spans="2:4" x14ac:dyDescent="0.25">
      <c r="B17">
        <f t="shared" ca="1" si="2"/>
        <v>1285438</v>
      </c>
      <c r="D17">
        <v>23708016</v>
      </c>
    </row>
    <row r="18" spans="2:4" x14ac:dyDescent="0.25">
      <c r="B18">
        <f t="shared" ca="1" si="2"/>
        <v>727462</v>
      </c>
      <c r="D18">
        <v>41628555</v>
      </c>
    </row>
    <row r="19" spans="2:4" x14ac:dyDescent="0.25">
      <c r="B19">
        <f t="shared" ca="1" si="2"/>
        <v>1559777</v>
      </c>
      <c r="D19">
        <v>49232417</v>
      </c>
    </row>
    <row r="20" spans="2:4" x14ac:dyDescent="0.25">
      <c r="B20">
        <f t="shared" ca="1" si="2"/>
        <v>1301828</v>
      </c>
      <c r="D20">
        <v>51089852</v>
      </c>
    </row>
    <row r="21" spans="2:4" x14ac:dyDescent="0.25">
      <c r="B21">
        <f t="shared" ca="1" si="2"/>
        <v>596054</v>
      </c>
      <c r="D21">
        <v>16783331</v>
      </c>
    </row>
    <row r="22" spans="2:4" x14ac:dyDescent="0.25">
      <c r="B22">
        <f t="shared" ca="1" si="2"/>
        <v>1452609</v>
      </c>
      <c r="D22">
        <v>12986046</v>
      </c>
    </row>
    <row r="23" spans="2:4" x14ac:dyDescent="0.25">
      <c r="B23">
        <f t="shared" ca="1" si="2"/>
        <v>1048287</v>
      </c>
      <c r="D23">
        <v>15754535</v>
      </c>
    </row>
    <row r="24" spans="2:4" x14ac:dyDescent="0.25">
      <c r="B24">
        <f t="shared" ca="1" si="2"/>
        <v>570410</v>
      </c>
      <c r="D24">
        <v>43758850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3320-422E-4FDF-86F8-1FBA2AC67F3F}">
  <dimension ref="A1:F13"/>
  <sheetViews>
    <sheetView workbookViewId="0">
      <selection activeCell="F1" sqref="F1"/>
    </sheetView>
  </sheetViews>
  <sheetFormatPr baseColWidth="10" defaultRowHeight="15" x14ac:dyDescent="0.25"/>
  <cols>
    <col min="4" max="4" width="13.5703125" customWidth="1"/>
    <col min="6" max="6" width="11.85546875" bestFit="1" customWidth="1"/>
    <col min="7" max="7" width="70.5703125" customWidth="1"/>
  </cols>
  <sheetData>
    <row r="1" spans="1:6" ht="30" x14ac:dyDescent="0.25">
      <c r="A1" s="11"/>
      <c r="B1" s="11" t="s">
        <v>113</v>
      </c>
      <c r="C1" s="11" t="s">
        <v>114</v>
      </c>
      <c r="D1" t="s">
        <v>115</v>
      </c>
    </row>
    <row r="2" spans="1:6" x14ac:dyDescent="0.25">
      <c r="A2" s="11"/>
      <c r="B2" s="11">
        <v>123</v>
      </c>
      <c r="C2" s="11">
        <v>10</v>
      </c>
      <c r="D2" s="11"/>
      <c r="F2" t="str">
        <f>_xlfn.CONCAT("insert into dbutn2.usuarios(",$B$1,",",$C$1,",",$D$1,") values('",B2,"',",C2,",",IF(D2="","null",D2),")")</f>
        <v>insert into dbutn2.usuarios(contrasenia,idDocente_Usuario,usuario_administrador) values('123',10,null)</v>
      </c>
    </row>
    <row r="3" spans="1:6" x14ac:dyDescent="0.25">
      <c r="A3" s="11"/>
      <c r="B3" s="11">
        <v>123</v>
      </c>
      <c r="C3" s="11">
        <v>11</v>
      </c>
      <c r="D3" s="11"/>
      <c r="F3" t="str">
        <f t="shared" ref="F3:F13" si="0">_xlfn.CONCAT("insert into dbutn2.usuarios(",$B$1,",",$C$1,",",$D$1,") values('",B3,"',",C3,",",IF(D3="","null",D3),")")</f>
        <v>insert into dbutn2.usuarios(contrasenia,idDocente_Usuario,usuario_administrador) values('123',11,null)</v>
      </c>
    </row>
    <row r="4" spans="1:6" x14ac:dyDescent="0.25">
      <c r="A4" s="11"/>
      <c r="B4" s="11">
        <v>123</v>
      </c>
      <c r="C4" s="11">
        <v>12</v>
      </c>
      <c r="D4" s="11"/>
      <c r="F4" t="str">
        <f t="shared" si="0"/>
        <v>insert into dbutn2.usuarios(contrasenia,idDocente_Usuario,usuario_administrador) values('123',12,null)</v>
      </c>
    </row>
    <row r="5" spans="1:6" x14ac:dyDescent="0.25">
      <c r="A5" s="11"/>
      <c r="B5" s="11">
        <v>123</v>
      </c>
      <c r="C5" s="11">
        <v>13</v>
      </c>
      <c r="D5" s="11"/>
      <c r="F5" t="str">
        <f t="shared" si="0"/>
        <v>insert into dbutn2.usuarios(contrasenia,idDocente_Usuario,usuario_administrador) values('123',13,null)</v>
      </c>
    </row>
    <row r="6" spans="1:6" x14ac:dyDescent="0.25">
      <c r="B6" s="11">
        <v>123</v>
      </c>
      <c r="C6" s="11">
        <v>14</v>
      </c>
      <c r="D6" s="11"/>
      <c r="F6" t="str">
        <f t="shared" si="0"/>
        <v>insert into dbutn2.usuarios(contrasenia,idDocente_Usuario,usuario_administrador) values('123',14,null)</v>
      </c>
    </row>
    <row r="7" spans="1:6" x14ac:dyDescent="0.25">
      <c r="B7" s="11">
        <v>123</v>
      </c>
      <c r="C7" s="11">
        <v>15</v>
      </c>
      <c r="D7" s="11"/>
      <c r="F7" t="str">
        <f t="shared" si="0"/>
        <v>insert into dbutn2.usuarios(contrasenia,idDocente_Usuario,usuario_administrador) values('123',15,null)</v>
      </c>
    </row>
    <row r="8" spans="1:6" x14ac:dyDescent="0.25">
      <c r="B8" s="11">
        <v>123</v>
      </c>
      <c r="C8" s="11">
        <v>16</v>
      </c>
      <c r="D8" s="11"/>
      <c r="F8" t="str">
        <f t="shared" si="0"/>
        <v>insert into dbutn2.usuarios(contrasenia,idDocente_Usuario,usuario_administrador) values('123',16,null)</v>
      </c>
    </row>
    <row r="9" spans="1:6" x14ac:dyDescent="0.25">
      <c r="B9" s="11">
        <v>123</v>
      </c>
      <c r="C9" s="11">
        <v>17</v>
      </c>
      <c r="D9" s="11"/>
      <c r="F9" t="str">
        <f t="shared" si="0"/>
        <v>insert into dbutn2.usuarios(contrasenia,idDocente_Usuario,usuario_administrador) values('123',17,null)</v>
      </c>
    </row>
    <row r="10" spans="1:6" x14ac:dyDescent="0.25">
      <c r="B10" s="11">
        <v>123</v>
      </c>
      <c r="C10" s="11">
        <v>18</v>
      </c>
      <c r="D10" s="11"/>
      <c r="F10" t="str">
        <f t="shared" si="0"/>
        <v>insert into dbutn2.usuarios(contrasenia,idDocente_Usuario,usuario_administrador) values('123',18,null)</v>
      </c>
    </row>
    <row r="11" spans="1:6" x14ac:dyDescent="0.25">
      <c r="B11" s="11">
        <v>123</v>
      </c>
      <c r="C11" s="11">
        <v>19</v>
      </c>
      <c r="D11" s="11"/>
      <c r="F11" t="str">
        <f t="shared" si="0"/>
        <v>insert into dbutn2.usuarios(contrasenia,idDocente_Usuario,usuario_administrador) values('123',19,null)</v>
      </c>
    </row>
    <row r="12" spans="1:6" x14ac:dyDescent="0.25">
      <c r="B12" s="11">
        <v>123</v>
      </c>
      <c r="C12" s="11">
        <v>20</v>
      </c>
      <c r="D12" s="11"/>
      <c r="F12" t="str">
        <f t="shared" si="0"/>
        <v>insert into dbutn2.usuarios(contrasenia,idDocente_Usuario,usuario_administrador) values('123',20,null)</v>
      </c>
    </row>
    <row r="13" spans="1:6" x14ac:dyDescent="0.25">
      <c r="B13" s="11" t="s">
        <v>112</v>
      </c>
      <c r="C13" s="11"/>
      <c r="D13" s="11" t="s">
        <v>112</v>
      </c>
      <c r="F13" t="str">
        <f>_xlfn.CONCAT("insert into dbutn2.usuarios(",$B$1,",",$C$1,",",$D$1,") values('",B13,"',","null",",",IF(D13="","null",_xlfn.CONCAT("'",D13,"'")),")")</f>
        <v>insert into dbutn2.usuarios(contrasenia,idDocente_Usuario,usuario_administrador) values('admin',null,'admin')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1B87-B3A8-48A3-8A46-0A878819A027}">
  <dimension ref="B23:B25"/>
  <sheetViews>
    <sheetView tabSelected="1" workbookViewId="0">
      <selection activeCell="B23" sqref="B23"/>
    </sheetView>
  </sheetViews>
  <sheetFormatPr baseColWidth="10" defaultRowHeight="15" x14ac:dyDescent="0.25"/>
  <cols>
    <col min="7" max="7" width="89.5703125" customWidth="1"/>
  </cols>
  <sheetData>
    <row r="23" spans="2:2" x14ac:dyDescent="0.25">
      <c r="B23" s="10"/>
    </row>
    <row r="24" spans="2:2" x14ac:dyDescent="0.25">
      <c r="B24" s="10"/>
    </row>
    <row r="25" spans="2:2" x14ac:dyDescent="0.25">
      <c r="B2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6875-8995-4DE8-88C1-92F87867B0BB}">
  <dimension ref="A1:D19"/>
  <sheetViews>
    <sheetView workbookViewId="0">
      <selection activeCell="B7" sqref="B7"/>
    </sheetView>
  </sheetViews>
  <sheetFormatPr baseColWidth="10" defaultRowHeight="15" x14ac:dyDescent="0.25"/>
  <cols>
    <col min="8" max="8" width="93.140625" customWidth="1"/>
  </cols>
  <sheetData>
    <row r="1" spans="1:4" x14ac:dyDescent="0.25">
      <c r="A1" t="s">
        <v>98</v>
      </c>
    </row>
    <row r="13" spans="1:4" x14ac:dyDescent="0.25">
      <c r="D13" s="4"/>
    </row>
    <row r="14" spans="1:4" x14ac:dyDescent="0.25">
      <c r="D14" s="4"/>
    </row>
    <row r="15" spans="1:4" x14ac:dyDescent="0.25">
      <c r="D15" s="4"/>
    </row>
    <row r="16" spans="1:4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0540-0C9C-4843-9DCA-CA69A8A9325C}">
  <dimension ref="A1:K36"/>
  <sheetViews>
    <sheetView workbookViewId="0">
      <selection activeCell="I28" sqref="I28"/>
    </sheetView>
  </sheetViews>
  <sheetFormatPr baseColWidth="10" defaultRowHeight="15" x14ac:dyDescent="0.25"/>
  <cols>
    <col min="1" max="1" width="16.42578125" bestFit="1" customWidth="1"/>
    <col min="3" max="3" width="61.42578125" bestFit="1" customWidth="1"/>
  </cols>
  <sheetData>
    <row r="1" spans="1:11" x14ac:dyDescent="0.25">
      <c r="A1" t="s">
        <v>47</v>
      </c>
    </row>
    <row r="2" spans="1:11" x14ac:dyDescent="0.25">
      <c r="A2" t="s">
        <v>40</v>
      </c>
      <c r="C2" t="s">
        <v>69</v>
      </c>
      <c r="J2" s="11">
        <v>1</v>
      </c>
      <c r="K2" s="11" t="s">
        <v>40</v>
      </c>
    </row>
    <row r="3" spans="1:11" x14ac:dyDescent="0.25">
      <c r="A3" t="s">
        <v>41</v>
      </c>
      <c r="C3" t="s">
        <v>70</v>
      </c>
      <c r="J3" s="11">
        <v>2</v>
      </c>
      <c r="K3" s="11" t="s">
        <v>43</v>
      </c>
    </row>
    <row r="4" spans="1:11" x14ac:dyDescent="0.25">
      <c r="A4" t="s">
        <v>42</v>
      </c>
      <c r="C4" t="s">
        <v>71</v>
      </c>
      <c r="J4" s="11">
        <v>3</v>
      </c>
      <c r="K4" s="11" t="s">
        <v>42</v>
      </c>
    </row>
    <row r="5" spans="1:11" x14ac:dyDescent="0.25">
      <c r="A5" t="s">
        <v>43</v>
      </c>
      <c r="C5" t="s">
        <v>72</v>
      </c>
      <c r="J5" s="11">
        <v>4</v>
      </c>
      <c r="K5" s="11" t="s">
        <v>45</v>
      </c>
    </row>
    <row r="6" spans="1:11" x14ac:dyDescent="0.25">
      <c r="A6" t="s">
        <v>44</v>
      </c>
      <c r="C6" t="s">
        <v>73</v>
      </c>
      <c r="J6" s="11">
        <v>5</v>
      </c>
      <c r="K6" s="11" t="s">
        <v>41</v>
      </c>
    </row>
    <row r="13" spans="1:11" x14ac:dyDescent="0.25">
      <c r="A13" t="s">
        <v>46</v>
      </c>
    </row>
    <row r="14" spans="1:11" x14ac:dyDescent="0.25">
      <c r="A14" t="s">
        <v>48</v>
      </c>
      <c r="C14" t="s">
        <v>74</v>
      </c>
    </row>
    <row r="15" spans="1:11" x14ac:dyDescent="0.25">
      <c r="A15" t="s">
        <v>49</v>
      </c>
      <c r="C15" t="s">
        <v>75</v>
      </c>
    </row>
    <row r="16" spans="1:11" x14ac:dyDescent="0.25">
      <c r="A16" t="s">
        <v>50</v>
      </c>
      <c r="C16" t="s">
        <v>76</v>
      </c>
    </row>
    <row r="17" spans="1:3" x14ac:dyDescent="0.25">
      <c r="A17" t="s">
        <v>51</v>
      </c>
      <c r="C17" t="s">
        <v>77</v>
      </c>
    </row>
    <row r="18" spans="1:3" x14ac:dyDescent="0.25">
      <c r="A18" t="s">
        <v>52</v>
      </c>
      <c r="C18" t="s">
        <v>78</v>
      </c>
    </row>
    <row r="21" spans="1:3" x14ac:dyDescent="0.25">
      <c r="A21" t="s">
        <v>53</v>
      </c>
    </row>
    <row r="22" spans="1:3" x14ac:dyDescent="0.25">
      <c r="A22" t="s">
        <v>54</v>
      </c>
      <c r="C22" t="s">
        <v>79</v>
      </c>
    </row>
    <row r="23" spans="1:3" x14ac:dyDescent="0.25">
      <c r="A23" t="s">
        <v>55</v>
      </c>
      <c r="C23" t="s">
        <v>80</v>
      </c>
    </row>
    <row r="24" spans="1:3" x14ac:dyDescent="0.25">
      <c r="A24" t="s">
        <v>56</v>
      </c>
      <c r="C24" t="s">
        <v>81</v>
      </c>
    </row>
    <row r="25" spans="1:3" x14ac:dyDescent="0.25">
      <c r="A25" t="s">
        <v>57</v>
      </c>
      <c r="C25" t="s">
        <v>82</v>
      </c>
    </row>
    <row r="26" spans="1:3" x14ac:dyDescent="0.25">
      <c r="A26" t="s">
        <v>58</v>
      </c>
      <c r="C26" t="s">
        <v>83</v>
      </c>
    </row>
    <row r="27" spans="1:3" x14ac:dyDescent="0.25">
      <c r="A27" t="s">
        <v>59</v>
      </c>
      <c r="C27" t="s">
        <v>84</v>
      </c>
    </row>
    <row r="28" spans="1:3" x14ac:dyDescent="0.25">
      <c r="A28" t="s">
        <v>60</v>
      </c>
      <c r="C28" t="s">
        <v>85</v>
      </c>
    </row>
    <row r="29" spans="1:3" x14ac:dyDescent="0.25">
      <c r="A29" t="s">
        <v>61</v>
      </c>
      <c r="C29" t="s">
        <v>86</v>
      </c>
    </row>
    <row r="30" spans="1:3" x14ac:dyDescent="0.25">
      <c r="A30" t="s">
        <v>62</v>
      </c>
      <c r="C30" t="s">
        <v>87</v>
      </c>
    </row>
    <row r="31" spans="1:3" x14ac:dyDescent="0.25">
      <c r="A31" t="s">
        <v>63</v>
      </c>
      <c r="C31" t="s">
        <v>88</v>
      </c>
    </row>
    <row r="32" spans="1:3" x14ac:dyDescent="0.25">
      <c r="A32" t="s">
        <v>64</v>
      </c>
      <c r="C32" t="s">
        <v>89</v>
      </c>
    </row>
    <row r="33" spans="1:3" x14ac:dyDescent="0.25">
      <c r="A33" t="s">
        <v>65</v>
      </c>
      <c r="C33" t="s">
        <v>90</v>
      </c>
    </row>
    <row r="34" spans="1:3" x14ac:dyDescent="0.25">
      <c r="A34" t="s">
        <v>66</v>
      </c>
      <c r="C34" t="s">
        <v>91</v>
      </c>
    </row>
    <row r="35" spans="1:3" x14ac:dyDescent="0.25">
      <c r="A35" t="s">
        <v>67</v>
      </c>
      <c r="C35" t="s">
        <v>92</v>
      </c>
    </row>
    <row r="36" spans="1:3" x14ac:dyDescent="0.25">
      <c r="A36" t="s">
        <v>68</v>
      </c>
      <c r="C36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Alumnos</vt:lpstr>
      <vt:lpstr>Docentes</vt:lpstr>
      <vt:lpstr>Transacciones</vt:lpstr>
      <vt:lpstr>Detalles</vt:lpstr>
      <vt:lpstr>Carrera</vt:lpstr>
      <vt:lpstr>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2021-07-10T13:03:20Z</dcterms:created>
  <dcterms:modified xsi:type="dcterms:W3CDTF">2021-12-07T17:38:10Z</dcterms:modified>
</cp:coreProperties>
</file>