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pact2-my.sharepoint.com/personal/lua_impactlegal_com_br/Documents/Área de Trabalho/"/>
    </mc:Choice>
  </mc:AlternateContent>
  <xr:revisionPtr revIDLastSave="633" documentId="13_ncr:1_{3C2F8ED6-40B2-4E08-832A-7140AC03FA60}" xr6:coauthVersionLast="47" xr6:coauthVersionMax="47" xr10:uidLastSave="{7D81B927-7E76-4A90-8D44-34F7745DA4A0}"/>
  <bookViews>
    <workbookView xWindow="-120" yWindow="-120" windowWidth="20730" windowHeight="11040" tabRatio="310" firstSheet="1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_xlcn.WorksheetConnection_805d54f96d534246bed74aa2da615923.xlsxTabela11" hidden="1">Tabela1[]</definedName>
    <definedName name="SegmentaçãodeDados_Subscription_Type">#N/A</definedName>
  </definedNames>
  <calcPr calcId="191029"/>
  <pivotCaches>
    <pivotCache cacheId="841" r:id="rId5"/>
    <pivotCache cacheId="842" r:id="rId6"/>
    <pivotCache cacheId="843" r:id="rId7"/>
    <pivotCache cacheId="844" r:id="rId8"/>
    <pivotCache cacheId="845" r:id="rId9"/>
    <pivotCache cacheId="851" r:id="rId10"/>
  </pivotCaches>
  <extLst>
    <ext xmlns:x14="http://schemas.microsoft.com/office/spreadsheetml/2009/9/main" uri="{876F7934-8845-4945-9796-88D515C7AA90}">
      <x14:pivotCaches>
        <pivotCache cacheId="40" r:id="rId11"/>
      </x14:pivotCaches>
    </ext>
    <ext xmlns:x14="http://schemas.microsoft.com/office/spreadsheetml/2009/9/main" uri="{BBE1A952-AA13-448e-AADC-164F8A28A991}">
      <x14:slicerCaches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805d54f9-6d53-4246-bed7-4aa2da615923.xlsx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3" l="1"/>
  <c r="D70" i="3"/>
  <c r="D59" i="3"/>
  <c r="D36" i="3"/>
  <c r="D2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6B9AF7-1399-4BF9-ADCA-97BD22C5F22A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D253388-5E5A-4C2F-95BF-C197613B843F}" name="WorksheetConnection_805d54f9-6d53-4246-bed7-4aa2da615923.xlsx!Tabela1" type="102" refreshedVersion="8" minRefreshableVersion="5">
    <extLst>
      <ext xmlns:x15="http://schemas.microsoft.com/office/spreadsheetml/2010/11/main" uri="{DE250136-89BD-433C-8126-D09CA5730AF9}">
        <x15:connection id="Tabela1" autoDelete="1">
          <x15:rangePr sourceName="_xlcn.WorksheetConnection_805d54f96d534246bed74aa2da615923.xlsxTabela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ela1].[Subscription Typ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<sst xmlns="http://schemas.openxmlformats.org/spreadsheetml/2006/main" count="1853" uniqueCount="329">
  <si>
    <t>Paleta de Cores</t>
  </si>
  <si>
    <t>Logos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</si>
  <si>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</si>
  <si>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</si>
  <si>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</si>
  <si>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</si>
  <si>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</si>
  <si>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</si>
  <si>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</si>
  <si>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</si>
  <si>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</si>
  <si>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</si>
  <si>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</si>
  <si>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</si>
  <si>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</si>
  <si>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</si>
  <si>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</si>
  <si>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</si>
  <si>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</si>
  <si>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</si>
  <si>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</si>
  <si>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</si>
  <si>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</si>
  <si>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</si>
  <si>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</si>
  <si>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</si>
  <si>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</si>
  <si>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</si>
  <si>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</si>
  <si>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</si>
  <si>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</si>
  <si>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</si>
  <si>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</si>
  <si>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</si>
  <si>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</si>
  <si>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</si>
  <si>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</si>
  <si>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</si>
  <si>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</si>
  <si>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</si>
  <si>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</si>
  <si>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</si>
  <si>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</si>
  <si>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</si>
  <si>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</si>
  <si>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</si>
  <si>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</si>
  <si>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</si>
  <si>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</si>
  <si>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</si>
  <si>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</si>
  <si>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</si>
  <si>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</si>
  <si>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</si>
  <si>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</si>
  <si>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</si>
  <si>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</si>
  <si>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</si>
  <si>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</si>
  <si>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</si>
  <si>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</si>
  <si>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</si>
  <si>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</si>
  <si>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</si>
  <si>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</si>
  <si>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</si>
  <si>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</si>
  <si>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</si>
  <si>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</si>
  <si>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</si>
  <si>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</si>
  <si>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</si>
  <si>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</si>
  <si>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</si>
  <si>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</si>
  <si>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</si>
  <si>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</si>
  <si>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</si>
  <si>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</si>
  <si>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</si>
  <si>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</si>
  <si>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</si>
  <si>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</si>
  <si>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</si>
  <si>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</si>
  <si>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</si>
  <si>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</si>
  <si>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</si>
  <si>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</si>
  <si>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</si>
  <si>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</si>
  <si>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</si>
  <si>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</si>
  <si>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</si>
  <si>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</si>
  <si>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</si>
  <si>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</si>
  <si>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</si>
  <si>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</si>
  <si>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</si>
  <si>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</si>
  <si>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</si>
  <si>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</si>
  <si>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</si>
  <si>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</si>
  <si>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</si>
  <si>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</si>
  <si>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</si>
  <si>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</si>
  <si>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</si>
  <si>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</si>
  <si>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</si>
  <si>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</si>
  <si>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</si>
  <si>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</si>
  <si>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</si>
  <si>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</si>
  <si>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</si>
  <si>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</si>
  <si>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</si>
  <si>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</si>
  <si>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</si>
  <si>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</si>
  <si>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</si>
  <si>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</si>
  <si>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</si>
  <si>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</si>
  <si>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</si>
  <si>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</si>
  <si>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</si>
  <si>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</si>
  <si>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</si>
  <si>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</si>
  <si>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</si>
  <si>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</si>
  <si>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</si>
  <si>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</si>
  <si>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</si>
  <si>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</si>
  <si>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</si>
  <si>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</si>
  <si>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</si>
  <si>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</si>
  <si>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</si>
  <si>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</si>
  <si>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</si>
  <si>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</si>
  <si>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</si>
  <si>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</si>
  <si>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</si>
  <si>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</si>
  <si>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</si>
  <si>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</si>
  <si>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</si>
  <si>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</si>
  <si>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</si>
  <si>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</si>
  <si>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</si>
  <si>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</si>
  <si>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</si>
  <si>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</si>
  <si>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</si>
  <si>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</si>
  <si>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</si>
  <si>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</si>
  <si>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</si>
  <si>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</si>
  <si>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</si>
  <si>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</si>
  <si>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</si>
  <si>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</si>
  <si>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</si>
  <si>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</si>
  <si>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</si>
  <si>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</si>
  <si>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</si>
  <si>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</si>
  <si>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</si>
  <si>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</si>
  <si>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</si>
  <si>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</si>
  <si>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</si>
  <si>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</si>
  <si>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</si>
  <si>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</si>
  <si>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</si>
  <si>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</si>
  <si>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</si>
  <si>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</si>
  <si>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</si>
  <si>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</si>
  <si>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</si>
  <si>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</si>
  <si>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</si>
  <si>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</si>
  <si>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</si>
  <si>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</si>
  <si>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</si>
  <si>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</si>
  <si>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</si>
  <si>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</si>
  <si>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</si>
  <si>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</si>
  <si>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</si>
  <si>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</si>
  <si>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</si>
  <si>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</si>
  <si>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</si>
  <si>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</si>
  <si>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</si>
  <si>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</si>
  <si>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</si>
  <si>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</si>
  <si>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</si>
  <si>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</si>
  <si>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</si>
  <si>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</si>
  <si>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</si>
  <si>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</si>
  <si>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</si>
  <si>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</si>
  <si>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</si>
  <si>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</si>
  <si>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</si>
  <si>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</si>
  <si>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</si>
  <si>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</si>
  <si>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</si>
  <si>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</si>
  <si>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</si>
  <si>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</si>
  <si>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</si>
  <si>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</si>
  <si>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</si>
  <si>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</si>
  <si>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</si>
  <si>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</si>
  <si>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</si>
  <si>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</si>
  <si>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</si>
  <si>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</si>
  <si>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</si>
  <si>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</si>
  <si>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</si>
  <si>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</si>
  <si>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</si>
  <si>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</si>
  <si>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</si>
  <si>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</si>
  <si>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</si>
  <si>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</si>
  <si>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</si>
  <si>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</si>
  <si>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</si>
  <si>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</si>
  <si>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</si>
  <si>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</si>
  <si>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</si>
  <si>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</si>
  <si>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</si>
  <si>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</si>
  <si>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</si>
  <si>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</si>
  <si>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</si>
  <si>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</si>
  <si>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</si>
  <si>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</si>
  <si>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</si>
  <si>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</si>
  <si>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</si>
  <si>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</si>
  <si>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</si>
  <si>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</si>
  <si>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</si>
  <si>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</si>
  <si>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</si>
  <si>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</si>
  <si>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</si>
  <si>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</si>
  <si>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</si>
  <si>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</si>
  <si>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</si>
  <si>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</si>
  <si>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</si>
  <si>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</si>
  <si>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</si>
  <si>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</si>
  <si>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</si>
  <si>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</si>
  <si>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</si>
  <si>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</si>
  <si>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</si>
  <si>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</si>
  <si>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</si>
  <si>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</si>
  <si>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</si>
  <si>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</si>
  <si>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</si>
  <si>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</si>
  <si>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</si>
  <si>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</si>
  <si>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</si>
  <si>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</si>
  <si>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</si>
  <si>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</si>
  <si>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</si>
  <si>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Subscription Price</t>
  </si>
  <si>
    <t>Total Geral</t>
  </si>
  <si>
    <t>Soma de Total Value</t>
  </si>
  <si>
    <r>
      <t xml:space="preserve">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contendo </t>
    </r>
    <r>
      <rPr>
        <b/>
        <sz val="11"/>
        <color theme="1"/>
        <rFont val="Aptos Narrow"/>
        <family val="2"/>
        <scheme val="minor"/>
      </rPr>
      <t>todas as assinatiuras agregadas</t>
    </r>
    <r>
      <rPr>
        <sz val="11"/>
        <color theme="1"/>
        <rFont val="Aptos Narrow"/>
        <family val="2"/>
        <scheme val="minor"/>
      </rPr>
      <t>?</t>
    </r>
  </si>
  <si>
    <r>
      <t xml:space="preserve">2 - Qual faturamento </t>
    </r>
    <r>
      <rPr>
        <b/>
        <sz val="11"/>
        <color theme="1"/>
        <rFont val="Aptos Narrow"/>
        <family val="2"/>
        <scheme val="minor"/>
      </rPr>
      <t>total de vendas de planos anuais</t>
    </r>
    <r>
      <rPr>
        <sz val="11"/>
        <color theme="1"/>
        <rFont val="Aptos Narrow"/>
        <family val="2"/>
        <scheme val="minor"/>
      </rPr>
      <t xml:space="preserve">, seprados </t>
    </r>
    <r>
      <rPr>
        <b/>
        <sz val="11"/>
        <color theme="1"/>
        <rFont val="Aptos Narrow"/>
        <family val="2"/>
        <scheme val="minor"/>
      </rPr>
      <t>por auto renovação ou não</t>
    </r>
    <r>
      <rPr>
        <sz val="11"/>
        <color theme="1"/>
        <rFont val="Aptos Narrow"/>
        <family val="2"/>
        <scheme val="minor"/>
      </rPr>
      <t>?</t>
    </r>
  </si>
  <si>
    <t>Auto Renewal?</t>
  </si>
  <si>
    <t>#9BC848</t>
  </si>
  <si>
    <t>#22C55E</t>
  </si>
  <si>
    <t>#2AE6B1</t>
  </si>
  <si>
    <t>#5BF6A8</t>
  </si>
  <si>
    <t>#E8E6E9</t>
  </si>
  <si>
    <t>XBOX GAME PASS SUBSCRIPTIONS SALES</t>
  </si>
  <si>
    <r>
      <t xml:space="preserve">3 - Qual </t>
    </r>
    <r>
      <rPr>
        <b/>
        <sz val="11"/>
        <color theme="1"/>
        <rFont val="Aptos Narrow"/>
        <family val="2"/>
        <scheme val="minor"/>
      </rPr>
      <t>total de vendas de assinaturas do EA Play</t>
    </r>
    <r>
      <rPr>
        <sz val="11"/>
        <color theme="1"/>
        <rFont val="Aptos Narrow"/>
        <family val="2"/>
        <scheme val="minor"/>
      </rPr>
      <t>?</t>
    </r>
  </si>
  <si>
    <t>All</t>
  </si>
  <si>
    <t>Soma de EA Play Season Pass Price</t>
  </si>
  <si>
    <t>Plano</t>
  </si>
  <si>
    <r>
      <t xml:space="preserve">4 - Qual </t>
    </r>
    <r>
      <rPr>
        <b/>
        <sz val="11"/>
        <color theme="1"/>
        <rFont val="Aptos Narrow"/>
        <family val="2"/>
        <scheme val="minor"/>
      </rPr>
      <t>total de vendas de assinaturas do Minecraft Season Pass</t>
    </r>
    <r>
      <rPr>
        <sz val="11"/>
        <color theme="1"/>
        <rFont val="Aptos Narrow"/>
        <family val="2"/>
        <scheme val="minor"/>
      </rPr>
      <t>?</t>
    </r>
  </si>
  <si>
    <t>Soma de Minecraft Season Pass Price</t>
  </si>
  <si>
    <t>Soma de Subscription Price</t>
  </si>
  <si>
    <r>
      <t xml:space="preserve">5 - Qual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todos os produtos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sem os descontos</t>
    </r>
    <r>
      <rPr>
        <sz val="11"/>
        <color theme="1"/>
        <rFont val="Aptos Narrow"/>
        <family val="2"/>
        <scheme val="minor"/>
      </rPr>
      <t>?</t>
    </r>
  </si>
  <si>
    <r>
      <t xml:space="preserve">6 -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das </t>
    </r>
    <r>
      <rPr>
        <b/>
        <sz val="11"/>
        <color theme="1"/>
        <rFont val="Aptos Narrow"/>
        <family val="2"/>
        <scheme val="minor"/>
      </rPr>
      <t>assinaturas básicas</t>
    </r>
    <r>
      <rPr>
        <sz val="11"/>
        <color theme="1"/>
        <rFont val="Aptos Narrow"/>
        <family val="2"/>
        <scheme val="minor"/>
      </rPr>
      <t>?</t>
    </r>
  </si>
  <si>
    <r>
      <t xml:space="preserve">7 - Qual total de </t>
    </r>
    <r>
      <rPr>
        <b/>
        <sz val="11"/>
        <color theme="1"/>
        <rFont val="Aptos Narrow"/>
        <family val="2"/>
        <scheme val="minor"/>
      </rPr>
      <t>descontos concedidos</t>
    </r>
    <r>
      <rPr>
        <sz val="11"/>
        <color theme="1"/>
        <rFont val="Aptos Narrow"/>
        <family val="2"/>
        <scheme val="minor"/>
      </rPr>
      <t>?</t>
    </r>
  </si>
  <si>
    <t>Soma de Coupon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</si>
</sst>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9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Aptos Display"/>
      <family val="2"/>
      <scheme val="major"/>
    </font>
    <font>
      <b/>
      <sz val="15"/>
      <color rgb="FF5BF6A8"/>
      <name val="Aptos Display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/>
    <xf numFmtId="0" fontId="5" fillId="0" borderId="2" xfId="1" applyFont="1" applyBorder="1"/>
    <xf numFmtId="44" fontId="3" fillId="0" borderId="0" xfId="0" applyNumberFormat="1" applyFont="1" applyAlignment="1">
      <alignment horizontal="center" vertical="center" wrapText="1"/>
    </xf>
    <xf numFmtId="44" fontId="0" fillId="0" borderId="0" xfId="2" applyNumberFormat="1" applyFont="1" applyAlignment="1">
      <alignment horizontal="center" vertical="center" wrapText="1"/>
    </xf>
    <xf numFmtId="0" fontId="4" fillId="0" borderId="0" xfId="1" applyFont="1" applyBorder="1"/>
    <xf numFmtId="0" fontId="0" fillId="0" borderId="0" xfId="0" applyBorder="1"/>
    <xf numFmtId="0" fontId="5" fillId="0" borderId="0" xfId="1" applyFont="1" applyBorder="1"/>
    <xf numFmtId="169" fontId="0" fillId="0" borderId="0" xfId="0" applyNumberFormat="1"/>
    <xf numFmtId="169" fontId="0" fillId="0" borderId="0" xfId="2" applyNumberFormat="1" applyFont="1"/>
  </cellXfs>
  <cellStyles count="3">
    <cellStyle name="Moeda" xfId="2" builtinId="4"/>
    <cellStyle name="Normal" xfId="0" builtinId="0"/>
    <cellStyle name="Título 1" xfId="1" builtinId="16"/>
  </cellStyles>
  <dxfs count="20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AE6B1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3 2" pivot="0" table="0" count="10" xr9:uid="{E11058A2-04EA-475B-979C-839B6A9683C5}">
      <tableStyleElement type="wholeTable" dxfId="19"/>
      <tableStyleElement type="headerRow" dxfId="18"/>
    </tableStyle>
  </tableStyles>
  <colors>
    <mruColors>
      <color rgb="FFE8E6E9"/>
      <color rgb="FF2AE6B1"/>
      <color rgb="FF5BF6A8"/>
      <color rgb="FF22C55E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 tint="0.59999389629810485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theme="6"/>
              <bgColor theme="6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pivotCacheDefinition" Target="pivotCache/pivotCacheDefinition3.xml"/><Relationship Id="rId12" Type="http://schemas.microsoft.com/office/2007/relationships/slicerCache" Target="slicerCaches/slicerCache1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6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[2025_06_05_Dashboard de vendas.xlsx]C̳álculos!TBL_annual_total</c:name>
    <c:fmtId val="0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-0.3220973149513276"/>
              <c:y val="-5.3723445502538752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-0.209737786479934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C90-4070-A3C0-42D24A7A403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C90-4070-A3C0-42D24A7A4037}"/>
              </c:ext>
            </c:extLst>
          </c:dPt>
          <c:dLbls>
            <c:dLbl>
              <c:idx val="0"/>
              <c:layout>
                <c:manualLayout>
                  <c:x val="-0.209737786479934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90-4070-A3C0-42D24A7A4037}"/>
                </c:ext>
              </c:extLst>
            </c:dLbl>
            <c:dLbl>
              <c:idx val="1"/>
              <c:layout>
                <c:manualLayout>
                  <c:x val="-0.3220973149513276"/>
                  <c:y val="-5.372344550253875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90-4070-A3C0-42D24A7A40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C̳álculos!$B$8:$B$10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C̳álculos!$C$8:$C$10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0-4070-A3C0-42D24A7A4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1614752"/>
        <c:axId val="1801615232"/>
      </c:barChart>
      <c:catAx>
        <c:axId val="180161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615232"/>
        <c:crosses val="autoZero"/>
        <c:auto val="1"/>
        <c:lblAlgn val="ctr"/>
        <c:lblOffset val="100"/>
        <c:noMultiLvlLbl val="0"/>
      </c:catAx>
      <c:valAx>
        <c:axId val="180161523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016147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[2025_06_05_Dashboard de vendas.xlsx]C̳álculos!TBL_annual_total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-0.3220973149513276"/>
              <c:y val="-5.3723445502538752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-0.209737786479934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-0.209737786479934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-0.3220973149513276"/>
              <c:y val="-5.3723445502538752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7.7413218042568055E-4"/>
              <c:y val="-1.074468910050775E-1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fld id="{EB312B80-C724-419C-B0C4-F920A916045A}" type="VALUE">
                  <a:rPr lang="en-US">
                    <a:solidFill>
                      <a:sysClr val="windowText" lastClr="000000"/>
                    </a:solidFill>
                    <a:latin typeface="+mj-lt"/>
                  </a:rPr>
                  <a:pPr>
                    <a:defRPr sz="700" b="1">
                      <a:solidFill>
                        <a:sysClr val="windowText" lastClr="000000"/>
                      </a:solidFill>
                      <a:latin typeface="+mj-lt"/>
                      <a:cs typeface="Arial" panose="020B0604020202020204" pitchFamily="34" charset="0"/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-3.4493064539901411E-3"/>
              <c:y val="-5.860807213130846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A03-4038-A487-DFED2B709D9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A03-4038-A487-DFED2B709D93}"/>
              </c:ext>
            </c:extLst>
          </c:dPt>
          <c:dLbls>
            <c:dLbl>
              <c:idx val="0"/>
              <c:layout>
                <c:manualLayout>
                  <c:x val="7.7413218042568055E-4"/>
                  <c:y val="-1.074468910050775E-16"/>
                </c:manualLayout>
              </c:layout>
              <c:tx>
                <c:rich>
                  <a:bodyPr/>
                  <a:lstStyle/>
                  <a:p>
                    <a:fld id="{EB312B80-C724-419C-B0C4-F920A916045A}" type="VALUE">
                      <a:rPr lang="en-US">
                        <a:solidFill>
                          <a:sysClr val="windowText" lastClr="000000"/>
                        </a:solidFill>
                        <a:latin typeface="+mj-lt"/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A03-4038-A487-DFED2B709D93}"/>
                </c:ext>
              </c:extLst>
            </c:dLbl>
            <c:dLbl>
              <c:idx val="1"/>
              <c:layout>
                <c:manualLayout>
                  <c:x val="-3.4493064539901411E-3"/>
                  <c:y val="-5.86080721313084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03-4038-A487-DFED2B709D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C̳álculos!$B$8:$B$10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C̳álculos!$C$8:$C$10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3-4038-A487-DFED2B709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1614752"/>
        <c:axId val="1801615232"/>
      </c:barChart>
      <c:catAx>
        <c:axId val="180161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615232"/>
        <c:crosses val="autoZero"/>
        <c:auto val="1"/>
        <c:lblAlgn val="ctr"/>
        <c:lblOffset val="100"/>
        <c:noMultiLvlLbl val="0"/>
      </c:catAx>
      <c:valAx>
        <c:axId val="180161523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016147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10" Type="http://schemas.openxmlformats.org/officeDocument/2006/relationships/image" Target="../media/image12.png"/><Relationship Id="rId4" Type="http://schemas.openxmlformats.org/officeDocument/2006/relationships/image" Target="../media/image13.png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2793" y="5414681"/>
          <a:ext cx="1536029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12</xdr:col>
      <xdr:colOff>392207</xdr:colOff>
      <xdr:row>12</xdr:row>
      <xdr:rowOff>161530</xdr:rowOff>
    </xdr:from>
    <xdr:to>
      <xdr:col>13</xdr:col>
      <xdr:colOff>369796</xdr:colOff>
      <xdr:row>15</xdr:row>
      <xdr:rowOff>165846</xdr:rowOff>
    </xdr:to>
    <xdr:pic>
      <xdr:nvPicPr>
        <xdr:cNvPr id="2" name="Imagem 1" descr="bolsa de dinheiro ">
          <a:extLst>
            <a:ext uri="{FF2B5EF4-FFF2-40B4-BE49-F238E27FC236}">
              <a16:creationId xmlns:a16="http://schemas.microsoft.com/office/drawing/2014/main" id="{01E39D5C-2CE5-8B99-2367-52F682AE7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3825" y="2593206"/>
          <a:ext cx="582706" cy="58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156882</xdr:colOff>
      <xdr:row>12</xdr:row>
      <xdr:rowOff>33618</xdr:rowOff>
    </xdr:from>
    <xdr:to>
      <xdr:col>15</xdr:col>
      <xdr:colOff>361553</xdr:colOff>
      <xdr:row>16</xdr:row>
      <xdr:rowOff>76200</xdr:rowOff>
    </xdr:to>
    <xdr:pic>
      <xdr:nvPicPr>
        <xdr:cNvPr id="4" name="Imagem 3" descr="cupom ">
          <a:extLst>
            <a:ext uri="{FF2B5EF4-FFF2-40B4-BE49-F238E27FC236}">
              <a16:creationId xmlns:a16="http://schemas.microsoft.com/office/drawing/2014/main" id="{5BB6B726-237A-4F05-454C-47538794A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735" y="2465294"/>
          <a:ext cx="809789" cy="815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8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8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266699</xdr:colOff>
      <xdr:row>3</xdr:row>
      <xdr:rowOff>180974</xdr:rowOff>
    </xdr:from>
    <xdr:to>
      <xdr:col>9</xdr:col>
      <xdr:colOff>38100</xdr:colOff>
      <xdr:row>15</xdr:row>
      <xdr:rowOff>61911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64FBB9-C68E-B1EC-D4BA-72171A86B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133349</xdr:colOff>
      <xdr:row>4</xdr:row>
      <xdr:rowOff>0</xdr:rowOff>
    </xdr:from>
    <xdr:to>
      <xdr:col>3</xdr:col>
      <xdr:colOff>2124075</xdr:colOff>
      <xdr:row>11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704C648E-2752-B34D-061D-502248CF47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33724" y="762000"/>
              <a:ext cx="1990726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169497</xdr:colOff>
      <xdr:row>0</xdr:row>
      <xdr:rowOff>85750</xdr:rowOff>
    </xdr:from>
    <xdr:to>
      <xdr:col>3</xdr:col>
      <xdr:colOff>14581</xdr:colOff>
      <xdr:row>1</xdr:row>
      <xdr:rowOff>444946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D20F4F0-76BE-480B-B2D9-7B115C141B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12" t="19800" r="72087" b="25457"/>
        <a:stretch>
          <a:fillRect/>
        </a:stretch>
      </xdr:blipFill>
      <xdr:spPr>
        <a:xfrm>
          <a:off x="2245733" y="85750"/>
          <a:ext cx="690561" cy="551836"/>
        </a:xfrm>
        <a:prstGeom prst="rect">
          <a:avLst/>
        </a:prstGeom>
      </xdr:spPr>
    </xdr:pic>
    <xdr:clientData/>
  </xdr:twoCellAnchor>
  <xdr:twoCellAnchor editAs="absolute">
    <xdr:from>
      <xdr:col>1</xdr:col>
      <xdr:colOff>226218</xdr:colOff>
      <xdr:row>11</xdr:row>
      <xdr:rowOff>157190</xdr:rowOff>
    </xdr:from>
    <xdr:to>
      <xdr:col>29</xdr:col>
      <xdr:colOff>374579</xdr:colOff>
      <xdr:row>24</xdr:row>
      <xdr:rowOff>38127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B27120C1-B2FF-0A9E-A68E-45F03983CADA}"/>
            </a:ext>
          </a:extLst>
        </xdr:cNvPr>
        <xdr:cNvGrpSpPr/>
      </xdr:nvGrpSpPr>
      <xdr:grpSpPr>
        <a:xfrm>
          <a:off x="2307607" y="2873579"/>
          <a:ext cx="16717157" cy="2326863"/>
          <a:chOff x="3893344" y="1273969"/>
          <a:chExt cx="5464968" cy="2357437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D65C98E9-0C74-BC04-82D6-A81E0A3F38CB}"/>
              </a:ext>
            </a:extLst>
          </xdr:cNvPr>
          <xdr:cNvSpPr/>
        </xdr:nvSpPr>
        <xdr:spPr>
          <a:xfrm>
            <a:off x="3893344" y="1273969"/>
            <a:ext cx="5464968" cy="2357437"/>
          </a:xfrm>
          <a:prstGeom prst="roundRect">
            <a:avLst>
              <a:gd name="adj" fmla="val 555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4B584CF7-FA55-489D-8443-CEC3FD9F8621}"/>
              </a:ext>
            </a:extLst>
          </xdr:cNvPr>
          <xdr:cNvGraphicFramePr>
            <a:graphicFrameLocks/>
          </xdr:cNvGraphicFramePr>
        </xdr:nvGraphicFramePr>
        <xdr:xfrm>
          <a:off x="4088605" y="1369219"/>
          <a:ext cx="5086351" cy="21669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76120</xdr:colOff>
      <xdr:row>4</xdr:row>
      <xdr:rowOff>108656</xdr:rowOff>
    </xdr:from>
    <xdr:to>
      <xdr:col>0</xdr:col>
      <xdr:colOff>2066846</xdr:colOff>
      <xdr:row>11</xdr:row>
      <xdr:rowOff>136857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B4B72C2F-7AEB-4A9C-A6BC-BC7D07D414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120" y="1508008"/>
              <a:ext cx="1990726" cy="1345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13</xdr:col>
      <xdr:colOff>52719</xdr:colOff>
      <xdr:row>3</xdr:row>
      <xdr:rowOff>377146</xdr:rowOff>
    </xdr:from>
    <xdr:to>
      <xdr:col>18</xdr:col>
      <xdr:colOff>202211</xdr:colOff>
      <xdr:row>9</xdr:row>
      <xdr:rowOff>167730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463E014F-F475-326A-91C2-FCA435139623}"/>
            </a:ext>
          </a:extLst>
        </xdr:cNvPr>
        <xdr:cNvGrpSpPr/>
      </xdr:nvGrpSpPr>
      <xdr:grpSpPr>
        <a:xfrm>
          <a:off x="8919200" y="1282609"/>
          <a:ext cx="3206900" cy="1225214"/>
          <a:chOff x="2262187" y="1309688"/>
          <a:chExt cx="2976563" cy="123110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D8EBA11A-C0CC-88DD-6B64-0F285BCD0291}"/>
              </a:ext>
            </a:extLst>
          </xdr:cNvPr>
          <xdr:cNvSpPr/>
        </xdr:nvSpPr>
        <xdr:spPr>
          <a:xfrm>
            <a:off x="2262187" y="1547811"/>
            <a:ext cx="2976563" cy="90249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5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0777D373-B566-4D60-A7F4-448816DE0255}"/>
              </a:ext>
            </a:extLst>
          </xdr:cNvPr>
          <xdr:cNvSpPr/>
        </xdr:nvSpPr>
        <xdr:spPr>
          <a:xfrm>
            <a:off x="3095625" y="1695452"/>
            <a:ext cx="2047874" cy="75723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6C651C8-183D-4A62-B8C8-BE5C55D37DF6}" type="TxLink">
              <a:rPr lang="en-US" sz="2400" b="0" i="0" u="none" strike="noStrike">
                <a:solidFill>
                  <a:srgbClr val="000000"/>
                </a:solidFill>
                <a:latin typeface="+mj-lt"/>
              </a:rPr>
              <a:t>R$ 2.940,00</a:t>
            </a:fld>
            <a:endParaRPr lang="pt-BR" sz="2400">
              <a:latin typeface="+mj-lt"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EABFDC9B-6152-43D9-8224-C7D9DA7C9D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33624" y="1607344"/>
            <a:ext cx="933450" cy="933450"/>
          </a:xfrm>
          <a:prstGeom prst="rect">
            <a:avLst/>
          </a:prstGeom>
        </xdr:spPr>
      </xdr:pic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7094B466-545F-6EAD-CB19-E9BB3C7C2AC6}"/>
              </a:ext>
            </a:extLst>
          </xdr:cNvPr>
          <xdr:cNvSpPr/>
        </xdr:nvSpPr>
        <xdr:spPr>
          <a:xfrm>
            <a:off x="2262187" y="1309688"/>
            <a:ext cx="2976563" cy="511968"/>
          </a:xfrm>
          <a:prstGeom prst="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  <a:latin typeface="+mj-lt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18</xdr:col>
      <xdr:colOff>342739</xdr:colOff>
      <xdr:row>3</xdr:row>
      <xdr:rowOff>380665</xdr:rowOff>
    </xdr:from>
    <xdr:to>
      <xdr:col>24</xdr:col>
      <xdr:colOff>177892</xdr:colOff>
      <xdr:row>9</xdr:row>
      <xdr:rowOff>92910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8AC6A39D-4435-8E2B-E97B-BEA49B74FEBF}"/>
            </a:ext>
          </a:extLst>
        </xdr:cNvPr>
        <xdr:cNvGrpSpPr/>
      </xdr:nvGrpSpPr>
      <xdr:grpSpPr>
        <a:xfrm>
          <a:off x="12266628" y="1286128"/>
          <a:ext cx="3504042" cy="1146875"/>
          <a:chOff x="5560219" y="1297781"/>
          <a:chExt cx="3131343" cy="1154907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55E5803A-1B5E-4E1B-B036-7B3A03D677A6}"/>
              </a:ext>
            </a:extLst>
          </xdr:cNvPr>
          <xdr:cNvGrpSpPr/>
        </xdr:nvGrpSpPr>
        <xdr:grpSpPr>
          <a:xfrm>
            <a:off x="5560219" y="1297781"/>
            <a:ext cx="3131343" cy="1154907"/>
            <a:chOff x="2262187" y="1297780"/>
            <a:chExt cx="3131343" cy="1154907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B1C36D8F-54BD-1CB5-E3A4-68DAD19075FB}"/>
                </a:ext>
              </a:extLst>
            </xdr:cNvPr>
            <xdr:cNvSpPr/>
          </xdr:nvSpPr>
          <xdr:spPr>
            <a:xfrm>
              <a:off x="2262187" y="1547811"/>
              <a:ext cx="2976563" cy="90249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36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9C0BAC76-C9FC-5558-BE24-CF8C6F5FC90C}"/>
                </a:ext>
              </a:extLst>
            </xdr:cNvPr>
            <xdr:cNvSpPr/>
          </xdr:nvSpPr>
          <xdr:spPr>
            <a:xfrm>
              <a:off x="3345656" y="1695452"/>
              <a:ext cx="2047874" cy="757235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D4F6E01-0E3B-49F7-A6A5-F621408F4A94}" type="TxLink">
                <a:rPr lang="en-US" sz="2400" b="0" i="0" u="none" strike="noStrike">
                  <a:solidFill>
                    <a:srgbClr val="000000"/>
                  </a:solidFill>
                  <a:latin typeface="+mj-lt"/>
                </a:rPr>
                <a:t>R$ 3.880,00</a:t>
              </a:fld>
              <a:endParaRPr lang="pt-BR" sz="2400">
                <a:latin typeface="+mj-lt"/>
              </a:endParaRPr>
            </a:p>
          </xdr:txBody>
        </xdr:sp>
        <xdr:sp macro="" textlink="">
          <xdr:nvSpPr>
            <xdr:cNvPr id="17" name="Retângulo 16">
              <a:extLst>
                <a:ext uri="{FF2B5EF4-FFF2-40B4-BE49-F238E27FC236}">
                  <a16:creationId xmlns:a16="http://schemas.microsoft.com/office/drawing/2014/main" id="{BF4B2670-6180-9286-B1F7-A074166BE61F}"/>
                </a:ext>
              </a:extLst>
            </xdr:cNvPr>
            <xdr:cNvSpPr/>
          </xdr:nvSpPr>
          <xdr:spPr>
            <a:xfrm>
              <a:off x="2262187" y="1297780"/>
              <a:ext cx="2976563" cy="511969"/>
            </a:xfrm>
            <a:prstGeom prst="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solidFill>
                    <a:sysClr val="windowText" lastClr="000000"/>
                  </a:solidFill>
                  <a:latin typeface="+mj-lt"/>
                </a:rPr>
                <a:t>TOTAL SUBSCRIPTIONS MINECRAFT SEASON PASS</a:t>
              </a:r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7B66507D-CAAB-4C29-808A-E51F671EEAC0}"/>
              </a:ext>
            </a:extLst>
          </xdr:cNvPr>
          <xdr:cNvGrpSpPr/>
        </xdr:nvGrpSpPr>
        <xdr:grpSpPr>
          <a:xfrm>
            <a:off x="5726907" y="1845469"/>
            <a:ext cx="857249" cy="395288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0088A6EB-A0BE-FB89-5AC0-71A18DBD03A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D7BE39EC-1CA6-40F3-E718-9A13C8699E3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214311</xdr:colOff>
      <xdr:row>11</xdr:row>
      <xdr:rowOff>23813</xdr:rowOff>
    </xdr:from>
    <xdr:to>
      <xdr:col>29</xdr:col>
      <xdr:colOff>374579</xdr:colOff>
      <xdr:row>13</xdr:row>
      <xdr:rowOff>59531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CD75E2BA-FAF7-4159-96E6-180F898DF89C}"/>
            </a:ext>
          </a:extLst>
        </xdr:cNvPr>
        <xdr:cNvSpPr/>
      </xdr:nvSpPr>
      <xdr:spPr>
        <a:xfrm>
          <a:off x="2290547" y="2763588"/>
          <a:ext cx="16695240" cy="420999"/>
        </a:xfrm>
        <a:prstGeom prst="rect">
          <a:avLst/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  <a:latin typeface="+mj-lt"/>
            </a:rPr>
            <a:t>TOTAL SUBSCRIPTIONS XBOX GAME PASS - AUTO RENEWAL?</a:t>
          </a:r>
        </a:p>
      </xdr:txBody>
    </xdr:sp>
    <xdr:clientData/>
  </xdr:twoCellAnchor>
  <xdr:twoCellAnchor>
    <xdr:from>
      <xdr:col>0</xdr:col>
      <xdr:colOff>481602</xdr:colOff>
      <xdr:row>0</xdr:row>
      <xdr:rowOff>96320</xdr:rowOff>
    </xdr:from>
    <xdr:to>
      <xdr:col>0</xdr:col>
      <xdr:colOff>1583932</xdr:colOff>
      <xdr:row>3</xdr:row>
      <xdr:rowOff>106701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A748A3F7-7E5D-486C-B7D1-E1C818810FFD}"/>
            </a:ext>
          </a:extLst>
        </xdr:cNvPr>
        <xdr:cNvSpPr/>
      </xdr:nvSpPr>
      <xdr:spPr>
        <a:xfrm>
          <a:off x="481602" y="96320"/>
          <a:ext cx="1102330" cy="90937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149832</xdr:colOff>
      <xdr:row>3</xdr:row>
      <xdr:rowOff>139128</xdr:rowOff>
    </xdr:from>
    <xdr:to>
      <xdr:col>0</xdr:col>
      <xdr:colOff>1862192</xdr:colOff>
      <xdr:row>3</xdr:row>
      <xdr:rowOff>385280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09ADE3A5-18BE-3D46-22B8-84FBC8F557AA}"/>
            </a:ext>
          </a:extLst>
        </xdr:cNvPr>
        <xdr:cNvSpPr/>
      </xdr:nvSpPr>
      <xdr:spPr>
        <a:xfrm>
          <a:off x="149832" y="824072"/>
          <a:ext cx="1712360" cy="246152"/>
        </a:xfrm>
        <a:prstGeom prst="rect">
          <a:avLst/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ysClr val="windowText" lastClr="000000"/>
              </a:solidFill>
              <a:latin typeface="+mj-lt"/>
            </a:rPr>
            <a:t>&gt; Bem</a:t>
          </a:r>
          <a:r>
            <a:rPr lang="pt-BR" sz="1100" b="1" baseline="0">
              <a:solidFill>
                <a:sysClr val="windowText" lastClr="000000"/>
              </a:solidFill>
              <a:latin typeface="+mj-lt"/>
            </a:rPr>
            <a:t> vinda Lua</a:t>
          </a:r>
          <a:endParaRPr lang="pt-BR" sz="1100" b="1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1</xdr:col>
      <xdr:colOff>203344</xdr:colOff>
      <xdr:row>3</xdr:row>
      <xdr:rowOff>42809</xdr:rowOff>
    </xdr:from>
    <xdr:to>
      <xdr:col>13</xdr:col>
      <xdr:colOff>42810</xdr:colOff>
      <xdr:row>3</xdr:row>
      <xdr:rowOff>278258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D3699051-3705-24C0-EC06-F587FA3CF310}"/>
            </a:ext>
          </a:extLst>
        </xdr:cNvPr>
        <xdr:cNvSpPr/>
      </xdr:nvSpPr>
      <xdr:spPr>
        <a:xfrm>
          <a:off x="2279580" y="941798"/>
          <a:ext cx="6613988" cy="235449"/>
        </a:xfrm>
        <a:prstGeom prst="rect">
          <a:avLst/>
        </a:prstGeom>
        <a:solidFill>
          <a:srgbClr val="E8E6E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1">
                  <a:lumMod val="65000"/>
                </a:schemeClr>
              </a:solidFill>
              <a:latin typeface="+mj-lt"/>
            </a:rPr>
            <a:t>Calculation</a:t>
          </a:r>
          <a:r>
            <a:rPr lang="pt-BR" sz="1000" baseline="0">
              <a:solidFill>
                <a:schemeClr val="bg1">
                  <a:lumMod val="65000"/>
                </a:schemeClr>
              </a:solidFill>
              <a:latin typeface="+mj-lt"/>
            </a:rPr>
            <a:t> period: 01/06/2025 - 06/06/2025 | Update date: 06/06/2025 16:00:00</a:t>
          </a:r>
          <a:endParaRPr lang="pt-BR" sz="1000">
            <a:solidFill>
              <a:schemeClr val="bg1">
                <a:lumMod val="65000"/>
              </a:schemeClr>
            </a:solidFill>
            <a:latin typeface="+mj-lt"/>
          </a:endParaRPr>
        </a:p>
      </xdr:txBody>
    </xdr:sp>
    <xdr:clientData/>
  </xdr:twoCellAnchor>
  <xdr:twoCellAnchor>
    <xdr:from>
      <xdr:col>2</xdr:col>
      <xdr:colOff>21406</xdr:colOff>
      <xdr:row>3</xdr:row>
      <xdr:rowOff>377146</xdr:rowOff>
    </xdr:from>
    <xdr:to>
      <xdr:col>7</xdr:col>
      <xdr:colOff>170898</xdr:colOff>
      <xdr:row>9</xdr:row>
      <xdr:rowOff>78551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8775F65D-7487-E5CD-A804-B9DE1AB48B38}"/>
            </a:ext>
          </a:extLst>
        </xdr:cNvPr>
        <xdr:cNvGrpSpPr/>
      </xdr:nvGrpSpPr>
      <xdr:grpSpPr>
        <a:xfrm>
          <a:off x="2337980" y="1282609"/>
          <a:ext cx="3206899" cy="1136035"/>
          <a:chOff x="2333091" y="1284269"/>
          <a:chExt cx="3199633" cy="1156910"/>
        </a:xfrm>
      </xdr:grpSpPr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4BD89516-9680-410A-BE61-B7FB687A4507}"/>
              </a:ext>
            </a:extLst>
          </xdr:cNvPr>
          <xdr:cNvGrpSpPr/>
        </xdr:nvGrpSpPr>
        <xdr:grpSpPr>
          <a:xfrm>
            <a:off x="2333091" y="1284269"/>
            <a:ext cx="3199633" cy="1156910"/>
            <a:chOff x="2262187" y="1309688"/>
            <a:chExt cx="2976563" cy="1142999"/>
          </a:xfrm>
        </xdr:grpSpPr>
        <xdr:sp macro="" textlink="">
          <xdr:nvSpPr>
            <xdr:cNvPr id="27" name="Retângulo: Cantos Arredondados 26">
              <a:extLst>
                <a:ext uri="{FF2B5EF4-FFF2-40B4-BE49-F238E27FC236}">
                  <a16:creationId xmlns:a16="http://schemas.microsoft.com/office/drawing/2014/main" id="{EAB9A917-EC98-2E6B-4BB2-0BC0421473EA}"/>
                </a:ext>
              </a:extLst>
            </xdr:cNvPr>
            <xdr:cNvSpPr/>
          </xdr:nvSpPr>
          <xdr:spPr>
            <a:xfrm>
              <a:off x="2262187" y="1547811"/>
              <a:ext cx="2976563" cy="90249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48">
          <xdr:nvSpPr>
            <xdr:cNvPr id="28" name="Retângulo: Cantos Arredondados 27">
              <a:extLst>
                <a:ext uri="{FF2B5EF4-FFF2-40B4-BE49-F238E27FC236}">
                  <a16:creationId xmlns:a16="http://schemas.microsoft.com/office/drawing/2014/main" id="{969FFDD3-DBD6-EE4D-C637-60FE46126413}"/>
                </a:ext>
              </a:extLst>
            </xdr:cNvPr>
            <xdr:cNvSpPr/>
          </xdr:nvSpPr>
          <xdr:spPr>
            <a:xfrm>
              <a:off x="3058675" y="1695452"/>
              <a:ext cx="2084824" cy="757235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E5B9EBD-ECCE-4653-A228-AD03CE3E1F92}" type="TxLink">
                <a:rPr lang="en-US" sz="2400" b="0" i="0" u="none" strike="noStrike">
                  <a:solidFill>
                    <a:srgbClr val="000000"/>
                  </a:solidFill>
                  <a:latin typeface="+mj-lt"/>
                </a:rPr>
                <a:t>R$ 9.755,00</a:t>
              </a:fld>
              <a:endParaRPr lang="pt-BR" sz="2400">
                <a:latin typeface="+mj-lt"/>
              </a:endParaRPr>
            </a:p>
          </xdr:txBody>
        </xdr:sp>
        <xdr:sp macro="" textlink="">
          <xdr:nvSpPr>
            <xdr:cNvPr id="30" name="Retângulo 29">
              <a:extLst>
                <a:ext uri="{FF2B5EF4-FFF2-40B4-BE49-F238E27FC236}">
                  <a16:creationId xmlns:a16="http://schemas.microsoft.com/office/drawing/2014/main" id="{19AF2ACB-88BA-9335-83C2-9F1723C8B940}"/>
                </a:ext>
              </a:extLst>
            </xdr:cNvPr>
            <xdr:cNvSpPr/>
          </xdr:nvSpPr>
          <xdr:spPr>
            <a:xfrm>
              <a:off x="2262187" y="1309688"/>
              <a:ext cx="2976563" cy="511968"/>
            </a:xfrm>
            <a:prstGeom prst="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solidFill>
                    <a:sysClr val="windowText" lastClr="000000"/>
                  </a:solidFill>
                  <a:latin typeface="+mj-lt"/>
                </a:rPr>
                <a:t>TOTAL GROSS VALUE</a:t>
              </a:r>
            </a:p>
          </xdr:txBody>
        </xdr:sp>
      </xdr:grpSp>
      <xdr:pic>
        <xdr:nvPicPr>
          <xdr:cNvPr id="31" name="Imagem 30" descr="bolsa de dinheiro ">
            <a:extLst>
              <a:ext uri="{FF2B5EF4-FFF2-40B4-BE49-F238E27FC236}">
                <a16:creationId xmlns:a16="http://schemas.microsoft.com/office/drawing/2014/main" id="{962CD7BD-3745-4B58-8E0D-B23F2B29B14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472220" y="1840785"/>
            <a:ext cx="582706" cy="58702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7</xdr:col>
      <xdr:colOff>256458</xdr:colOff>
      <xdr:row>3</xdr:row>
      <xdr:rowOff>377146</xdr:rowOff>
    </xdr:from>
    <xdr:to>
      <xdr:col>12</xdr:col>
      <xdr:colOff>577187</xdr:colOff>
      <xdr:row>9</xdr:row>
      <xdr:rowOff>78551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4B718473-F63E-93D2-F356-4EF34ED17612}"/>
            </a:ext>
          </a:extLst>
        </xdr:cNvPr>
        <xdr:cNvGrpSpPr/>
      </xdr:nvGrpSpPr>
      <xdr:grpSpPr>
        <a:xfrm>
          <a:off x="5630439" y="1282609"/>
          <a:ext cx="3201748" cy="1136035"/>
          <a:chOff x="5696165" y="1286838"/>
          <a:chExt cx="3199633" cy="1156910"/>
        </a:xfrm>
      </xdr:grpSpPr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EA84D3F1-CFCC-4871-9240-C9767353792E}"/>
              </a:ext>
            </a:extLst>
          </xdr:cNvPr>
          <xdr:cNvGrpSpPr/>
        </xdr:nvGrpSpPr>
        <xdr:grpSpPr>
          <a:xfrm>
            <a:off x="5696165" y="1286838"/>
            <a:ext cx="3199633" cy="1156910"/>
            <a:chOff x="2262187" y="1309688"/>
            <a:chExt cx="2976563" cy="1142999"/>
          </a:xfrm>
        </xdr:grpSpPr>
        <xdr:sp macro="" textlink="">
          <xdr:nvSpPr>
            <xdr:cNvPr id="33" name="Retângulo: Cantos Arredondados 32">
              <a:extLst>
                <a:ext uri="{FF2B5EF4-FFF2-40B4-BE49-F238E27FC236}">
                  <a16:creationId xmlns:a16="http://schemas.microsoft.com/office/drawing/2014/main" id="{F9252AFF-012E-D441-0E48-0297A7616C45}"/>
                </a:ext>
              </a:extLst>
            </xdr:cNvPr>
            <xdr:cNvSpPr/>
          </xdr:nvSpPr>
          <xdr:spPr>
            <a:xfrm>
              <a:off x="2262187" y="1547811"/>
              <a:ext cx="2976563" cy="90249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59">
          <xdr:nvSpPr>
            <xdr:cNvPr id="34" name="Retângulo: Cantos Arredondados 33">
              <a:extLst>
                <a:ext uri="{FF2B5EF4-FFF2-40B4-BE49-F238E27FC236}">
                  <a16:creationId xmlns:a16="http://schemas.microsoft.com/office/drawing/2014/main" id="{7F06A47F-9C0C-C50E-4AB3-5502E8C986FD}"/>
                </a:ext>
              </a:extLst>
            </xdr:cNvPr>
            <xdr:cNvSpPr/>
          </xdr:nvSpPr>
          <xdr:spPr>
            <a:xfrm>
              <a:off x="3058675" y="1695452"/>
              <a:ext cx="2084824" cy="757235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3B418D8-08F1-4BE2-BB25-69D714AF069B}" type="TxLink">
                <a:rPr lang="en-US" sz="2400" b="0" i="0" u="none" strike="noStrike">
                  <a:solidFill>
                    <a:srgbClr val="000000"/>
                  </a:solidFill>
                  <a:latin typeface="+mj-lt"/>
                </a:rPr>
                <a:t>R$ 2.935,00</a:t>
              </a:fld>
              <a:endParaRPr lang="pt-BR" sz="2400">
                <a:latin typeface="+mj-lt"/>
              </a:endParaRPr>
            </a:p>
          </xdr:txBody>
        </xdr:sp>
        <xdr:sp macro="" textlink="">
          <xdr:nvSpPr>
            <xdr:cNvPr id="35" name="Retângulo 34">
              <a:extLst>
                <a:ext uri="{FF2B5EF4-FFF2-40B4-BE49-F238E27FC236}">
                  <a16:creationId xmlns:a16="http://schemas.microsoft.com/office/drawing/2014/main" id="{E725E894-7AA0-2BFC-F526-8BA2991FBE01}"/>
                </a:ext>
              </a:extLst>
            </xdr:cNvPr>
            <xdr:cNvSpPr/>
          </xdr:nvSpPr>
          <xdr:spPr>
            <a:xfrm>
              <a:off x="2262187" y="1309688"/>
              <a:ext cx="2976563" cy="511968"/>
            </a:xfrm>
            <a:prstGeom prst="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solidFill>
                    <a:sysClr val="windowText" lastClr="000000"/>
                  </a:solidFill>
                  <a:latin typeface="+mj-lt"/>
                </a:rPr>
                <a:t>TOTAL SUBSCRIPTIONS PRICE</a:t>
              </a:r>
            </a:p>
          </xdr:txBody>
        </xdr:sp>
      </xdr:grpSp>
      <xdr:pic>
        <xdr:nvPicPr>
          <xdr:cNvPr id="36" name="Imagem 35">
            <a:extLst>
              <a:ext uri="{FF2B5EF4-FFF2-40B4-BE49-F238E27FC236}">
                <a16:creationId xmlns:a16="http://schemas.microsoft.com/office/drawing/2014/main" id="{2F6E2A0C-B5D2-4A0D-AE05-54020E7D8C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5760377" y="1910871"/>
            <a:ext cx="1067657" cy="331724"/>
          </a:xfrm>
          <a:prstGeom prst="rect">
            <a:avLst/>
          </a:prstGeom>
        </xdr:spPr>
      </xdr:pic>
    </xdr:grpSp>
    <xdr:clientData/>
  </xdr:twoCellAnchor>
  <xdr:twoCellAnchor>
    <xdr:from>
      <xdr:col>24</xdr:col>
      <xdr:colOff>208483</xdr:colOff>
      <xdr:row>3</xdr:row>
      <xdr:rowOff>377146</xdr:rowOff>
    </xdr:from>
    <xdr:to>
      <xdr:col>29</xdr:col>
      <xdr:colOff>357975</xdr:colOff>
      <xdr:row>9</xdr:row>
      <xdr:rowOff>78551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8790ED3A-F328-6083-7321-F898E0AC06EC}"/>
            </a:ext>
          </a:extLst>
        </xdr:cNvPr>
        <xdr:cNvGrpSpPr/>
      </xdr:nvGrpSpPr>
      <xdr:grpSpPr>
        <a:xfrm>
          <a:off x="15801261" y="1282609"/>
          <a:ext cx="3206899" cy="1136035"/>
          <a:chOff x="9016431" y="1300109"/>
          <a:chExt cx="3199633" cy="1156910"/>
        </a:xfrm>
      </xdr:grpSpPr>
      <xdr:grpSp>
        <xdr:nvGrpSpPr>
          <xdr:cNvPr id="37" name="Agrupar 36">
            <a:extLst>
              <a:ext uri="{FF2B5EF4-FFF2-40B4-BE49-F238E27FC236}">
                <a16:creationId xmlns:a16="http://schemas.microsoft.com/office/drawing/2014/main" id="{397995B7-CCB1-4B58-8607-D19FD5E17B38}"/>
              </a:ext>
            </a:extLst>
          </xdr:cNvPr>
          <xdr:cNvGrpSpPr/>
        </xdr:nvGrpSpPr>
        <xdr:grpSpPr>
          <a:xfrm>
            <a:off x="9016431" y="1300109"/>
            <a:ext cx="3199633" cy="1156910"/>
            <a:chOff x="2262187" y="1309688"/>
            <a:chExt cx="2976563" cy="1142999"/>
          </a:xfrm>
        </xdr:grpSpPr>
        <xdr:sp macro="" textlink="">
          <xdr:nvSpPr>
            <xdr:cNvPr id="38" name="Retângulo: Cantos Arredondados 37">
              <a:extLst>
                <a:ext uri="{FF2B5EF4-FFF2-40B4-BE49-F238E27FC236}">
                  <a16:creationId xmlns:a16="http://schemas.microsoft.com/office/drawing/2014/main" id="{3F8FEC44-FF2A-ECE7-CBF7-E21C79B79A28}"/>
                </a:ext>
              </a:extLst>
            </xdr:cNvPr>
            <xdr:cNvSpPr/>
          </xdr:nvSpPr>
          <xdr:spPr>
            <a:xfrm>
              <a:off x="2262187" y="1547811"/>
              <a:ext cx="2976563" cy="90249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70">
          <xdr:nvSpPr>
            <xdr:cNvPr id="39" name="Retângulo: Cantos Arredondados 38">
              <a:extLst>
                <a:ext uri="{FF2B5EF4-FFF2-40B4-BE49-F238E27FC236}">
                  <a16:creationId xmlns:a16="http://schemas.microsoft.com/office/drawing/2014/main" id="{C86CA8AB-E70F-D657-8E98-10B7315CEEB1}"/>
                </a:ext>
              </a:extLst>
            </xdr:cNvPr>
            <xdr:cNvSpPr/>
          </xdr:nvSpPr>
          <xdr:spPr>
            <a:xfrm>
              <a:off x="3058675" y="1695452"/>
              <a:ext cx="2084824" cy="757235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4518E0F-A975-4BB1-8023-66BF26440589}" type="TxLink">
                <a:rPr lang="en-US" sz="2400" b="0" i="0" u="none" strike="noStrike">
                  <a:solidFill>
                    <a:srgbClr val="000000"/>
                  </a:solidFill>
                  <a:latin typeface="+mj-lt"/>
                </a:rPr>
                <a:t>R$ 2.122,00</a:t>
              </a:fld>
              <a:endParaRPr lang="pt-BR" sz="2400">
                <a:latin typeface="+mj-lt"/>
              </a:endParaRPr>
            </a:p>
          </xdr:txBody>
        </xdr:sp>
        <xdr:sp macro="" textlink="">
          <xdr:nvSpPr>
            <xdr:cNvPr id="40" name="Retângulo 39">
              <a:extLst>
                <a:ext uri="{FF2B5EF4-FFF2-40B4-BE49-F238E27FC236}">
                  <a16:creationId xmlns:a16="http://schemas.microsoft.com/office/drawing/2014/main" id="{28737AF8-D065-AAA6-9326-4AD989454379}"/>
                </a:ext>
              </a:extLst>
            </xdr:cNvPr>
            <xdr:cNvSpPr/>
          </xdr:nvSpPr>
          <xdr:spPr>
            <a:xfrm>
              <a:off x="2262187" y="1309688"/>
              <a:ext cx="2976563" cy="511968"/>
            </a:xfrm>
            <a:prstGeom prst="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solidFill>
                    <a:sysClr val="windowText" lastClr="000000"/>
                  </a:solidFill>
                  <a:latin typeface="+mj-lt"/>
                </a:rPr>
                <a:t>TOTAL CUPON VALUE</a:t>
              </a:r>
            </a:p>
          </xdr:txBody>
        </xdr:sp>
      </xdr:grpSp>
      <xdr:pic>
        <xdr:nvPicPr>
          <xdr:cNvPr id="41" name="Imagem 40" descr="cupom ">
            <a:extLst>
              <a:ext uri="{FF2B5EF4-FFF2-40B4-BE49-F238E27FC236}">
                <a16:creationId xmlns:a16="http://schemas.microsoft.com/office/drawing/2014/main" id="{2CA5BD5A-17D7-4A9C-9D72-7BC69385A54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93230" y="1819380"/>
            <a:ext cx="620731" cy="55893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absolute">
    <xdr:from>
      <xdr:col>18</xdr:col>
      <xdr:colOff>332037</xdr:colOff>
      <xdr:row>3</xdr:row>
      <xdr:rowOff>412772</xdr:rowOff>
    </xdr:from>
    <xdr:to>
      <xdr:col>24</xdr:col>
      <xdr:colOff>167190</xdr:colOff>
      <xdr:row>9</xdr:row>
      <xdr:rowOff>125017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A07B4875-7309-4BEF-DF75-2661E1EB97E1}"/>
            </a:ext>
          </a:extLst>
        </xdr:cNvPr>
        <xdr:cNvGrpSpPr/>
      </xdr:nvGrpSpPr>
      <xdr:grpSpPr>
        <a:xfrm>
          <a:off x="12255926" y="1318235"/>
          <a:ext cx="3504042" cy="1146875"/>
          <a:chOff x="5560219" y="1297781"/>
          <a:chExt cx="3131343" cy="1154907"/>
        </a:xfrm>
      </xdr:grpSpPr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CBFAA850-1B09-84E0-4AF8-B8F9F17CD936}"/>
              </a:ext>
            </a:extLst>
          </xdr:cNvPr>
          <xdr:cNvGrpSpPr/>
        </xdr:nvGrpSpPr>
        <xdr:grpSpPr>
          <a:xfrm>
            <a:off x="5560219" y="1297781"/>
            <a:ext cx="3131343" cy="1154907"/>
            <a:chOff x="2262187" y="1297780"/>
            <a:chExt cx="3131343" cy="1154907"/>
          </a:xfrm>
        </xdr:grpSpPr>
        <xdr:sp macro="" textlink="">
          <xdr:nvSpPr>
            <xdr:cNvPr id="51" name="Retângulo: Cantos Arredondados 50">
              <a:extLst>
                <a:ext uri="{FF2B5EF4-FFF2-40B4-BE49-F238E27FC236}">
                  <a16:creationId xmlns:a16="http://schemas.microsoft.com/office/drawing/2014/main" id="{7C3FACB1-8DA1-576E-B2BC-12217C4F5995}"/>
                </a:ext>
              </a:extLst>
            </xdr:cNvPr>
            <xdr:cNvSpPr/>
          </xdr:nvSpPr>
          <xdr:spPr>
            <a:xfrm>
              <a:off x="2262187" y="1547811"/>
              <a:ext cx="2976563" cy="90249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36">
          <xdr:nvSpPr>
            <xdr:cNvPr id="52" name="Retângulo: Cantos Arredondados 51">
              <a:extLst>
                <a:ext uri="{FF2B5EF4-FFF2-40B4-BE49-F238E27FC236}">
                  <a16:creationId xmlns:a16="http://schemas.microsoft.com/office/drawing/2014/main" id="{1EC9305D-3EEF-C855-5FD0-4CBC13205FF5}"/>
                </a:ext>
              </a:extLst>
            </xdr:cNvPr>
            <xdr:cNvSpPr/>
          </xdr:nvSpPr>
          <xdr:spPr>
            <a:xfrm>
              <a:off x="3345656" y="1695452"/>
              <a:ext cx="2047874" cy="757235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D4F6E01-0E3B-49F7-A6A5-F621408F4A94}" type="TxLink">
                <a:rPr lang="en-US" sz="2400" b="0" i="0" u="none" strike="noStrike">
                  <a:solidFill>
                    <a:srgbClr val="000000"/>
                  </a:solidFill>
                  <a:latin typeface="+mj-lt"/>
                </a:rPr>
                <a:t>R$ 3.880,00</a:t>
              </a:fld>
              <a:endParaRPr lang="pt-BR" sz="2400">
                <a:latin typeface="+mj-lt"/>
              </a:endParaRPr>
            </a:p>
          </xdr:txBody>
        </xdr:sp>
        <xdr:sp macro="" textlink="">
          <xdr:nvSpPr>
            <xdr:cNvPr id="53" name="Retângulo 52">
              <a:extLst>
                <a:ext uri="{FF2B5EF4-FFF2-40B4-BE49-F238E27FC236}">
                  <a16:creationId xmlns:a16="http://schemas.microsoft.com/office/drawing/2014/main" id="{4A994A27-3C3A-308B-3C0F-27265F038366}"/>
                </a:ext>
              </a:extLst>
            </xdr:cNvPr>
            <xdr:cNvSpPr/>
          </xdr:nvSpPr>
          <xdr:spPr>
            <a:xfrm>
              <a:off x="2262187" y="1297780"/>
              <a:ext cx="2976563" cy="511969"/>
            </a:xfrm>
            <a:prstGeom prst="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solidFill>
                    <a:sysClr val="windowText" lastClr="000000"/>
                  </a:solidFill>
                  <a:latin typeface="+mj-lt"/>
                </a:rPr>
                <a:t>TOTAL SUBSCRIPTIONS MINECRAFT SEASON PASS</a:t>
              </a:r>
            </a:p>
          </xdr:txBody>
        </xdr:sp>
      </xdr:grpSp>
      <xdr:grpSp>
        <xdr:nvGrpSpPr>
          <xdr:cNvPr id="48" name="Agrupar 47">
            <a:extLst>
              <a:ext uri="{FF2B5EF4-FFF2-40B4-BE49-F238E27FC236}">
                <a16:creationId xmlns:a16="http://schemas.microsoft.com/office/drawing/2014/main" id="{7920547F-0E31-C4CA-9C3E-A2C6EE346472}"/>
              </a:ext>
            </a:extLst>
          </xdr:cNvPr>
          <xdr:cNvGrpSpPr/>
        </xdr:nvGrpSpPr>
        <xdr:grpSpPr>
          <a:xfrm>
            <a:off x="5726907" y="1845469"/>
            <a:ext cx="857249" cy="395288"/>
            <a:chOff x="3495675" y="5400674"/>
            <a:chExt cx="1549476" cy="752476"/>
          </a:xfrm>
        </xdr:grpSpPr>
        <xdr:pic>
          <xdr:nvPicPr>
            <xdr:cNvPr id="49" name="Imagem 48">
              <a:extLst>
                <a:ext uri="{FF2B5EF4-FFF2-40B4-BE49-F238E27FC236}">
                  <a16:creationId xmlns:a16="http://schemas.microsoft.com/office/drawing/2014/main" id="{38BE60EA-67C0-776C-89CC-55215500107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50" name="Gráfico 49">
              <a:extLst>
                <a:ext uri="{FF2B5EF4-FFF2-40B4-BE49-F238E27FC236}">
                  <a16:creationId xmlns:a16="http://schemas.microsoft.com/office/drawing/2014/main" id="{7FD38A6B-8E44-CD9E-6A8E-C5F6B0EAAE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18</xdr:col>
      <xdr:colOff>287771</xdr:colOff>
      <xdr:row>3</xdr:row>
      <xdr:rowOff>377146</xdr:rowOff>
    </xdr:from>
    <xdr:to>
      <xdr:col>24</xdr:col>
      <xdr:colOff>122924</xdr:colOff>
      <xdr:row>9</xdr:row>
      <xdr:rowOff>89391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1318DA69-9878-7731-F8A8-402E71D6182E}"/>
            </a:ext>
          </a:extLst>
        </xdr:cNvPr>
        <xdr:cNvGrpSpPr/>
      </xdr:nvGrpSpPr>
      <xdr:grpSpPr>
        <a:xfrm>
          <a:off x="12211660" y="1282609"/>
          <a:ext cx="3504042" cy="1146875"/>
          <a:chOff x="5560219" y="1297781"/>
          <a:chExt cx="3131343" cy="1154907"/>
        </a:xfrm>
      </xdr:grpSpPr>
      <xdr:grpSp>
        <xdr:nvGrpSpPr>
          <xdr:cNvPr id="61" name="Agrupar 60">
            <a:extLst>
              <a:ext uri="{FF2B5EF4-FFF2-40B4-BE49-F238E27FC236}">
                <a16:creationId xmlns:a16="http://schemas.microsoft.com/office/drawing/2014/main" id="{819DD0F5-AB60-D99C-6BDE-AF3D90A926FD}"/>
              </a:ext>
            </a:extLst>
          </xdr:cNvPr>
          <xdr:cNvGrpSpPr/>
        </xdr:nvGrpSpPr>
        <xdr:grpSpPr>
          <a:xfrm>
            <a:off x="5560219" y="1297781"/>
            <a:ext cx="3131343" cy="1154907"/>
            <a:chOff x="2262187" y="1297780"/>
            <a:chExt cx="3131343" cy="1154907"/>
          </a:xfrm>
        </xdr:grpSpPr>
        <xdr:sp macro="" textlink="">
          <xdr:nvSpPr>
            <xdr:cNvPr id="65" name="Retângulo: Cantos Arredondados 64">
              <a:extLst>
                <a:ext uri="{FF2B5EF4-FFF2-40B4-BE49-F238E27FC236}">
                  <a16:creationId xmlns:a16="http://schemas.microsoft.com/office/drawing/2014/main" id="{8F740DEB-3D50-DB79-4B85-978069063D6F}"/>
                </a:ext>
              </a:extLst>
            </xdr:cNvPr>
            <xdr:cNvSpPr/>
          </xdr:nvSpPr>
          <xdr:spPr>
            <a:xfrm>
              <a:off x="2262187" y="1547811"/>
              <a:ext cx="2976563" cy="90249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36">
          <xdr:nvSpPr>
            <xdr:cNvPr id="66" name="Retângulo: Cantos Arredondados 65">
              <a:extLst>
                <a:ext uri="{FF2B5EF4-FFF2-40B4-BE49-F238E27FC236}">
                  <a16:creationId xmlns:a16="http://schemas.microsoft.com/office/drawing/2014/main" id="{815B15C5-C858-84CF-812D-2D641A710A94}"/>
                </a:ext>
              </a:extLst>
            </xdr:cNvPr>
            <xdr:cNvSpPr/>
          </xdr:nvSpPr>
          <xdr:spPr>
            <a:xfrm>
              <a:off x="3345656" y="1695452"/>
              <a:ext cx="2047874" cy="757235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D4F6E01-0E3B-49F7-A6A5-F621408F4A94}" type="TxLink">
                <a:rPr lang="en-US" sz="2400" b="0" i="0" u="none" strike="noStrike">
                  <a:solidFill>
                    <a:srgbClr val="000000"/>
                  </a:solidFill>
                  <a:latin typeface="+mj-lt"/>
                </a:rPr>
                <a:t>R$ 3.880,00</a:t>
              </a:fld>
              <a:endParaRPr lang="pt-BR" sz="2400">
                <a:latin typeface="+mj-lt"/>
              </a:endParaRPr>
            </a:p>
          </xdr:txBody>
        </xdr:sp>
        <xdr:sp macro="" textlink="">
          <xdr:nvSpPr>
            <xdr:cNvPr id="67" name="Retângulo 66">
              <a:extLst>
                <a:ext uri="{FF2B5EF4-FFF2-40B4-BE49-F238E27FC236}">
                  <a16:creationId xmlns:a16="http://schemas.microsoft.com/office/drawing/2014/main" id="{8F83B26D-AAA3-76BA-F469-63B82106DDB5}"/>
                </a:ext>
              </a:extLst>
            </xdr:cNvPr>
            <xdr:cNvSpPr/>
          </xdr:nvSpPr>
          <xdr:spPr>
            <a:xfrm>
              <a:off x="2262187" y="1297780"/>
              <a:ext cx="2976563" cy="511969"/>
            </a:xfrm>
            <a:prstGeom prst="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solidFill>
                    <a:sysClr val="windowText" lastClr="000000"/>
                  </a:solidFill>
                  <a:latin typeface="+mj-lt"/>
                </a:rPr>
                <a:t>TOTAL SUBSCRIPTIONS MINECRAFT SEASON PASS</a:t>
              </a:r>
            </a:p>
          </xdr:txBody>
        </xdr:sp>
      </xdr:grpSp>
      <xdr:grpSp>
        <xdr:nvGrpSpPr>
          <xdr:cNvPr id="62" name="Agrupar 61">
            <a:extLst>
              <a:ext uri="{FF2B5EF4-FFF2-40B4-BE49-F238E27FC236}">
                <a16:creationId xmlns:a16="http://schemas.microsoft.com/office/drawing/2014/main" id="{8FA78370-28FF-B77F-A5FC-675FFB85BF53}"/>
              </a:ext>
            </a:extLst>
          </xdr:cNvPr>
          <xdr:cNvGrpSpPr/>
        </xdr:nvGrpSpPr>
        <xdr:grpSpPr>
          <a:xfrm>
            <a:off x="5726907" y="1845469"/>
            <a:ext cx="857249" cy="395288"/>
            <a:chOff x="3495675" y="5400674"/>
            <a:chExt cx="1549476" cy="752476"/>
          </a:xfrm>
        </xdr:grpSpPr>
        <xdr:pic>
          <xdr:nvPicPr>
            <xdr:cNvPr id="63" name="Imagem 62">
              <a:extLst>
                <a:ext uri="{FF2B5EF4-FFF2-40B4-BE49-F238E27FC236}">
                  <a16:creationId xmlns:a16="http://schemas.microsoft.com/office/drawing/2014/main" id="{3E48B494-D663-03F3-A669-7B61F9EA311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64" name="Gráfico 63">
              <a:extLst>
                <a:ext uri="{FF2B5EF4-FFF2-40B4-BE49-F238E27FC236}">
                  <a16:creationId xmlns:a16="http://schemas.microsoft.com/office/drawing/2014/main" id="{3C06DE07-49BE-1E2C-8203-5B1745F7779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a Monteiro" refreshedDate="45814.686641087967" backgroundQuery="1" createdVersion="8" refreshedVersion="8" minRefreshableVersion="3" recordCount="0" supportSubquery="1" supportAdvancedDrill="1" xr:uid="{1F2C62B1-F3F7-44ED-937E-308DA6B6C8DA}">
  <cacheSource type="external" connectionId="1"/>
  <cacheFields count="3">
    <cacheField name="[Tabela1].[Plan].[Plan]" caption="Plan" numFmtId="0" hierarchy="2" level="1">
      <sharedItems count="3">
        <s v="Core"/>
        <s v="Standard"/>
        <s v="Ultimate"/>
      </sharedItems>
    </cacheField>
    <cacheField name="[Tabela1].[Subscription Type].[Subscription Type]" caption="Subscription Type" numFmtId="0" hierarchy="6" level="1">
      <sharedItems containsSemiMixedTypes="0" containsNonDate="0" containsString="0"/>
    </cacheField>
    <cacheField name="[Measures].[Soma de Subscription Price]" caption="Soma de Subscription Price" numFmtId="0" hierarchy="19" level="32767"/>
  </cacheFields>
  <cacheHierarchies count="21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0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2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agem de EA Play Season Pass Price]" caption="Contagem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EA Play Season Pass Price]" caption="Soma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Minecraft Season Pass Price]" caption="Soma de Minecraft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Subscription Price]" caption="Soma de Subscription Price" measure="1" displayFolder="" measureGroup="Tabe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Coupon Value]" caption="Soma de Coupon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a Monteiro" refreshedDate="45814.681540393518" backgroundQuery="1" createdVersion="8" refreshedVersion="8" minRefreshableVersion="3" recordCount="0" supportSubquery="1" supportAdvancedDrill="1" xr:uid="{8707F9FC-FFA6-4A63-ABFF-433D20249AC3}">
  <cacheSource type="external" connectionId="1"/>
  <cacheFields count="5">
    <cacheField name="[Tabela1].[Plan].[Plan]" caption="Plan" numFmtId="0" hierarchy="2" level="1">
      <sharedItems count="3">
        <s v="Core"/>
        <s v="Standard"/>
        <s v="Ultimate"/>
      </sharedItems>
    </cacheField>
    <cacheField name="[Tabela1].[Subscription Type].[Subscription Type]" caption="Subscription Type" numFmtId="0" hierarchy="6" level="1">
      <sharedItems containsSemiMixedTypes="0" containsNonDate="0" containsString="0"/>
    </cacheField>
    <cacheField name="[Measures].[Soma de Minecraft Season Pass Price]" caption="Soma de Minecraft Season Pass Price" numFmtId="0" hierarchy="18" level="32767"/>
    <cacheField name="[Measures].[Soma de EA Play Season Pass Price]" caption="Soma de EA Play Season Pass Price" numFmtId="0" hierarchy="17" level="32767"/>
    <cacheField name="[Measures].[Soma de Subscription Price]" caption="Soma de Subscription Price" numFmtId="0" hierarchy="19" level="32767"/>
  </cacheFields>
  <cacheHierarchies count="21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0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2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agem de EA Play Season Pass Price]" caption="Contagem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EA Play Season Pass Price]" caption="Soma de EA Play Season Pass Price" measure="1" displayFolder="" measureGroup="Tabela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Minecraft Season Pass Price]" caption="Soma de Minecraft Season Pass Price" measure="1" displayFolder="" measureGroup="Tabe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Subscription Price]" caption="Soma de Subscription Price" measure="1" displayFolder="" measureGroup="Tabela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Coupon Value]" caption="Soma de Coupon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a Monteiro" refreshedDate="45814.680828009259" backgroundQuery="1" createdVersion="8" refreshedVersion="8" minRefreshableVersion="3" recordCount="0" supportSubquery="1" supportAdvancedDrill="1" xr:uid="{F8050F7F-80B4-4CF4-8EA4-EB795758CCC3}">
  <cacheSource type="external" connectionId="1"/>
  <cacheFields count="3">
    <cacheField name="[Tabela1].[Plan].[Plan]" caption="Plan" numFmtId="0" hierarchy="2" level="1">
      <sharedItems count="3">
        <s v="Core"/>
        <s v="Standard"/>
        <s v="Ultimate"/>
      </sharedItems>
    </cacheField>
    <cacheField name="[Tabela1].[Subscription Type].[Subscription Type]" caption="Subscription Type" numFmtId="0" hierarchy="6" level="1">
      <sharedItems containsSemiMixedTypes="0" containsNonDate="0" containsString="0"/>
    </cacheField>
    <cacheField name="[Measures].[Soma de Minecraft Season Pass Price]" caption="Soma de Minecraft Season Pass Price" numFmtId="0" hierarchy="18" level="32767"/>
  </cacheFields>
  <cacheHierarchies count="21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0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2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agem de EA Play Season Pass Price]" caption="Contagem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EA Play Season Pass Price]" caption="Soma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Minecraft Season Pass Price]" caption="Soma de Minecraft Season Pass Price" measure="1" displayFolder="" measureGroup="Tabe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Subscription Price]" caption="Soma de Subscription Pric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Coupon Value]" caption="Soma de Coupon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a Monteiro" refreshedDate="45814.680827430559" backgroundQuery="1" createdVersion="8" refreshedVersion="8" minRefreshableVersion="3" recordCount="0" supportSubquery="1" supportAdvancedDrill="1" xr:uid="{97ADB129-AFD4-4E96-9634-E3495D13587C}">
  <cacheSource type="external" connectionId="1"/>
  <cacheFields count="3">
    <cacheField name="[Tabela1].[Plan].[Plan]" caption="Plan" numFmtId="0" hierarchy="2" level="1">
      <sharedItems count="3">
        <s v="Core"/>
        <s v="Standard"/>
        <s v="Ultimate"/>
      </sharedItems>
    </cacheField>
    <cacheField name="[Measures].[Soma de EA Play Season Pass Price]" caption="Soma de EA Play Season Pass Price" numFmtId="0" hierarchy="17" level="32767"/>
    <cacheField name="[Tabela1].[Subscription Type].[Subscription Type]" caption="Subscription Type" numFmtId="0" hierarchy="6" level="1">
      <sharedItems containsSemiMixedTypes="0" containsNonDate="0" containsString="0"/>
    </cacheField>
  </cacheFields>
  <cacheHierarchies count="21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0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>
      <fieldsUsage count="2">
        <fieldUsage x="-1"/>
        <fieldUsage x="2"/>
      </fieldsUsage>
    </cacheHierarchy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2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agem de EA Play Season Pass Price]" caption="Contagem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EA Play Season Pass Price]" caption="Soma de EA Play Season Pass Price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Minecraft Season Pass Price]" caption="Soma de Minecraft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Subscription Price]" caption="Soma de Subscription Pric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Coupon Value]" caption="Soma de Coupon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a Monteiro" refreshedDate="45814.680826851851" backgroundQuery="1" createdVersion="8" refreshedVersion="8" minRefreshableVersion="3" recordCount="0" supportSubquery="1" supportAdvancedDrill="1" xr:uid="{ECF65EC7-5041-4329-AA26-BB0B1B49FDDF}">
  <cacheSource type="external" connectionId="1"/>
  <cacheFields count="3">
    <cacheField name="[Measures].[Soma de Total Value]" caption="Soma de Total Value" numFmtId="0" hierarchy="15" level="32767"/>
    <cacheField name="[Tabela1].[Subscription Type].[Subscription Type]" caption="Subscription Type" numFmtId="0" hierarchy="6" level="1">
      <sharedItems count="3">
        <s v="Annual"/>
        <s v="Monthly"/>
        <s v="Quarterly"/>
      </sharedItems>
    </cacheField>
    <cacheField name="[Tabela1].[Auto Renewal].[Auto Renewal]" caption="Auto Renewal" numFmtId="0" hierarchy="4" level="1">
      <sharedItems count="2">
        <s v="No"/>
        <s v="Yes"/>
      </sharedItems>
    </cacheField>
  </cacheFields>
  <cacheHierarchies count="21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0" memberValueDatatype="130" unbalanced="0"/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2" memberValueDatatype="130" unbalanced="0">
      <fieldsUsage count="2">
        <fieldUsage x="-1"/>
        <fieldUsage x="2"/>
      </fieldsUsage>
    </cacheHierarchy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2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el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agem de EA Play Season Pass Price]" caption="Contagem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EA Play Season Pass Price]" caption="Soma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Minecraft Season Pass Price]" caption="Soma de Minecraft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Subscription Price]" caption="Soma de Subscription Pric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Coupon Value]" caption="Soma de Coupon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a Monteiro" refreshedDate="45814.689088194442" backgroundQuery="1" createdVersion="8" refreshedVersion="8" minRefreshableVersion="3" recordCount="0" supportSubquery="1" supportAdvancedDrill="1" xr:uid="{687817FC-C004-4A64-A168-DF924069CAB6}">
  <cacheSource type="external" connectionId="1"/>
  <cacheFields count="3">
    <cacheField name="[Tabela1].[Plan].[Plan]" caption="Plan" numFmtId="0" hierarchy="2" level="1">
      <sharedItems count="3">
        <s v="Core"/>
        <s v="Standard"/>
        <s v="Ultimate"/>
      </sharedItems>
    </cacheField>
    <cacheField name="[Tabela1].[Subscription Type].[Subscription Type]" caption="Subscription Type" numFmtId="0" hierarchy="6" level="1">
      <sharedItems containsSemiMixedTypes="0" containsNonDate="0" containsString="0"/>
    </cacheField>
    <cacheField name="[Measures].[Soma de Coupon Value]" caption="Soma de Coupon Value" numFmtId="0" hierarchy="20" level="32767"/>
  </cacheFields>
  <cacheHierarchies count="21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0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2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agem de EA Play Season Pass Price]" caption="Contagem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EA Play Season Pass Price]" caption="Soma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Minecraft Season Pass Price]" caption="Soma de Minecraft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Subscription Price]" caption="Soma de Subscription Price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Coupon Value]" caption="Soma de Coupon Value" measure="1" displayFolder="" measureGroup="Tabe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a Monteiro" refreshedDate="45814.633286458331" backgroundQuery="1" createdVersion="3" refreshedVersion="8" minRefreshableVersion="3" recordCount="0" supportSubquery="1" supportAdvancedDrill="1" xr:uid="{8DD4D4E0-9326-4474-AC6B-7D642995C44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7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0" memberValueDatatype="130" unbalanced="0"/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0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/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2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agem de EA Play Season Pass Price]" caption="Contagem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424053569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E5E5A-08C8-4CD3-B79C-ABB296546FF8}" name="Tabela dinâmica5" cacheId="85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6" rowHeaderCaption="Plano">
  <location ref="B66:C70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6" name="[Tabela1].[Subscription Type].[All]" cap="All"/>
  </pageFields>
  <dataFields count="1">
    <dataField name="Soma de Coupon Value" fld="2" baseField="0" baseItem="0" numFmtId="44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oma de EA Play Season Pass Price"/>
    <pivotHierarchy dragToData="1"/>
    <pivotHierarchy dragToData="1"/>
    <pivotHierarchy dragToData="1"/>
  </pivotHierarchies>
  <pivotTableStyleInfo name="PivotStyleMedium4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805d54f9-6d53-4246-bed7-4aa2da615923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B64E3-F3A8-41E2-AC7D-378DF6126058}" name="Tabela dinâmica4" cacheId="84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6" rowHeaderCaption="Plano">
  <location ref="B55:C59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6" name="[Tabela1].[Subscription Type].[All]" cap="All"/>
  </pageFields>
  <dataFields count="1">
    <dataField name="Soma de Subscription Price" fld="2" baseField="0" baseItem="0" numFmtId="44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oma de EA Play Season Pass Price"/>
    <pivotHierarchy dragToData="1"/>
    <pivotHierarchy dragToData="1"/>
    <pivotHierarchy dragToData="1"/>
  </pivotHierarchies>
  <pivotTableStyleInfo name="PivotStyleMedium4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805d54f9-6d53-4246-bed7-4aa2da615923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971949-01C1-4D89-9AAF-F77E78351F16}" name="Tabela dinâmica3" cacheId="84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6" rowHeaderCaption="Plano">
  <location ref="B44:E48" firstHeaderRow="0" firstDataRow="1" firstDataCol="1" rowPageCount="1" colPageCount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6" name="[Tabela1].[Subscription Type].[All]" cap="All"/>
  </pageFields>
  <dataFields count="3">
    <dataField name="Soma de Subscription Price" fld="4" baseField="0" baseItem="0" numFmtId="44"/>
    <dataField name="Soma de Minecraft Season Pass Price" fld="2" baseField="0" baseItem="0" numFmtId="44"/>
    <dataField name="Soma de EA Play Season Pass Price" fld="3" baseField="0" baseItem="0" numFmtId="44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oma de EA Play Season Pass Price"/>
    <pivotHierarchy dragToData="1"/>
    <pivotHierarchy dragToData="1"/>
    <pivotHierarchy dragToData="1"/>
  </pivotHierarchies>
  <pivotTableStyleInfo name="PivotStyleMedium4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805d54f9-6d53-4246-bed7-4aa2da615923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537E8-016B-45FA-AD44-8CEAC76F2030}" name="Tabela dinâmica2" cacheId="843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6" rowHeaderCaption="Plano">
  <location ref="B32:C36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6" name="[Tabela1].[Subscription Type].[All]" cap="All"/>
  </pageFields>
  <dataFields count="1">
    <dataField name="Soma de Minecraft Season Pass Price" fld="2" baseField="0" baseItem="0" numFmtId="44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oma de EA Play Season Pass Price"/>
    <pivotHierarchy dragToData="1"/>
    <pivotHierarchy dragToData="1"/>
    <pivotHierarchy dragToData="1"/>
  </pivotHierarchies>
  <pivotTableStyleInfo name="PivotStyleMedium4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805d54f9-6d53-4246-bed7-4aa2da615923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D10038-56BA-41A8-A302-DF80AF08EF0C}" name="TBL_EAseasontotal" cacheId="844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6" rowHeaderCaption="Plano">
  <location ref="B21:C25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6" name="[Tabela1].[Subscription Type].[All]" cap="All"/>
  </pageFields>
  <dataFields count="1">
    <dataField name="Soma de EA Play Season Pass Price" fld="1" baseField="0" baseItem="0" numFmtId="44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oma de EA Play Season Pass Price"/>
    <pivotHierarchy dragToData="1"/>
    <pivotHierarchy dragToData="1"/>
    <pivotHierarchy dragToData="1"/>
  </pivotHierarchies>
  <pivotTableStyleInfo name="PivotStyleMedium4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805d54f9-6d53-4246-bed7-4aa2da615923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0BE87A-FC9A-49FC-ADDB-A57218020842}" name="TBL_annual_total" cacheId="845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6" rowHeaderCaption="Auto Renewal?">
  <location ref="B7:C10" firstHeaderRow="1" firstDataRow="1" firstDataCol="1" rowPageCount="1" colPageCount="1"/>
  <pivotFields count="3">
    <pivotField dataField="1" subtotalTop="0" showAll="0" defaultSubtotal="0"/>
    <pivotField axis="axisPage" allDrilled="1" subtotalTop="0" showAll="0" defaultSubtotal="0" defaultAttributeDrillState="1">
      <items count="3">
        <item x="0"/>
        <item x="2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1" hier="6" name="[Tabela1].[Subscription Type].[All]" cap="All"/>
  </pageFields>
  <dataFields count="1">
    <dataField name="Soma de Total Value" fld="0" baseField="0" baseItem="0" numFmtId="44"/>
  </dataFields>
  <formats count="2">
    <format dxfId="2">
      <pivotArea collapsedLevelsAreSubtotals="1" fieldPosition="0">
        <references count="1">
          <reference field="1" count="1">
            <x v="0"/>
          </reference>
        </references>
      </pivotArea>
    </format>
    <format dxfId="3">
      <pivotArea dataOnly="0" labelOnly="1" fieldPosition="0">
        <references count="1">
          <reference field="1" count="1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4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805d54f9-6d53-4246-bed7-4aa2da615923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A4C127E-6C02-4F67-897B-4A24762D7267}" sourceName="[Tabela1].[Subscription Type]">
  <pivotTables>
    <pivotTable tabId="3" name="TBL_annual_total"/>
    <pivotTable tabId="3" name="TBL_EAseasontotal"/>
    <pivotTable tabId="3" name="Tabela dinâmica2"/>
    <pivotTable tabId="3" name="Tabela dinâmica3"/>
    <pivotTable tabId="3" name="Tabela dinâmica4"/>
    <pivotTable tabId="3" name="Tabela dinâmica5"/>
  </pivotTables>
  <data>
    <olap pivotCacheId="1424053569">
      <levels count="2">
        <level uniqueName="[Tabela1].[Subscription Type].[(All)]" sourceCaption="(All)" count="0"/>
        <level uniqueName="[Tabela1].[Subscription Type].[Subscription Type]" sourceCaption="Subscription Type" count="3">
          <ranges>
            <range startItem="0">
              <i n="[Tabela1].[Subscription Type].&amp;[Annual]" c="Annual"/>
              <i n="[Tabela1].[Subscription Type].&amp;[Monthly]" c="Monthly"/>
              <i n="[Tabela1].[Subscription Type].&amp;[Quarterly]" c="Quarterly"/>
            </range>
          </ranges>
        </level>
      </levels>
      <selections count="1">
        <selection n="[Tabela1].[Subscription Typ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FD7677B-0DD9-4919-B5B9-072850DAD7DF}" cache="SegmentaçãodeDados_Subscription_Type" caption="Subscription Type" level="1" style="SlicerStyleDark3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77FBA7E2-692D-4D4B-9C6A-52EBDFFF2058}" cache="SegmentaçãodeDados_Subscription_Type" caption="Subscription Type" level="1" style="SlicerStyleDark3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>
    <filterColumn colId="6">
      <filters>
        <filter val="Annual"/>
        <filter val="Quarterly"/>
      </filters>
    </filterColumn>
  </autoFilter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6"/>
    <tableColumn id="13" xr3:uid="{978DD0D2-834E-4CE4-A39B-30976086932F}" name="EA Play Season Pass_x000a_Price" dataDxfId="4" dataCellStyle="Moeda"/>
    <tableColumn id="9" xr3:uid="{6E29F111-C395-4580-9DAD-3407D9E8B1A4}" name="Minecraft Season Pass" dataDxfId="5"/>
    <tableColumn id="10" xr3:uid="{EF544EAA-7F25-4FD5-A10E-8E62804DB9E3}" name="Minecraft Season Pass Price" dataDxfId="9" dataCellStyle="Moeda"/>
    <tableColumn id="11" xr3:uid="{7F6EB64A-1F07-4E48-9F0F-AC7D9DCD26F8}" name="Coupon Value" dataDxfId="8" dataCellStyle="Moeda"/>
    <tableColumn id="12" xr3:uid="{2B04ABC8-DE6F-426E-ADC0-D8AFC68CA58E}" name="Total Value" dataDxfId="7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="85" zoomScaleNormal="85" workbookViewId="0">
      <selection activeCell="O15" sqref="O1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312</v>
      </c>
      <c r="C5" t="s">
        <v>3</v>
      </c>
      <c r="E5" s="7" t="s">
        <v>316</v>
      </c>
      <c r="F5" t="s">
        <v>2</v>
      </c>
    </row>
    <row r="6" spans="2:16" x14ac:dyDescent="0.25">
      <c r="B6" s="4" t="s">
        <v>313</v>
      </c>
      <c r="C6" t="s">
        <v>3</v>
      </c>
    </row>
    <row r="7" spans="2:16" x14ac:dyDescent="0.25">
      <c r="B7" s="5" t="s">
        <v>314</v>
      </c>
      <c r="C7" t="s">
        <v>4</v>
      </c>
    </row>
    <row r="8" spans="2:16" x14ac:dyDescent="0.25">
      <c r="B8" s="6" t="s">
        <v>315</v>
      </c>
      <c r="C8" t="s">
        <v>4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1" sqref="E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12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style="14" customWidth="1"/>
    <col min="10" max="10" width="16.7109375" bestFit="1" customWidth="1"/>
    <col min="11" max="11" width="21.28515625" bestFit="1" customWidth="1"/>
    <col min="12" max="12" width="15.7109375" customWidth="1"/>
    <col min="13" max="13" width="10.5703125" bestFit="1" customWidth="1"/>
  </cols>
  <sheetData>
    <row r="1" spans="1:13" ht="30" x14ac:dyDescent="0.25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306</v>
      </c>
      <c r="G1" s="9" t="s">
        <v>11</v>
      </c>
      <c r="H1" s="9" t="s">
        <v>304</v>
      </c>
      <c r="I1" s="17" t="s">
        <v>305</v>
      </c>
      <c r="J1" s="9" t="s">
        <v>25</v>
      </c>
      <c r="K1" s="9" t="s">
        <v>26</v>
      </c>
      <c r="L1" s="9" t="s">
        <v>27</v>
      </c>
      <c r="M1" s="9" t="s">
        <v>28</v>
      </c>
    </row>
    <row r="2" spans="1:13" ht="16.5" hidden="1" customHeight="1" x14ac:dyDescent="0.25">
      <c r="A2" s="8">
        <v>3231</v>
      </c>
      <c r="B2" s="8" t="s">
        <v>12</v>
      </c>
      <c r="C2" s="8" t="s">
        <v>13</v>
      </c>
      <c r="D2" s="10">
        <v>45292</v>
      </c>
      <c r="E2" s="8" t="s">
        <v>14</v>
      </c>
      <c r="F2" s="11">
        <v>15</v>
      </c>
      <c r="G2" s="8" t="s">
        <v>15</v>
      </c>
      <c r="H2" s="8" t="s">
        <v>14</v>
      </c>
      <c r="I2" s="18">
        <v>30</v>
      </c>
      <c r="J2" s="8" t="s">
        <v>14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16</v>
      </c>
      <c r="C3" s="8" t="s">
        <v>17</v>
      </c>
      <c r="D3" s="10">
        <v>45306</v>
      </c>
      <c r="E3" s="8" t="s">
        <v>18</v>
      </c>
      <c r="F3" s="11">
        <v>5</v>
      </c>
      <c r="G3" s="8" t="s">
        <v>19</v>
      </c>
      <c r="H3" s="8" t="s">
        <v>18</v>
      </c>
      <c r="I3" s="18">
        <v>0</v>
      </c>
      <c r="J3" s="8" t="s">
        <v>18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20</v>
      </c>
      <c r="C4" s="8" t="s">
        <v>21</v>
      </c>
      <c r="D4" s="10">
        <v>45332</v>
      </c>
      <c r="E4" s="8" t="s">
        <v>14</v>
      </c>
      <c r="F4" s="11">
        <v>10</v>
      </c>
      <c r="G4" s="8" t="s">
        <v>22</v>
      </c>
      <c r="H4" s="8" t="s">
        <v>18</v>
      </c>
      <c r="I4" s="18">
        <v>0</v>
      </c>
      <c r="J4" s="8" t="s">
        <v>14</v>
      </c>
      <c r="K4" s="11">
        <v>20</v>
      </c>
      <c r="L4" s="11">
        <v>10</v>
      </c>
      <c r="M4" s="11">
        <v>20</v>
      </c>
    </row>
    <row r="5" spans="1:13" ht="16.5" hidden="1" customHeight="1" x14ac:dyDescent="0.25">
      <c r="A5" s="8">
        <v>3234</v>
      </c>
      <c r="B5" s="8" t="s">
        <v>23</v>
      </c>
      <c r="C5" s="8" t="s">
        <v>13</v>
      </c>
      <c r="D5" s="10">
        <v>45342</v>
      </c>
      <c r="E5" s="8" t="s">
        <v>18</v>
      </c>
      <c r="F5" s="11">
        <v>15</v>
      </c>
      <c r="G5" s="8" t="s">
        <v>15</v>
      </c>
      <c r="H5" s="8" t="s">
        <v>14</v>
      </c>
      <c r="I5" s="18">
        <v>30</v>
      </c>
      <c r="J5" s="8" t="s">
        <v>14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24</v>
      </c>
      <c r="C6" s="8" t="s">
        <v>17</v>
      </c>
      <c r="D6" s="10">
        <v>45356</v>
      </c>
      <c r="E6" s="8" t="s">
        <v>14</v>
      </c>
      <c r="F6" s="11">
        <v>5</v>
      </c>
      <c r="G6" s="8" t="s">
        <v>15</v>
      </c>
      <c r="H6" s="8" t="s">
        <v>18</v>
      </c>
      <c r="I6" s="18">
        <v>0</v>
      </c>
      <c r="J6" s="8" t="s">
        <v>18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29</v>
      </c>
      <c r="C7" s="8" t="s">
        <v>21</v>
      </c>
      <c r="D7" s="10">
        <v>45353</v>
      </c>
      <c r="E7" s="8" t="s">
        <v>18</v>
      </c>
      <c r="F7" s="11">
        <v>10</v>
      </c>
      <c r="G7" s="8" t="s">
        <v>15</v>
      </c>
      <c r="H7" s="8" t="s">
        <v>18</v>
      </c>
      <c r="I7" s="18">
        <v>0</v>
      </c>
      <c r="J7" s="8" t="s">
        <v>14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30</v>
      </c>
      <c r="C8" s="8" t="s">
        <v>13</v>
      </c>
      <c r="D8" s="10">
        <v>45354</v>
      </c>
      <c r="E8" s="8" t="s">
        <v>14</v>
      </c>
      <c r="F8" s="11">
        <v>15</v>
      </c>
      <c r="G8" s="8" t="s">
        <v>22</v>
      </c>
      <c r="H8" s="8" t="s">
        <v>14</v>
      </c>
      <c r="I8" s="18">
        <v>30</v>
      </c>
      <c r="J8" s="8" t="s">
        <v>14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31</v>
      </c>
      <c r="C9" s="8" t="s">
        <v>17</v>
      </c>
      <c r="D9" s="10">
        <v>45355</v>
      </c>
      <c r="E9" s="8" t="s">
        <v>14</v>
      </c>
      <c r="F9" s="11">
        <v>5</v>
      </c>
      <c r="G9" s="8" t="s">
        <v>19</v>
      </c>
      <c r="H9" s="8" t="s">
        <v>18</v>
      </c>
      <c r="I9" s="18">
        <v>0</v>
      </c>
      <c r="J9" s="8" t="s">
        <v>18</v>
      </c>
      <c r="K9" s="11">
        <v>0</v>
      </c>
      <c r="L9" s="11">
        <v>0</v>
      </c>
      <c r="M9" s="11">
        <v>5</v>
      </c>
    </row>
    <row r="10" spans="1:13" ht="16.5" hidden="1" customHeight="1" x14ac:dyDescent="0.25">
      <c r="A10" s="8">
        <v>3239</v>
      </c>
      <c r="B10" s="8" t="s">
        <v>32</v>
      </c>
      <c r="C10" s="8" t="s">
        <v>13</v>
      </c>
      <c r="D10" s="10">
        <v>45356</v>
      </c>
      <c r="E10" s="8" t="s">
        <v>18</v>
      </c>
      <c r="F10" s="11">
        <v>15</v>
      </c>
      <c r="G10" s="8" t="s">
        <v>15</v>
      </c>
      <c r="H10" s="8" t="s">
        <v>14</v>
      </c>
      <c r="I10" s="18">
        <v>30</v>
      </c>
      <c r="J10" s="8" t="s">
        <v>14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33</v>
      </c>
      <c r="C11" s="8" t="s">
        <v>21</v>
      </c>
      <c r="D11" s="10">
        <v>45357</v>
      </c>
      <c r="E11" s="8" t="s">
        <v>14</v>
      </c>
      <c r="F11" s="11">
        <v>10</v>
      </c>
      <c r="G11" s="8" t="s">
        <v>22</v>
      </c>
      <c r="H11" s="8" t="s">
        <v>18</v>
      </c>
      <c r="I11" s="18">
        <v>0</v>
      </c>
      <c r="J11" s="8" t="s">
        <v>14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34</v>
      </c>
      <c r="C12" s="8" t="s">
        <v>17</v>
      </c>
      <c r="D12" s="10">
        <v>45358</v>
      </c>
      <c r="E12" s="8" t="s">
        <v>18</v>
      </c>
      <c r="F12" s="11">
        <v>5</v>
      </c>
      <c r="G12" s="8" t="s">
        <v>15</v>
      </c>
      <c r="H12" s="8" t="s">
        <v>18</v>
      </c>
      <c r="I12" s="18">
        <v>0</v>
      </c>
      <c r="J12" s="8" t="s">
        <v>18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35</v>
      </c>
      <c r="C13" s="8" t="s">
        <v>13</v>
      </c>
      <c r="D13" s="10">
        <v>45359</v>
      </c>
      <c r="E13" s="8" t="s">
        <v>14</v>
      </c>
      <c r="F13" s="11">
        <v>15</v>
      </c>
      <c r="G13" s="8" t="s">
        <v>19</v>
      </c>
      <c r="H13" s="8" t="s">
        <v>14</v>
      </c>
      <c r="I13" s="18">
        <v>30</v>
      </c>
      <c r="J13" s="8" t="s">
        <v>14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36</v>
      </c>
      <c r="C14" s="8" t="s">
        <v>21</v>
      </c>
      <c r="D14" s="10">
        <v>45360</v>
      </c>
      <c r="E14" s="8" t="s">
        <v>18</v>
      </c>
      <c r="F14" s="11">
        <v>10</v>
      </c>
      <c r="G14" s="8" t="s">
        <v>15</v>
      </c>
      <c r="H14" s="8" t="s">
        <v>18</v>
      </c>
      <c r="I14" s="18">
        <v>0</v>
      </c>
      <c r="J14" s="8" t="s">
        <v>14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37</v>
      </c>
      <c r="C15" s="8" t="s">
        <v>17</v>
      </c>
      <c r="D15" s="10">
        <v>45361</v>
      </c>
      <c r="E15" s="8" t="s">
        <v>14</v>
      </c>
      <c r="F15" s="11">
        <v>5</v>
      </c>
      <c r="G15" s="8" t="s">
        <v>22</v>
      </c>
      <c r="H15" s="8" t="s">
        <v>18</v>
      </c>
      <c r="I15" s="18">
        <v>0</v>
      </c>
      <c r="J15" s="8" t="s">
        <v>18</v>
      </c>
      <c r="K15" s="11">
        <v>0</v>
      </c>
      <c r="L15" s="11">
        <v>0</v>
      </c>
      <c r="M15" s="11">
        <v>5</v>
      </c>
    </row>
    <row r="16" spans="1:13" ht="16.5" hidden="1" customHeight="1" x14ac:dyDescent="0.25">
      <c r="A16" s="8">
        <v>3245</v>
      </c>
      <c r="B16" s="8" t="s">
        <v>38</v>
      </c>
      <c r="C16" s="8" t="s">
        <v>13</v>
      </c>
      <c r="D16" s="10">
        <v>45362</v>
      </c>
      <c r="E16" s="8" t="s">
        <v>18</v>
      </c>
      <c r="F16" s="11">
        <v>15</v>
      </c>
      <c r="G16" s="8" t="s">
        <v>15</v>
      </c>
      <c r="H16" s="8" t="s">
        <v>14</v>
      </c>
      <c r="I16" s="18">
        <v>30</v>
      </c>
      <c r="J16" s="8" t="s">
        <v>14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39</v>
      </c>
      <c r="C17" s="8" t="s">
        <v>21</v>
      </c>
      <c r="D17" s="10">
        <v>45363</v>
      </c>
      <c r="E17" s="8" t="s">
        <v>14</v>
      </c>
      <c r="F17" s="11">
        <v>10</v>
      </c>
      <c r="G17" s="8" t="s">
        <v>19</v>
      </c>
      <c r="H17" s="8" t="s">
        <v>18</v>
      </c>
      <c r="I17" s="18">
        <v>0</v>
      </c>
      <c r="J17" s="8" t="s">
        <v>14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40</v>
      </c>
      <c r="C18" s="8" t="s">
        <v>17</v>
      </c>
      <c r="D18" s="10">
        <v>45364</v>
      </c>
      <c r="E18" s="8" t="s">
        <v>18</v>
      </c>
      <c r="F18" s="11">
        <v>5</v>
      </c>
      <c r="G18" s="8" t="s">
        <v>15</v>
      </c>
      <c r="H18" s="8" t="s">
        <v>18</v>
      </c>
      <c r="I18" s="18">
        <v>0</v>
      </c>
      <c r="J18" s="8" t="s">
        <v>18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41</v>
      </c>
      <c r="C19" s="8" t="s">
        <v>13</v>
      </c>
      <c r="D19" s="10">
        <v>45365</v>
      </c>
      <c r="E19" s="8" t="s">
        <v>14</v>
      </c>
      <c r="F19" s="11">
        <v>15</v>
      </c>
      <c r="G19" s="8" t="s">
        <v>22</v>
      </c>
      <c r="H19" s="8" t="s">
        <v>14</v>
      </c>
      <c r="I19" s="18">
        <v>30</v>
      </c>
      <c r="J19" s="8" t="s">
        <v>14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42</v>
      </c>
      <c r="C20" s="8" t="s">
        <v>21</v>
      </c>
      <c r="D20" s="10">
        <v>45366</v>
      </c>
      <c r="E20" s="8" t="s">
        <v>18</v>
      </c>
      <c r="F20" s="11">
        <v>10</v>
      </c>
      <c r="G20" s="8" t="s">
        <v>15</v>
      </c>
      <c r="H20" s="8" t="s">
        <v>18</v>
      </c>
      <c r="I20" s="18">
        <v>0</v>
      </c>
      <c r="J20" s="8" t="s">
        <v>14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43</v>
      </c>
      <c r="C21" s="8" t="s">
        <v>17</v>
      </c>
      <c r="D21" s="10">
        <v>45367</v>
      </c>
      <c r="E21" s="8" t="s">
        <v>14</v>
      </c>
      <c r="F21" s="11">
        <v>5</v>
      </c>
      <c r="G21" s="8" t="s">
        <v>19</v>
      </c>
      <c r="H21" s="8" t="s">
        <v>18</v>
      </c>
      <c r="I21" s="18">
        <v>0</v>
      </c>
      <c r="J21" s="8" t="s">
        <v>18</v>
      </c>
      <c r="K21" s="11">
        <v>0</v>
      </c>
      <c r="L21" s="11">
        <v>0</v>
      </c>
      <c r="M21" s="11">
        <v>5</v>
      </c>
    </row>
    <row r="22" spans="1:13" ht="16.5" hidden="1" customHeight="1" x14ac:dyDescent="0.25">
      <c r="A22" s="8">
        <v>3251</v>
      </c>
      <c r="B22" s="8" t="s">
        <v>44</v>
      </c>
      <c r="C22" s="8" t="s">
        <v>13</v>
      </c>
      <c r="D22" s="10">
        <v>45368</v>
      </c>
      <c r="E22" s="8" t="s">
        <v>18</v>
      </c>
      <c r="F22" s="11">
        <v>15</v>
      </c>
      <c r="G22" s="8" t="s">
        <v>15</v>
      </c>
      <c r="H22" s="8" t="s">
        <v>14</v>
      </c>
      <c r="I22" s="18">
        <v>30</v>
      </c>
      <c r="J22" s="8" t="s">
        <v>14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45</v>
      </c>
      <c r="C23" s="8" t="s">
        <v>21</v>
      </c>
      <c r="D23" s="10">
        <v>45369</v>
      </c>
      <c r="E23" s="8" t="s">
        <v>14</v>
      </c>
      <c r="F23" s="11">
        <v>10</v>
      </c>
      <c r="G23" s="8" t="s">
        <v>22</v>
      </c>
      <c r="H23" s="8" t="s">
        <v>18</v>
      </c>
      <c r="I23" s="18">
        <v>0</v>
      </c>
      <c r="J23" s="8" t="s">
        <v>14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46</v>
      </c>
      <c r="C24" s="8" t="s">
        <v>17</v>
      </c>
      <c r="D24" s="10">
        <v>45370</v>
      </c>
      <c r="E24" s="8" t="s">
        <v>18</v>
      </c>
      <c r="F24" s="11">
        <v>5</v>
      </c>
      <c r="G24" s="8" t="s">
        <v>15</v>
      </c>
      <c r="H24" s="8" t="s">
        <v>18</v>
      </c>
      <c r="I24" s="18">
        <v>0</v>
      </c>
      <c r="J24" s="8" t="s">
        <v>18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47</v>
      </c>
      <c r="C25" s="8" t="s">
        <v>13</v>
      </c>
      <c r="D25" s="10">
        <v>45371</v>
      </c>
      <c r="E25" s="8" t="s">
        <v>14</v>
      </c>
      <c r="F25" s="11">
        <v>15</v>
      </c>
      <c r="G25" s="8" t="s">
        <v>19</v>
      </c>
      <c r="H25" s="8" t="s">
        <v>14</v>
      </c>
      <c r="I25" s="18">
        <v>30</v>
      </c>
      <c r="J25" s="8" t="s">
        <v>14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48</v>
      </c>
      <c r="C26" s="8" t="s">
        <v>21</v>
      </c>
      <c r="D26" s="10">
        <v>45372</v>
      </c>
      <c r="E26" s="8" t="s">
        <v>18</v>
      </c>
      <c r="F26" s="11">
        <v>10</v>
      </c>
      <c r="G26" s="8" t="s">
        <v>15</v>
      </c>
      <c r="H26" s="8" t="s">
        <v>18</v>
      </c>
      <c r="I26" s="18">
        <v>0</v>
      </c>
      <c r="J26" s="8" t="s">
        <v>14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49</v>
      </c>
      <c r="C27" s="8" t="s">
        <v>17</v>
      </c>
      <c r="D27" s="10">
        <v>45373</v>
      </c>
      <c r="E27" s="8" t="s">
        <v>14</v>
      </c>
      <c r="F27" s="11">
        <v>5</v>
      </c>
      <c r="G27" s="8" t="s">
        <v>22</v>
      </c>
      <c r="H27" s="8" t="s">
        <v>18</v>
      </c>
      <c r="I27" s="18">
        <v>0</v>
      </c>
      <c r="J27" s="8" t="s">
        <v>18</v>
      </c>
      <c r="K27" s="11">
        <v>0</v>
      </c>
      <c r="L27" s="11">
        <v>0</v>
      </c>
      <c r="M27" s="11">
        <v>5</v>
      </c>
    </row>
    <row r="28" spans="1:13" ht="16.5" hidden="1" customHeight="1" x14ac:dyDescent="0.25">
      <c r="A28" s="8">
        <v>3257</v>
      </c>
      <c r="B28" s="8" t="s">
        <v>50</v>
      </c>
      <c r="C28" s="8" t="s">
        <v>13</v>
      </c>
      <c r="D28" s="10">
        <v>45374</v>
      </c>
      <c r="E28" s="8" t="s">
        <v>18</v>
      </c>
      <c r="F28" s="11">
        <v>15</v>
      </c>
      <c r="G28" s="8" t="s">
        <v>15</v>
      </c>
      <c r="H28" s="8" t="s">
        <v>14</v>
      </c>
      <c r="I28" s="18">
        <v>30</v>
      </c>
      <c r="J28" s="8" t="s">
        <v>14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51</v>
      </c>
      <c r="C29" s="8" t="s">
        <v>21</v>
      </c>
      <c r="D29" s="10">
        <v>45375</v>
      </c>
      <c r="E29" s="8" t="s">
        <v>14</v>
      </c>
      <c r="F29" s="11">
        <v>10</v>
      </c>
      <c r="G29" s="8" t="s">
        <v>19</v>
      </c>
      <c r="H29" s="8" t="s">
        <v>18</v>
      </c>
      <c r="I29" s="18">
        <v>0</v>
      </c>
      <c r="J29" s="8" t="s">
        <v>14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52</v>
      </c>
      <c r="C30" s="8" t="s">
        <v>17</v>
      </c>
      <c r="D30" s="10">
        <v>45376</v>
      </c>
      <c r="E30" s="8" t="s">
        <v>18</v>
      </c>
      <c r="F30" s="11">
        <v>5</v>
      </c>
      <c r="G30" s="8" t="s">
        <v>15</v>
      </c>
      <c r="H30" s="8" t="s">
        <v>18</v>
      </c>
      <c r="I30" s="18">
        <v>0</v>
      </c>
      <c r="J30" s="8" t="s">
        <v>18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53</v>
      </c>
      <c r="C31" s="8" t="s">
        <v>13</v>
      </c>
      <c r="D31" s="10">
        <v>45377</v>
      </c>
      <c r="E31" s="8" t="s">
        <v>14</v>
      </c>
      <c r="F31" s="11">
        <v>15</v>
      </c>
      <c r="G31" s="8" t="s">
        <v>22</v>
      </c>
      <c r="H31" s="8" t="s">
        <v>14</v>
      </c>
      <c r="I31" s="18">
        <v>30</v>
      </c>
      <c r="J31" s="8" t="s">
        <v>14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54</v>
      </c>
      <c r="C32" s="8" t="s">
        <v>21</v>
      </c>
      <c r="D32" s="10">
        <v>45378</v>
      </c>
      <c r="E32" s="8" t="s">
        <v>18</v>
      </c>
      <c r="F32" s="11">
        <v>10</v>
      </c>
      <c r="G32" s="8" t="s">
        <v>15</v>
      </c>
      <c r="H32" s="8" t="s">
        <v>18</v>
      </c>
      <c r="I32" s="18">
        <v>0</v>
      </c>
      <c r="J32" s="8" t="s">
        <v>14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55</v>
      </c>
      <c r="C33" s="8" t="s">
        <v>17</v>
      </c>
      <c r="D33" s="10">
        <v>45379</v>
      </c>
      <c r="E33" s="8" t="s">
        <v>14</v>
      </c>
      <c r="F33" s="11">
        <v>5</v>
      </c>
      <c r="G33" s="8" t="s">
        <v>19</v>
      </c>
      <c r="H33" s="8" t="s">
        <v>18</v>
      </c>
      <c r="I33" s="18">
        <v>0</v>
      </c>
      <c r="J33" s="8" t="s">
        <v>18</v>
      </c>
      <c r="K33" s="11">
        <v>0</v>
      </c>
      <c r="L33" s="11">
        <v>0</v>
      </c>
      <c r="M33" s="11">
        <v>5</v>
      </c>
    </row>
    <row r="34" spans="1:13" ht="16.5" hidden="1" customHeight="1" x14ac:dyDescent="0.25">
      <c r="A34" s="8">
        <v>3263</v>
      </c>
      <c r="B34" s="8" t="s">
        <v>56</v>
      </c>
      <c r="C34" s="8" t="s">
        <v>13</v>
      </c>
      <c r="D34" s="10">
        <v>45380</v>
      </c>
      <c r="E34" s="8" t="s">
        <v>18</v>
      </c>
      <c r="F34" s="11">
        <v>15</v>
      </c>
      <c r="G34" s="8" t="s">
        <v>15</v>
      </c>
      <c r="H34" s="8" t="s">
        <v>14</v>
      </c>
      <c r="I34" s="18">
        <v>30</v>
      </c>
      <c r="J34" s="8" t="s">
        <v>14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57</v>
      </c>
      <c r="C35" s="8" t="s">
        <v>21</v>
      </c>
      <c r="D35" s="10">
        <v>45381</v>
      </c>
      <c r="E35" s="8" t="s">
        <v>14</v>
      </c>
      <c r="F35" s="11">
        <v>10</v>
      </c>
      <c r="G35" s="8" t="s">
        <v>22</v>
      </c>
      <c r="H35" s="8" t="s">
        <v>18</v>
      </c>
      <c r="I35" s="18">
        <v>0</v>
      </c>
      <c r="J35" s="8" t="s">
        <v>14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58</v>
      </c>
      <c r="C36" s="8" t="s">
        <v>17</v>
      </c>
      <c r="D36" s="10">
        <v>45382</v>
      </c>
      <c r="E36" s="8" t="s">
        <v>18</v>
      </c>
      <c r="F36" s="11">
        <v>5</v>
      </c>
      <c r="G36" s="8" t="s">
        <v>15</v>
      </c>
      <c r="H36" s="8" t="s">
        <v>18</v>
      </c>
      <c r="I36" s="18">
        <v>0</v>
      </c>
      <c r="J36" s="8" t="s">
        <v>18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59</v>
      </c>
      <c r="C37" s="8" t="s">
        <v>17</v>
      </c>
      <c r="D37" s="10">
        <v>45383</v>
      </c>
      <c r="E37" s="8" t="s">
        <v>14</v>
      </c>
      <c r="F37" s="11">
        <v>5</v>
      </c>
      <c r="G37" s="8" t="s">
        <v>15</v>
      </c>
      <c r="H37" s="8" t="s">
        <v>18</v>
      </c>
      <c r="I37" s="18">
        <v>0</v>
      </c>
      <c r="J37" s="8" t="s">
        <v>18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60</v>
      </c>
      <c r="C38" s="8" t="s">
        <v>13</v>
      </c>
      <c r="D38" s="10">
        <v>45384</v>
      </c>
      <c r="E38" s="8" t="s">
        <v>18</v>
      </c>
      <c r="F38" s="11">
        <v>15</v>
      </c>
      <c r="G38" s="8" t="s">
        <v>22</v>
      </c>
      <c r="H38" s="8" t="s">
        <v>14</v>
      </c>
      <c r="I38" s="18">
        <v>30</v>
      </c>
      <c r="J38" s="8" t="s">
        <v>14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61</v>
      </c>
      <c r="C39" s="8" t="s">
        <v>21</v>
      </c>
      <c r="D39" s="10">
        <v>45385</v>
      </c>
      <c r="E39" s="8" t="s">
        <v>14</v>
      </c>
      <c r="F39" s="11">
        <v>10</v>
      </c>
      <c r="G39" s="8" t="s">
        <v>19</v>
      </c>
      <c r="H39" s="8" t="s">
        <v>18</v>
      </c>
      <c r="I39" s="18">
        <v>0</v>
      </c>
      <c r="J39" s="8" t="s">
        <v>14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62</v>
      </c>
      <c r="C40" s="8" t="s">
        <v>17</v>
      </c>
      <c r="D40" s="10">
        <v>45386</v>
      </c>
      <c r="E40" s="8" t="s">
        <v>18</v>
      </c>
      <c r="F40" s="11">
        <v>5</v>
      </c>
      <c r="G40" s="8" t="s">
        <v>22</v>
      </c>
      <c r="H40" s="8" t="s">
        <v>18</v>
      </c>
      <c r="I40" s="18">
        <v>0</v>
      </c>
      <c r="J40" s="8" t="s">
        <v>18</v>
      </c>
      <c r="K40" s="11">
        <v>0</v>
      </c>
      <c r="L40" s="11">
        <v>1</v>
      </c>
      <c r="M40" s="11">
        <v>4</v>
      </c>
    </row>
    <row r="41" spans="1:13" ht="16.5" hidden="1" customHeight="1" x14ac:dyDescent="0.25">
      <c r="A41" s="8">
        <v>3270</v>
      </c>
      <c r="B41" s="8" t="s">
        <v>63</v>
      </c>
      <c r="C41" s="8" t="s">
        <v>13</v>
      </c>
      <c r="D41" s="10">
        <v>45387</v>
      </c>
      <c r="E41" s="8" t="s">
        <v>14</v>
      </c>
      <c r="F41" s="11">
        <v>15</v>
      </c>
      <c r="G41" s="8" t="s">
        <v>15</v>
      </c>
      <c r="H41" s="8" t="s">
        <v>14</v>
      </c>
      <c r="I41" s="18">
        <v>30</v>
      </c>
      <c r="J41" s="8" t="s">
        <v>14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64</v>
      </c>
      <c r="C42" s="8" t="s">
        <v>21</v>
      </c>
      <c r="D42" s="10">
        <v>45388</v>
      </c>
      <c r="E42" s="8" t="s">
        <v>18</v>
      </c>
      <c r="F42" s="11">
        <v>10</v>
      </c>
      <c r="G42" s="8" t="s">
        <v>15</v>
      </c>
      <c r="H42" s="8" t="s">
        <v>18</v>
      </c>
      <c r="I42" s="18">
        <v>0</v>
      </c>
      <c r="J42" s="8" t="s">
        <v>14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65</v>
      </c>
      <c r="C43" s="8" t="s">
        <v>17</v>
      </c>
      <c r="D43" s="10">
        <v>45389</v>
      </c>
      <c r="E43" s="8" t="s">
        <v>14</v>
      </c>
      <c r="F43" s="11">
        <v>5</v>
      </c>
      <c r="G43" s="8" t="s">
        <v>19</v>
      </c>
      <c r="H43" s="8" t="s">
        <v>18</v>
      </c>
      <c r="I43" s="18">
        <v>0</v>
      </c>
      <c r="J43" s="8" t="s">
        <v>18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66</v>
      </c>
      <c r="C44" s="8" t="s">
        <v>13</v>
      </c>
      <c r="D44" s="10">
        <v>45390</v>
      </c>
      <c r="E44" s="8" t="s">
        <v>18</v>
      </c>
      <c r="F44" s="11">
        <v>15</v>
      </c>
      <c r="G44" s="8" t="s">
        <v>22</v>
      </c>
      <c r="H44" s="8" t="s">
        <v>14</v>
      </c>
      <c r="I44" s="18">
        <v>30</v>
      </c>
      <c r="J44" s="8" t="s">
        <v>14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67</v>
      </c>
      <c r="C45" s="8" t="s">
        <v>21</v>
      </c>
      <c r="D45" s="10">
        <v>45391</v>
      </c>
      <c r="E45" s="8" t="s">
        <v>14</v>
      </c>
      <c r="F45" s="11">
        <v>10</v>
      </c>
      <c r="G45" s="8" t="s">
        <v>22</v>
      </c>
      <c r="H45" s="8" t="s">
        <v>18</v>
      </c>
      <c r="I45" s="18">
        <v>0</v>
      </c>
      <c r="J45" s="8" t="s">
        <v>14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68</v>
      </c>
      <c r="C46" s="8" t="s">
        <v>17</v>
      </c>
      <c r="D46" s="10">
        <v>45392</v>
      </c>
      <c r="E46" s="8" t="s">
        <v>18</v>
      </c>
      <c r="F46" s="11">
        <v>5</v>
      </c>
      <c r="G46" s="8" t="s">
        <v>15</v>
      </c>
      <c r="H46" s="8" t="s">
        <v>18</v>
      </c>
      <c r="I46" s="18">
        <v>0</v>
      </c>
      <c r="J46" s="8" t="s">
        <v>18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69</v>
      </c>
      <c r="C47" s="8" t="s">
        <v>13</v>
      </c>
      <c r="D47" s="10">
        <v>45393</v>
      </c>
      <c r="E47" s="8" t="s">
        <v>14</v>
      </c>
      <c r="F47" s="11">
        <v>15</v>
      </c>
      <c r="G47" s="8" t="s">
        <v>19</v>
      </c>
      <c r="H47" s="8" t="s">
        <v>14</v>
      </c>
      <c r="I47" s="18">
        <v>30</v>
      </c>
      <c r="J47" s="8" t="s">
        <v>14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70</v>
      </c>
      <c r="C48" s="8" t="s">
        <v>21</v>
      </c>
      <c r="D48" s="10">
        <v>45394</v>
      </c>
      <c r="E48" s="8" t="s">
        <v>18</v>
      </c>
      <c r="F48" s="11">
        <v>10</v>
      </c>
      <c r="G48" s="8" t="s">
        <v>15</v>
      </c>
      <c r="H48" s="8" t="s">
        <v>18</v>
      </c>
      <c r="I48" s="18">
        <v>0</v>
      </c>
      <c r="J48" s="8" t="s">
        <v>14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71</v>
      </c>
      <c r="C49" s="8" t="s">
        <v>17</v>
      </c>
      <c r="D49" s="10">
        <v>45395</v>
      </c>
      <c r="E49" s="8" t="s">
        <v>14</v>
      </c>
      <c r="F49" s="11">
        <v>5</v>
      </c>
      <c r="G49" s="8" t="s">
        <v>22</v>
      </c>
      <c r="H49" s="8" t="s">
        <v>18</v>
      </c>
      <c r="I49" s="18">
        <v>0</v>
      </c>
      <c r="J49" s="8" t="s">
        <v>18</v>
      </c>
      <c r="K49" s="11">
        <v>0</v>
      </c>
      <c r="L49" s="11">
        <v>0</v>
      </c>
      <c r="M49" s="11">
        <v>5</v>
      </c>
    </row>
    <row r="50" spans="1:13" ht="16.5" hidden="1" customHeight="1" x14ac:dyDescent="0.25">
      <c r="A50" s="8">
        <v>3279</v>
      </c>
      <c r="B50" s="8" t="s">
        <v>72</v>
      </c>
      <c r="C50" s="8" t="s">
        <v>13</v>
      </c>
      <c r="D50" s="10">
        <v>45396</v>
      </c>
      <c r="E50" s="8" t="s">
        <v>18</v>
      </c>
      <c r="F50" s="11">
        <v>15</v>
      </c>
      <c r="G50" s="8" t="s">
        <v>15</v>
      </c>
      <c r="H50" s="8" t="s">
        <v>14</v>
      </c>
      <c r="I50" s="18">
        <v>30</v>
      </c>
      <c r="J50" s="8" t="s">
        <v>14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73</v>
      </c>
      <c r="C51" s="8" t="s">
        <v>21</v>
      </c>
      <c r="D51" s="10">
        <v>45397</v>
      </c>
      <c r="E51" s="8" t="s">
        <v>14</v>
      </c>
      <c r="F51" s="11">
        <v>10</v>
      </c>
      <c r="G51" s="8" t="s">
        <v>19</v>
      </c>
      <c r="H51" s="8" t="s">
        <v>18</v>
      </c>
      <c r="I51" s="18">
        <v>0</v>
      </c>
      <c r="J51" s="8" t="s">
        <v>14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74</v>
      </c>
      <c r="C52" s="8" t="s">
        <v>17</v>
      </c>
      <c r="D52" s="10">
        <v>45398</v>
      </c>
      <c r="E52" s="8" t="s">
        <v>18</v>
      </c>
      <c r="F52" s="11">
        <v>5</v>
      </c>
      <c r="G52" s="8" t="s">
        <v>15</v>
      </c>
      <c r="H52" s="8" t="s">
        <v>18</v>
      </c>
      <c r="I52" s="18">
        <v>0</v>
      </c>
      <c r="J52" s="8" t="s">
        <v>18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75</v>
      </c>
      <c r="C53" s="8" t="s">
        <v>13</v>
      </c>
      <c r="D53" s="10">
        <v>45399</v>
      </c>
      <c r="E53" s="8" t="s">
        <v>14</v>
      </c>
      <c r="F53" s="11">
        <v>15</v>
      </c>
      <c r="G53" s="8" t="s">
        <v>22</v>
      </c>
      <c r="H53" s="8" t="s">
        <v>14</v>
      </c>
      <c r="I53" s="18">
        <v>30</v>
      </c>
      <c r="J53" s="8" t="s">
        <v>14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76</v>
      </c>
      <c r="C54" s="8" t="s">
        <v>21</v>
      </c>
      <c r="D54" s="10">
        <v>45400</v>
      </c>
      <c r="E54" s="8" t="s">
        <v>18</v>
      </c>
      <c r="F54" s="11">
        <v>10</v>
      </c>
      <c r="G54" s="8" t="s">
        <v>15</v>
      </c>
      <c r="H54" s="8" t="s">
        <v>18</v>
      </c>
      <c r="I54" s="18">
        <v>0</v>
      </c>
      <c r="J54" s="8" t="s">
        <v>14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77</v>
      </c>
      <c r="C55" s="8" t="s">
        <v>17</v>
      </c>
      <c r="D55" s="10">
        <v>45401</v>
      </c>
      <c r="E55" s="8" t="s">
        <v>14</v>
      </c>
      <c r="F55" s="11">
        <v>5</v>
      </c>
      <c r="G55" s="8" t="s">
        <v>19</v>
      </c>
      <c r="H55" s="8" t="s">
        <v>18</v>
      </c>
      <c r="I55" s="18">
        <v>0</v>
      </c>
      <c r="J55" s="8" t="s">
        <v>18</v>
      </c>
      <c r="K55" s="11">
        <v>0</v>
      </c>
      <c r="L55" s="11">
        <v>0</v>
      </c>
      <c r="M55" s="11">
        <v>5</v>
      </c>
    </row>
    <row r="56" spans="1:13" ht="16.5" hidden="1" customHeight="1" x14ac:dyDescent="0.25">
      <c r="A56" s="8">
        <v>3285</v>
      </c>
      <c r="B56" s="8" t="s">
        <v>78</v>
      </c>
      <c r="C56" s="8" t="s">
        <v>13</v>
      </c>
      <c r="D56" s="10">
        <v>45402</v>
      </c>
      <c r="E56" s="8" t="s">
        <v>18</v>
      </c>
      <c r="F56" s="11">
        <v>15</v>
      </c>
      <c r="G56" s="8" t="s">
        <v>15</v>
      </c>
      <c r="H56" s="8" t="s">
        <v>14</v>
      </c>
      <c r="I56" s="18">
        <v>30</v>
      </c>
      <c r="J56" s="8" t="s">
        <v>14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79</v>
      </c>
      <c r="C57" s="8" t="s">
        <v>21</v>
      </c>
      <c r="D57" s="10">
        <v>45403</v>
      </c>
      <c r="E57" s="8" t="s">
        <v>14</v>
      </c>
      <c r="F57" s="11">
        <v>10</v>
      </c>
      <c r="G57" s="8" t="s">
        <v>22</v>
      </c>
      <c r="H57" s="8" t="s">
        <v>18</v>
      </c>
      <c r="I57" s="18">
        <v>0</v>
      </c>
      <c r="J57" s="8" t="s">
        <v>14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80</v>
      </c>
      <c r="C58" s="8" t="s">
        <v>17</v>
      </c>
      <c r="D58" s="10">
        <v>45404</v>
      </c>
      <c r="E58" s="8" t="s">
        <v>18</v>
      </c>
      <c r="F58" s="11">
        <v>5</v>
      </c>
      <c r="G58" s="8" t="s">
        <v>15</v>
      </c>
      <c r="H58" s="8" t="s">
        <v>18</v>
      </c>
      <c r="I58" s="18">
        <v>0</v>
      </c>
      <c r="J58" s="8" t="s">
        <v>18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81</v>
      </c>
      <c r="C59" s="8" t="s">
        <v>13</v>
      </c>
      <c r="D59" s="10">
        <v>45405</v>
      </c>
      <c r="E59" s="8" t="s">
        <v>14</v>
      </c>
      <c r="F59" s="11">
        <v>15</v>
      </c>
      <c r="G59" s="8" t="s">
        <v>19</v>
      </c>
      <c r="H59" s="8" t="s">
        <v>14</v>
      </c>
      <c r="I59" s="18">
        <v>30</v>
      </c>
      <c r="J59" s="8" t="s">
        <v>14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82</v>
      </c>
      <c r="C60" s="8" t="s">
        <v>21</v>
      </c>
      <c r="D60" s="10">
        <v>45406</v>
      </c>
      <c r="E60" s="8" t="s">
        <v>18</v>
      </c>
      <c r="F60" s="11">
        <v>10</v>
      </c>
      <c r="G60" s="8" t="s">
        <v>15</v>
      </c>
      <c r="H60" s="8" t="s">
        <v>18</v>
      </c>
      <c r="I60" s="18">
        <v>0</v>
      </c>
      <c r="J60" s="8" t="s">
        <v>14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83</v>
      </c>
      <c r="C61" s="8" t="s">
        <v>17</v>
      </c>
      <c r="D61" s="10">
        <v>45407</v>
      </c>
      <c r="E61" s="8" t="s">
        <v>14</v>
      </c>
      <c r="F61" s="11">
        <v>5</v>
      </c>
      <c r="G61" s="8" t="s">
        <v>22</v>
      </c>
      <c r="H61" s="8" t="s">
        <v>18</v>
      </c>
      <c r="I61" s="18">
        <v>0</v>
      </c>
      <c r="J61" s="8" t="s">
        <v>18</v>
      </c>
      <c r="K61" s="11">
        <v>0</v>
      </c>
      <c r="L61" s="11">
        <v>0</v>
      </c>
      <c r="M61" s="11">
        <v>5</v>
      </c>
    </row>
    <row r="62" spans="1:13" ht="16.5" hidden="1" customHeight="1" x14ac:dyDescent="0.25">
      <c r="A62" s="8">
        <v>3291</v>
      </c>
      <c r="B62" s="8" t="s">
        <v>84</v>
      </c>
      <c r="C62" s="8" t="s">
        <v>13</v>
      </c>
      <c r="D62" s="10">
        <v>45408</v>
      </c>
      <c r="E62" s="8" t="s">
        <v>18</v>
      </c>
      <c r="F62" s="11">
        <v>15</v>
      </c>
      <c r="G62" s="8" t="s">
        <v>15</v>
      </c>
      <c r="H62" s="8" t="s">
        <v>14</v>
      </c>
      <c r="I62" s="18">
        <v>30</v>
      </c>
      <c r="J62" s="8" t="s">
        <v>14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85</v>
      </c>
      <c r="C63" s="8" t="s">
        <v>21</v>
      </c>
      <c r="D63" s="10">
        <v>45409</v>
      </c>
      <c r="E63" s="8" t="s">
        <v>14</v>
      </c>
      <c r="F63" s="11">
        <v>10</v>
      </c>
      <c r="G63" s="8" t="s">
        <v>19</v>
      </c>
      <c r="H63" s="8" t="s">
        <v>18</v>
      </c>
      <c r="I63" s="18">
        <v>0</v>
      </c>
      <c r="J63" s="8" t="s">
        <v>14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86</v>
      </c>
      <c r="C64" s="8" t="s">
        <v>17</v>
      </c>
      <c r="D64" s="10">
        <v>45410</v>
      </c>
      <c r="E64" s="8" t="s">
        <v>18</v>
      </c>
      <c r="F64" s="11">
        <v>5</v>
      </c>
      <c r="G64" s="8" t="s">
        <v>15</v>
      </c>
      <c r="H64" s="8" t="s">
        <v>18</v>
      </c>
      <c r="I64" s="18">
        <v>0</v>
      </c>
      <c r="J64" s="8" t="s">
        <v>18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87</v>
      </c>
      <c r="C65" s="8" t="s">
        <v>13</v>
      </c>
      <c r="D65" s="10">
        <v>45411</v>
      </c>
      <c r="E65" s="8" t="s">
        <v>14</v>
      </c>
      <c r="F65" s="11">
        <v>15</v>
      </c>
      <c r="G65" s="8" t="s">
        <v>22</v>
      </c>
      <c r="H65" s="8" t="s">
        <v>14</v>
      </c>
      <c r="I65" s="18">
        <v>30</v>
      </c>
      <c r="J65" s="8" t="s">
        <v>14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88</v>
      </c>
      <c r="C66" s="8" t="s">
        <v>21</v>
      </c>
      <c r="D66" s="10">
        <v>45412</v>
      </c>
      <c r="E66" s="8" t="s">
        <v>18</v>
      </c>
      <c r="F66" s="11">
        <v>10</v>
      </c>
      <c r="G66" s="8" t="s">
        <v>15</v>
      </c>
      <c r="H66" s="8" t="s">
        <v>18</v>
      </c>
      <c r="I66" s="18">
        <v>0</v>
      </c>
      <c r="J66" s="8" t="s">
        <v>14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89</v>
      </c>
      <c r="C67" s="8" t="s">
        <v>17</v>
      </c>
      <c r="D67" s="10">
        <v>45413</v>
      </c>
      <c r="E67" s="8" t="s">
        <v>18</v>
      </c>
      <c r="F67" s="11">
        <v>5</v>
      </c>
      <c r="G67" s="8" t="s">
        <v>15</v>
      </c>
      <c r="H67" s="8" t="s">
        <v>18</v>
      </c>
      <c r="I67" s="18">
        <v>0</v>
      </c>
      <c r="J67" s="8" t="s">
        <v>18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90</v>
      </c>
      <c r="C68" s="8" t="s">
        <v>13</v>
      </c>
      <c r="D68" s="10">
        <v>45414</v>
      </c>
      <c r="E68" s="8" t="s">
        <v>14</v>
      </c>
      <c r="F68" s="11">
        <v>15</v>
      </c>
      <c r="G68" s="8" t="s">
        <v>22</v>
      </c>
      <c r="H68" s="8" t="s">
        <v>14</v>
      </c>
      <c r="I68" s="18">
        <v>30</v>
      </c>
      <c r="J68" s="8" t="s">
        <v>14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91</v>
      </c>
      <c r="C69" s="8" t="s">
        <v>21</v>
      </c>
      <c r="D69" s="10">
        <v>45415</v>
      </c>
      <c r="E69" s="8" t="s">
        <v>18</v>
      </c>
      <c r="F69" s="11">
        <v>10</v>
      </c>
      <c r="G69" s="8" t="s">
        <v>19</v>
      </c>
      <c r="H69" s="8" t="s">
        <v>18</v>
      </c>
      <c r="I69" s="18">
        <v>0</v>
      </c>
      <c r="J69" s="8" t="s">
        <v>14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92</v>
      </c>
      <c r="C70" s="8" t="s">
        <v>17</v>
      </c>
      <c r="D70" s="10">
        <v>45416</v>
      </c>
      <c r="E70" s="8" t="s">
        <v>14</v>
      </c>
      <c r="F70" s="11">
        <v>5</v>
      </c>
      <c r="G70" s="8" t="s">
        <v>22</v>
      </c>
      <c r="H70" s="8" t="s">
        <v>18</v>
      </c>
      <c r="I70" s="18">
        <v>0</v>
      </c>
      <c r="J70" s="8" t="s">
        <v>18</v>
      </c>
      <c r="K70" s="11">
        <v>0</v>
      </c>
      <c r="L70" s="11">
        <v>1</v>
      </c>
      <c r="M70" s="11">
        <v>4</v>
      </c>
    </row>
    <row r="71" spans="1:13" ht="16.5" hidden="1" customHeight="1" x14ac:dyDescent="0.25">
      <c r="A71" s="8">
        <v>3300</v>
      </c>
      <c r="B71" s="8" t="s">
        <v>93</v>
      </c>
      <c r="C71" s="8" t="s">
        <v>13</v>
      </c>
      <c r="D71" s="10">
        <v>45417</v>
      </c>
      <c r="E71" s="8" t="s">
        <v>18</v>
      </c>
      <c r="F71" s="11">
        <v>15</v>
      </c>
      <c r="G71" s="8" t="s">
        <v>15</v>
      </c>
      <c r="H71" s="8" t="s">
        <v>14</v>
      </c>
      <c r="I71" s="18">
        <v>30</v>
      </c>
      <c r="J71" s="8" t="s">
        <v>14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94</v>
      </c>
      <c r="C72" s="8" t="s">
        <v>21</v>
      </c>
      <c r="D72" s="10">
        <v>45418</v>
      </c>
      <c r="E72" s="8" t="s">
        <v>14</v>
      </c>
      <c r="F72" s="11">
        <v>10</v>
      </c>
      <c r="G72" s="8" t="s">
        <v>15</v>
      </c>
      <c r="H72" s="8" t="s">
        <v>18</v>
      </c>
      <c r="I72" s="18">
        <v>0</v>
      </c>
      <c r="J72" s="8" t="s">
        <v>14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95</v>
      </c>
      <c r="C73" s="8" t="s">
        <v>17</v>
      </c>
      <c r="D73" s="10">
        <v>45419</v>
      </c>
      <c r="E73" s="8" t="s">
        <v>18</v>
      </c>
      <c r="F73" s="11">
        <v>5</v>
      </c>
      <c r="G73" s="8" t="s">
        <v>19</v>
      </c>
      <c r="H73" s="8" t="s">
        <v>18</v>
      </c>
      <c r="I73" s="18">
        <v>0</v>
      </c>
      <c r="J73" s="8" t="s">
        <v>18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96</v>
      </c>
      <c r="C74" s="8" t="s">
        <v>13</v>
      </c>
      <c r="D74" s="10">
        <v>45420</v>
      </c>
      <c r="E74" s="8" t="s">
        <v>14</v>
      </c>
      <c r="F74" s="11">
        <v>15</v>
      </c>
      <c r="G74" s="8" t="s">
        <v>22</v>
      </c>
      <c r="H74" s="8" t="s">
        <v>14</v>
      </c>
      <c r="I74" s="18">
        <v>30</v>
      </c>
      <c r="J74" s="8" t="s">
        <v>14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97</v>
      </c>
      <c r="C75" s="8" t="s">
        <v>21</v>
      </c>
      <c r="D75" s="10">
        <v>45421</v>
      </c>
      <c r="E75" s="8" t="s">
        <v>18</v>
      </c>
      <c r="F75" s="11">
        <v>10</v>
      </c>
      <c r="G75" s="8" t="s">
        <v>22</v>
      </c>
      <c r="H75" s="8" t="s">
        <v>18</v>
      </c>
      <c r="I75" s="18">
        <v>0</v>
      </c>
      <c r="J75" s="8" t="s">
        <v>14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98</v>
      </c>
      <c r="C76" s="8" t="s">
        <v>17</v>
      </c>
      <c r="D76" s="10">
        <v>45422</v>
      </c>
      <c r="E76" s="8" t="s">
        <v>14</v>
      </c>
      <c r="F76" s="11">
        <v>5</v>
      </c>
      <c r="G76" s="8" t="s">
        <v>15</v>
      </c>
      <c r="H76" s="8" t="s">
        <v>18</v>
      </c>
      <c r="I76" s="18">
        <v>0</v>
      </c>
      <c r="J76" s="8" t="s">
        <v>18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99</v>
      </c>
      <c r="C77" s="8" t="s">
        <v>13</v>
      </c>
      <c r="D77" s="10">
        <v>45423</v>
      </c>
      <c r="E77" s="8" t="s">
        <v>18</v>
      </c>
      <c r="F77" s="11">
        <v>15</v>
      </c>
      <c r="G77" s="8" t="s">
        <v>19</v>
      </c>
      <c r="H77" s="8" t="s">
        <v>14</v>
      </c>
      <c r="I77" s="18">
        <v>30</v>
      </c>
      <c r="J77" s="8" t="s">
        <v>14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100</v>
      </c>
      <c r="C78" s="8" t="s">
        <v>21</v>
      </c>
      <c r="D78" s="10">
        <v>45424</v>
      </c>
      <c r="E78" s="8" t="s">
        <v>14</v>
      </c>
      <c r="F78" s="11">
        <v>10</v>
      </c>
      <c r="G78" s="8" t="s">
        <v>15</v>
      </c>
      <c r="H78" s="8" t="s">
        <v>18</v>
      </c>
      <c r="I78" s="18">
        <v>0</v>
      </c>
      <c r="J78" s="8" t="s">
        <v>14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101</v>
      </c>
      <c r="C79" s="8" t="s">
        <v>17</v>
      </c>
      <c r="D79" s="10">
        <v>45425</v>
      </c>
      <c r="E79" s="8" t="s">
        <v>18</v>
      </c>
      <c r="F79" s="11">
        <v>5</v>
      </c>
      <c r="G79" s="8" t="s">
        <v>22</v>
      </c>
      <c r="H79" s="8" t="s">
        <v>18</v>
      </c>
      <c r="I79" s="18">
        <v>0</v>
      </c>
      <c r="J79" s="8" t="s">
        <v>18</v>
      </c>
      <c r="K79" s="11">
        <v>0</v>
      </c>
      <c r="L79" s="11">
        <v>0</v>
      </c>
      <c r="M79" s="11">
        <v>5</v>
      </c>
    </row>
    <row r="80" spans="1:13" ht="16.5" hidden="1" customHeight="1" x14ac:dyDescent="0.25">
      <c r="A80" s="8">
        <v>3309</v>
      </c>
      <c r="B80" s="8" t="s">
        <v>102</v>
      </c>
      <c r="C80" s="8" t="s">
        <v>13</v>
      </c>
      <c r="D80" s="10">
        <v>45426</v>
      </c>
      <c r="E80" s="8" t="s">
        <v>14</v>
      </c>
      <c r="F80" s="11">
        <v>15</v>
      </c>
      <c r="G80" s="8" t="s">
        <v>15</v>
      </c>
      <c r="H80" s="8" t="s">
        <v>14</v>
      </c>
      <c r="I80" s="18">
        <v>30</v>
      </c>
      <c r="J80" s="8" t="s">
        <v>14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103</v>
      </c>
      <c r="C81" s="8" t="s">
        <v>21</v>
      </c>
      <c r="D81" s="10">
        <v>45427</v>
      </c>
      <c r="E81" s="8" t="s">
        <v>18</v>
      </c>
      <c r="F81" s="11">
        <v>10</v>
      </c>
      <c r="G81" s="8" t="s">
        <v>19</v>
      </c>
      <c r="H81" s="8" t="s">
        <v>18</v>
      </c>
      <c r="I81" s="18">
        <v>0</v>
      </c>
      <c r="J81" s="8" t="s">
        <v>14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104</v>
      </c>
      <c r="C82" s="8" t="s">
        <v>17</v>
      </c>
      <c r="D82" s="10">
        <v>45428</v>
      </c>
      <c r="E82" s="8" t="s">
        <v>14</v>
      </c>
      <c r="F82" s="11">
        <v>5</v>
      </c>
      <c r="G82" s="8" t="s">
        <v>15</v>
      </c>
      <c r="H82" s="8" t="s">
        <v>18</v>
      </c>
      <c r="I82" s="18">
        <v>0</v>
      </c>
      <c r="J82" s="8" t="s">
        <v>18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105</v>
      </c>
      <c r="C83" s="8" t="s">
        <v>13</v>
      </c>
      <c r="D83" s="10">
        <v>45429</v>
      </c>
      <c r="E83" s="8" t="s">
        <v>18</v>
      </c>
      <c r="F83" s="11">
        <v>15</v>
      </c>
      <c r="G83" s="8" t="s">
        <v>22</v>
      </c>
      <c r="H83" s="8" t="s">
        <v>14</v>
      </c>
      <c r="I83" s="18">
        <v>30</v>
      </c>
      <c r="J83" s="8" t="s">
        <v>14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106</v>
      </c>
      <c r="C84" s="8" t="s">
        <v>21</v>
      </c>
      <c r="D84" s="10">
        <v>45430</v>
      </c>
      <c r="E84" s="8" t="s">
        <v>14</v>
      </c>
      <c r="F84" s="11">
        <v>10</v>
      </c>
      <c r="G84" s="8" t="s">
        <v>15</v>
      </c>
      <c r="H84" s="8" t="s">
        <v>18</v>
      </c>
      <c r="I84" s="18">
        <v>0</v>
      </c>
      <c r="J84" s="8" t="s">
        <v>14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107</v>
      </c>
      <c r="C85" s="8" t="s">
        <v>17</v>
      </c>
      <c r="D85" s="10">
        <v>45431</v>
      </c>
      <c r="E85" s="8" t="s">
        <v>18</v>
      </c>
      <c r="F85" s="11">
        <v>5</v>
      </c>
      <c r="G85" s="8" t="s">
        <v>19</v>
      </c>
      <c r="H85" s="8" t="s">
        <v>18</v>
      </c>
      <c r="I85" s="18">
        <v>0</v>
      </c>
      <c r="J85" s="8" t="s">
        <v>18</v>
      </c>
      <c r="K85" s="11">
        <v>0</v>
      </c>
      <c r="L85" s="11">
        <v>0</v>
      </c>
      <c r="M85" s="11">
        <v>5</v>
      </c>
    </row>
    <row r="86" spans="1:13" ht="16.5" hidden="1" customHeight="1" x14ac:dyDescent="0.25">
      <c r="A86" s="8">
        <v>3315</v>
      </c>
      <c r="B86" s="8" t="s">
        <v>108</v>
      </c>
      <c r="C86" s="8" t="s">
        <v>13</v>
      </c>
      <c r="D86" s="10">
        <v>45432</v>
      </c>
      <c r="E86" s="8" t="s">
        <v>14</v>
      </c>
      <c r="F86" s="11">
        <v>15</v>
      </c>
      <c r="G86" s="8" t="s">
        <v>15</v>
      </c>
      <c r="H86" s="8" t="s">
        <v>14</v>
      </c>
      <c r="I86" s="18">
        <v>30</v>
      </c>
      <c r="J86" s="8" t="s">
        <v>14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109</v>
      </c>
      <c r="C87" s="8" t="s">
        <v>21</v>
      </c>
      <c r="D87" s="10">
        <v>45433</v>
      </c>
      <c r="E87" s="8" t="s">
        <v>18</v>
      </c>
      <c r="F87" s="11">
        <v>10</v>
      </c>
      <c r="G87" s="8" t="s">
        <v>22</v>
      </c>
      <c r="H87" s="8" t="s">
        <v>18</v>
      </c>
      <c r="I87" s="18">
        <v>0</v>
      </c>
      <c r="J87" s="8" t="s">
        <v>14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110</v>
      </c>
      <c r="C88" s="8" t="s">
        <v>17</v>
      </c>
      <c r="D88" s="10">
        <v>45434</v>
      </c>
      <c r="E88" s="8" t="s">
        <v>14</v>
      </c>
      <c r="F88" s="11">
        <v>5</v>
      </c>
      <c r="G88" s="8" t="s">
        <v>15</v>
      </c>
      <c r="H88" s="8" t="s">
        <v>18</v>
      </c>
      <c r="I88" s="18">
        <v>0</v>
      </c>
      <c r="J88" s="8" t="s">
        <v>18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111</v>
      </c>
      <c r="C89" s="8" t="s">
        <v>13</v>
      </c>
      <c r="D89" s="10">
        <v>45435</v>
      </c>
      <c r="E89" s="8" t="s">
        <v>18</v>
      </c>
      <c r="F89" s="11">
        <v>15</v>
      </c>
      <c r="G89" s="8" t="s">
        <v>19</v>
      </c>
      <c r="H89" s="8" t="s">
        <v>14</v>
      </c>
      <c r="I89" s="18">
        <v>30</v>
      </c>
      <c r="J89" s="8" t="s">
        <v>14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112</v>
      </c>
      <c r="C90" s="8" t="s">
        <v>21</v>
      </c>
      <c r="D90" s="10">
        <v>45436</v>
      </c>
      <c r="E90" s="8" t="s">
        <v>14</v>
      </c>
      <c r="F90" s="11">
        <v>10</v>
      </c>
      <c r="G90" s="8" t="s">
        <v>15</v>
      </c>
      <c r="H90" s="8" t="s">
        <v>18</v>
      </c>
      <c r="I90" s="18">
        <v>0</v>
      </c>
      <c r="J90" s="8" t="s">
        <v>14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113</v>
      </c>
      <c r="C91" s="8" t="s">
        <v>17</v>
      </c>
      <c r="D91" s="10">
        <v>45437</v>
      </c>
      <c r="E91" s="8" t="s">
        <v>18</v>
      </c>
      <c r="F91" s="11">
        <v>5</v>
      </c>
      <c r="G91" s="8" t="s">
        <v>22</v>
      </c>
      <c r="H91" s="8" t="s">
        <v>18</v>
      </c>
      <c r="I91" s="18">
        <v>0</v>
      </c>
      <c r="J91" s="8" t="s">
        <v>18</v>
      </c>
      <c r="K91" s="11">
        <v>0</v>
      </c>
      <c r="L91" s="11">
        <v>0</v>
      </c>
      <c r="M91" s="11">
        <v>5</v>
      </c>
    </row>
    <row r="92" spans="1:13" ht="16.5" hidden="1" customHeight="1" x14ac:dyDescent="0.25">
      <c r="A92" s="8">
        <v>3321</v>
      </c>
      <c r="B92" s="8" t="s">
        <v>114</v>
      </c>
      <c r="C92" s="8" t="s">
        <v>13</v>
      </c>
      <c r="D92" s="10">
        <v>45438</v>
      </c>
      <c r="E92" s="8" t="s">
        <v>14</v>
      </c>
      <c r="F92" s="11">
        <v>15</v>
      </c>
      <c r="G92" s="8" t="s">
        <v>15</v>
      </c>
      <c r="H92" s="8" t="s">
        <v>14</v>
      </c>
      <c r="I92" s="18">
        <v>30</v>
      </c>
      <c r="J92" s="8" t="s">
        <v>14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115</v>
      </c>
      <c r="C93" s="8" t="s">
        <v>21</v>
      </c>
      <c r="D93" s="10">
        <v>45439</v>
      </c>
      <c r="E93" s="8" t="s">
        <v>18</v>
      </c>
      <c r="F93" s="11">
        <v>10</v>
      </c>
      <c r="G93" s="8" t="s">
        <v>19</v>
      </c>
      <c r="H93" s="8" t="s">
        <v>18</v>
      </c>
      <c r="I93" s="18">
        <v>0</v>
      </c>
      <c r="J93" s="8" t="s">
        <v>14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116</v>
      </c>
      <c r="C94" s="8" t="s">
        <v>17</v>
      </c>
      <c r="D94" s="10">
        <v>45440</v>
      </c>
      <c r="E94" s="8" t="s">
        <v>14</v>
      </c>
      <c r="F94" s="11">
        <v>5</v>
      </c>
      <c r="G94" s="8" t="s">
        <v>15</v>
      </c>
      <c r="H94" s="8" t="s">
        <v>18</v>
      </c>
      <c r="I94" s="18">
        <v>0</v>
      </c>
      <c r="J94" s="8" t="s">
        <v>18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117</v>
      </c>
      <c r="C95" s="8" t="s">
        <v>13</v>
      </c>
      <c r="D95" s="10">
        <v>45441</v>
      </c>
      <c r="E95" s="8" t="s">
        <v>18</v>
      </c>
      <c r="F95" s="11">
        <v>15</v>
      </c>
      <c r="G95" s="8" t="s">
        <v>22</v>
      </c>
      <c r="H95" s="8" t="s">
        <v>14</v>
      </c>
      <c r="I95" s="18">
        <v>30</v>
      </c>
      <c r="J95" s="8" t="s">
        <v>14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118</v>
      </c>
      <c r="C96" s="8" t="s">
        <v>21</v>
      </c>
      <c r="D96" s="10">
        <v>45442</v>
      </c>
      <c r="E96" s="8" t="s">
        <v>14</v>
      </c>
      <c r="F96" s="11">
        <v>10</v>
      </c>
      <c r="G96" s="8" t="s">
        <v>22</v>
      </c>
      <c r="H96" s="8" t="s">
        <v>18</v>
      </c>
      <c r="I96" s="18">
        <v>0</v>
      </c>
      <c r="J96" s="8" t="s">
        <v>14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119</v>
      </c>
      <c r="C97" s="8" t="s">
        <v>17</v>
      </c>
      <c r="D97" s="10">
        <v>45443</v>
      </c>
      <c r="E97" s="8" t="s">
        <v>18</v>
      </c>
      <c r="F97" s="11">
        <v>5</v>
      </c>
      <c r="G97" s="8" t="s">
        <v>19</v>
      </c>
      <c r="H97" s="8" t="s">
        <v>18</v>
      </c>
      <c r="I97" s="18">
        <v>0</v>
      </c>
      <c r="J97" s="8" t="s">
        <v>18</v>
      </c>
      <c r="K97" s="11">
        <v>0</v>
      </c>
      <c r="L97" s="11">
        <v>0</v>
      </c>
      <c r="M97" s="11">
        <v>5</v>
      </c>
    </row>
    <row r="98" spans="1:13" ht="16.5" hidden="1" customHeight="1" x14ac:dyDescent="0.25">
      <c r="A98" s="8">
        <v>3327</v>
      </c>
      <c r="B98" s="8" t="s">
        <v>120</v>
      </c>
      <c r="C98" s="8" t="s">
        <v>13</v>
      </c>
      <c r="D98" s="10">
        <v>45444</v>
      </c>
      <c r="E98" s="8" t="s">
        <v>14</v>
      </c>
      <c r="F98" s="11">
        <v>15</v>
      </c>
      <c r="G98" s="8" t="s">
        <v>15</v>
      </c>
      <c r="H98" s="8" t="s">
        <v>14</v>
      </c>
      <c r="I98" s="18">
        <v>30</v>
      </c>
      <c r="J98" s="8" t="s">
        <v>14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121</v>
      </c>
      <c r="C99" s="8" t="s">
        <v>21</v>
      </c>
      <c r="D99" s="10">
        <v>45445</v>
      </c>
      <c r="E99" s="8" t="s">
        <v>18</v>
      </c>
      <c r="F99" s="11">
        <v>10</v>
      </c>
      <c r="G99" s="8" t="s">
        <v>19</v>
      </c>
      <c r="H99" s="8" t="s">
        <v>18</v>
      </c>
      <c r="I99" s="18">
        <v>0</v>
      </c>
      <c r="J99" s="8" t="s">
        <v>14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122</v>
      </c>
      <c r="C100" s="8" t="s">
        <v>17</v>
      </c>
      <c r="D100" s="10">
        <v>45446</v>
      </c>
      <c r="E100" s="8" t="s">
        <v>14</v>
      </c>
      <c r="F100" s="11">
        <v>5</v>
      </c>
      <c r="G100" s="8" t="s">
        <v>22</v>
      </c>
      <c r="H100" s="8" t="s">
        <v>18</v>
      </c>
      <c r="I100" s="18">
        <v>0</v>
      </c>
      <c r="J100" s="8" t="s">
        <v>18</v>
      </c>
      <c r="K100" s="11">
        <v>0</v>
      </c>
      <c r="L100" s="11">
        <v>1</v>
      </c>
      <c r="M100" s="11">
        <v>4</v>
      </c>
    </row>
    <row r="101" spans="1:13" ht="16.5" hidden="1" customHeight="1" x14ac:dyDescent="0.25">
      <c r="A101" s="8">
        <v>3330</v>
      </c>
      <c r="B101" s="8" t="s">
        <v>123</v>
      </c>
      <c r="C101" s="8" t="s">
        <v>13</v>
      </c>
      <c r="D101" s="10">
        <v>45447</v>
      </c>
      <c r="E101" s="8" t="s">
        <v>18</v>
      </c>
      <c r="F101" s="11">
        <v>15</v>
      </c>
      <c r="G101" s="8" t="s">
        <v>15</v>
      </c>
      <c r="H101" s="8" t="s">
        <v>14</v>
      </c>
      <c r="I101" s="18">
        <v>30</v>
      </c>
      <c r="J101" s="8" t="s">
        <v>14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124</v>
      </c>
      <c r="C102" s="8" t="s">
        <v>21</v>
      </c>
      <c r="D102" s="10">
        <v>45448</v>
      </c>
      <c r="E102" s="8" t="s">
        <v>14</v>
      </c>
      <c r="F102" s="11">
        <v>10</v>
      </c>
      <c r="G102" s="8" t="s">
        <v>15</v>
      </c>
      <c r="H102" s="8" t="s">
        <v>18</v>
      </c>
      <c r="I102" s="18">
        <v>0</v>
      </c>
      <c r="J102" s="8" t="s">
        <v>14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125</v>
      </c>
      <c r="C103" s="8" t="s">
        <v>17</v>
      </c>
      <c r="D103" s="10">
        <v>45449</v>
      </c>
      <c r="E103" s="8" t="s">
        <v>18</v>
      </c>
      <c r="F103" s="11">
        <v>5</v>
      </c>
      <c r="G103" s="8" t="s">
        <v>19</v>
      </c>
      <c r="H103" s="8" t="s">
        <v>18</v>
      </c>
      <c r="I103" s="18">
        <v>0</v>
      </c>
      <c r="J103" s="8" t="s">
        <v>18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126</v>
      </c>
      <c r="C104" s="8" t="s">
        <v>13</v>
      </c>
      <c r="D104" s="10">
        <v>45450</v>
      </c>
      <c r="E104" s="8" t="s">
        <v>14</v>
      </c>
      <c r="F104" s="11">
        <v>15</v>
      </c>
      <c r="G104" s="8" t="s">
        <v>22</v>
      </c>
      <c r="H104" s="8" t="s">
        <v>14</v>
      </c>
      <c r="I104" s="18">
        <v>30</v>
      </c>
      <c r="J104" s="8" t="s">
        <v>14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127</v>
      </c>
      <c r="C105" s="8" t="s">
        <v>21</v>
      </c>
      <c r="D105" s="10">
        <v>45451</v>
      </c>
      <c r="E105" s="8" t="s">
        <v>18</v>
      </c>
      <c r="F105" s="11">
        <v>10</v>
      </c>
      <c r="G105" s="8" t="s">
        <v>22</v>
      </c>
      <c r="H105" s="8" t="s">
        <v>18</v>
      </c>
      <c r="I105" s="18">
        <v>0</v>
      </c>
      <c r="J105" s="8" t="s">
        <v>14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128</v>
      </c>
      <c r="C106" s="8" t="s">
        <v>17</v>
      </c>
      <c r="D106" s="10">
        <v>45452</v>
      </c>
      <c r="E106" s="8" t="s">
        <v>14</v>
      </c>
      <c r="F106" s="11">
        <v>5</v>
      </c>
      <c r="G106" s="8" t="s">
        <v>15</v>
      </c>
      <c r="H106" s="8" t="s">
        <v>18</v>
      </c>
      <c r="I106" s="18">
        <v>0</v>
      </c>
      <c r="J106" s="8" t="s">
        <v>18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129</v>
      </c>
      <c r="C107" s="8" t="s">
        <v>17</v>
      </c>
      <c r="D107" s="10">
        <v>45453</v>
      </c>
      <c r="E107" s="8" t="s">
        <v>14</v>
      </c>
      <c r="F107" s="11">
        <v>5</v>
      </c>
      <c r="G107" s="8" t="s">
        <v>15</v>
      </c>
      <c r="H107" s="8" t="s">
        <v>18</v>
      </c>
      <c r="I107" s="18">
        <v>0</v>
      </c>
      <c r="J107" s="8" t="s">
        <v>18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130</v>
      </c>
      <c r="C108" s="8" t="s">
        <v>13</v>
      </c>
      <c r="D108" s="10">
        <v>45454</v>
      </c>
      <c r="E108" s="8" t="s">
        <v>18</v>
      </c>
      <c r="F108" s="11">
        <v>15</v>
      </c>
      <c r="G108" s="8" t="s">
        <v>22</v>
      </c>
      <c r="H108" s="8" t="s">
        <v>14</v>
      </c>
      <c r="I108" s="18">
        <v>30</v>
      </c>
      <c r="J108" s="8" t="s">
        <v>14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131</v>
      </c>
      <c r="C109" s="8" t="s">
        <v>21</v>
      </c>
      <c r="D109" s="10">
        <v>45455</v>
      </c>
      <c r="E109" s="8" t="s">
        <v>14</v>
      </c>
      <c r="F109" s="11">
        <v>10</v>
      </c>
      <c r="G109" s="8" t="s">
        <v>19</v>
      </c>
      <c r="H109" s="8" t="s">
        <v>18</v>
      </c>
      <c r="I109" s="18">
        <v>0</v>
      </c>
      <c r="J109" s="8" t="s">
        <v>14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132</v>
      </c>
      <c r="C110" s="8" t="s">
        <v>17</v>
      </c>
      <c r="D110" s="10">
        <v>45456</v>
      </c>
      <c r="E110" s="8" t="s">
        <v>18</v>
      </c>
      <c r="F110" s="11">
        <v>5</v>
      </c>
      <c r="G110" s="8" t="s">
        <v>22</v>
      </c>
      <c r="H110" s="8" t="s">
        <v>18</v>
      </c>
      <c r="I110" s="18">
        <v>0</v>
      </c>
      <c r="J110" s="8" t="s">
        <v>18</v>
      </c>
      <c r="K110" s="11">
        <v>0</v>
      </c>
      <c r="L110" s="11">
        <v>1</v>
      </c>
      <c r="M110" s="11">
        <v>4</v>
      </c>
    </row>
    <row r="111" spans="1:13" ht="16.5" hidden="1" customHeight="1" x14ac:dyDescent="0.25">
      <c r="A111" s="8">
        <v>3340</v>
      </c>
      <c r="B111" s="8" t="s">
        <v>133</v>
      </c>
      <c r="C111" s="8" t="s">
        <v>13</v>
      </c>
      <c r="D111" s="10">
        <v>45457</v>
      </c>
      <c r="E111" s="8" t="s">
        <v>14</v>
      </c>
      <c r="F111" s="11">
        <v>15</v>
      </c>
      <c r="G111" s="8" t="s">
        <v>15</v>
      </c>
      <c r="H111" s="8" t="s">
        <v>14</v>
      </c>
      <c r="I111" s="18">
        <v>30</v>
      </c>
      <c r="J111" s="8" t="s">
        <v>14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134</v>
      </c>
      <c r="C112" s="8" t="s">
        <v>21</v>
      </c>
      <c r="D112" s="10">
        <v>45458</v>
      </c>
      <c r="E112" s="8" t="s">
        <v>18</v>
      </c>
      <c r="F112" s="11">
        <v>10</v>
      </c>
      <c r="G112" s="8" t="s">
        <v>15</v>
      </c>
      <c r="H112" s="8" t="s">
        <v>18</v>
      </c>
      <c r="I112" s="18">
        <v>0</v>
      </c>
      <c r="J112" s="8" t="s">
        <v>14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135</v>
      </c>
      <c r="C113" s="8" t="s">
        <v>17</v>
      </c>
      <c r="D113" s="10">
        <v>45459</v>
      </c>
      <c r="E113" s="8" t="s">
        <v>14</v>
      </c>
      <c r="F113" s="11">
        <v>5</v>
      </c>
      <c r="G113" s="8" t="s">
        <v>19</v>
      </c>
      <c r="H113" s="8" t="s">
        <v>18</v>
      </c>
      <c r="I113" s="18">
        <v>0</v>
      </c>
      <c r="J113" s="8" t="s">
        <v>18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136</v>
      </c>
      <c r="C114" s="8" t="s">
        <v>13</v>
      </c>
      <c r="D114" s="10">
        <v>45460</v>
      </c>
      <c r="E114" s="8" t="s">
        <v>18</v>
      </c>
      <c r="F114" s="11">
        <v>15</v>
      </c>
      <c r="G114" s="8" t="s">
        <v>22</v>
      </c>
      <c r="H114" s="8" t="s">
        <v>14</v>
      </c>
      <c r="I114" s="18">
        <v>30</v>
      </c>
      <c r="J114" s="8" t="s">
        <v>14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137</v>
      </c>
      <c r="C115" s="8" t="s">
        <v>21</v>
      </c>
      <c r="D115" s="10">
        <v>45461</v>
      </c>
      <c r="E115" s="8" t="s">
        <v>14</v>
      </c>
      <c r="F115" s="11">
        <v>10</v>
      </c>
      <c r="G115" s="8" t="s">
        <v>22</v>
      </c>
      <c r="H115" s="8" t="s">
        <v>18</v>
      </c>
      <c r="I115" s="18">
        <v>0</v>
      </c>
      <c r="J115" s="8" t="s">
        <v>14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138</v>
      </c>
      <c r="C116" s="8" t="s">
        <v>17</v>
      </c>
      <c r="D116" s="10">
        <v>45462</v>
      </c>
      <c r="E116" s="8" t="s">
        <v>18</v>
      </c>
      <c r="F116" s="11">
        <v>5</v>
      </c>
      <c r="G116" s="8" t="s">
        <v>15</v>
      </c>
      <c r="H116" s="8" t="s">
        <v>18</v>
      </c>
      <c r="I116" s="18">
        <v>0</v>
      </c>
      <c r="J116" s="8" t="s">
        <v>18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139</v>
      </c>
      <c r="C117" s="8" t="s">
        <v>13</v>
      </c>
      <c r="D117" s="10">
        <v>45463</v>
      </c>
      <c r="E117" s="8" t="s">
        <v>14</v>
      </c>
      <c r="F117" s="11">
        <v>15</v>
      </c>
      <c r="G117" s="8" t="s">
        <v>19</v>
      </c>
      <c r="H117" s="8" t="s">
        <v>14</v>
      </c>
      <c r="I117" s="18">
        <v>30</v>
      </c>
      <c r="J117" s="8" t="s">
        <v>14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140</v>
      </c>
      <c r="C118" s="8" t="s">
        <v>21</v>
      </c>
      <c r="D118" s="10">
        <v>45464</v>
      </c>
      <c r="E118" s="8" t="s">
        <v>18</v>
      </c>
      <c r="F118" s="11">
        <v>10</v>
      </c>
      <c r="G118" s="8" t="s">
        <v>15</v>
      </c>
      <c r="H118" s="8" t="s">
        <v>18</v>
      </c>
      <c r="I118" s="18">
        <v>0</v>
      </c>
      <c r="J118" s="8" t="s">
        <v>14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141</v>
      </c>
      <c r="C119" s="8" t="s">
        <v>17</v>
      </c>
      <c r="D119" s="10">
        <v>45465</v>
      </c>
      <c r="E119" s="8" t="s">
        <v>14</v>
      </c>
      <c r="F119" s="11">
        <v>5</v>
      </c>
      <c r="G119" s="8" t="s">
        <v>22</v>
      </c>
      <c r="H119" s="8" t="s">
        <v>18</v>
      </c>
      <c r="I119" s="18">
        <v>0</v>
      </c>
      <c r="J119" s="8" t="s">
        <v>18</v>
      </c>
      <c r="K119" s="11">
        <v>0</v>
      </c>
      <c r="L119" s="11">
        <v>0</v>
      </c>
      <c r="M119" s="11">
        <v>5</v>
      </c>
    </row>
    <row r="120" spans="1:13" ht="16.5" hidden="1" customHeight="1" x14ac:dyDescent="0.25">
      <c r="A120" s="8">
        <v>3349</v>
      </c>
      <c r="B120" s="8" t="s">
        <v>117</v>
      </c>
      <c r="C120" s="8" t="s">
        <v>13</v>
      </c>
      <c r="D120" s="10">
        <v>45466</v>
      </c>
      <c r="E120" s="8" t="s">
        <v>18</v>
      </c>
      <c r="F120" s="11">
        <v>15</v>
      </c>
      <c r="G120" s="8" t="s">
        <v>15</v>
      </c>
      <c r="H120" s="8" t="s">
        <v>14</v>
      </c>
      <c r="I120" s="18">
        <v>30</v>
      </c>
      <c r="J120" s="8" t="s">
        <v>14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142</v>
      </c>
      <c r="C121" s="8" t="s">
        <v>21</v>
      </c>
      <c r="D121" s="10">
        <v>45467</v>
      </c>
      <c r="E121" s="8" t="s">
        <v>14</v>
      </c>
      <c r="F121" s="11">
        <v>10</v>
      </c>
      <c r="G121" s="8" t="s">
        <v>19</v>
      </c>
      <c r="H121" s="8" t="s">
        <v>18</v>
      </c>
      <c r="I121" s="18">
        <v>0</v>
      </c>
      <c r="J121" s="8" t="s">
        <v>14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143</v>
      </c>
      <c r="C122" s="8" t="s">
        <v>17</v>
      </c>
      <c r="D122" s="10">
        <v>45468</v>
      </c>
      <c r="E122" s="8" t="s">
        <v>18</v>
      </c>
      <c r="F122" s="11">
        <v>5</v>
      </c>
      <c r="G122" s="8" t="s">
        <v>15</v>
      </c>
      <c r="H122" s="8" t="s">
        <v>18</v>
      </c>
      <c r="I122" s="18">
        <v>0</v>
      </c>
      <c r="J122" s="8" t="s">
        <v>18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144</v>
      </c>
      <c r="C123" s="8" t="s">
        <v>13</v>
      </c>
      <c r="D123" s="10">
        <v>45469</v>
      </c>
      <c r="E123" s="8" t="s">
        <v>14</v>
      </c>
      <c r="F123" s="11">
        <v>15</v>
      </c>
      <c r="G123" s="8" t="s">
        <v>22</v>
      </c>
      <c r="H123" s="8" t="s">
        <v>14</v>
      </c>
      <c r="I123" s="18">
        <v>30</v>
      </c>
      <c r="J123" s="8" t="s">
        <v>14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145</v>
      </c>
      <c r="C124" s="8" t="s">
        <v>21</v>
      </c>
      <c r="D124" s="10">
        <v>45470</v>
      </c>
      <c r="E124" s="8" t="s">
        <v>18</v>
      </c>
      <c r="F124" s="11">
        <v>10</v>
      </c>
      <c r="G124" s="8" t="s">
        <v>15</v>
      </c>
      <c r="H124" s="8" t="s">
        <v>18</v>
      </c>
      <c r="I124" s="18">
        <v>0</v>
      </c>
      <c r="J124" s="8" t="s">
        <v>14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146</v>
      </c>
      <c r="C125" s="8" t="s">
        <v>17</v>
      </c>
      <c r="D125" s="10">
        <v>45471</v>
      </c>
      <c r="E125" s="8" t="s">
        <v>14</v>
      </c>
      <c r="F125" s="11">
        <v>5</v>
      </c>
      <c r="G125" s="8" t="s">
        <v>19</v>
      </c>
      <c r="H125" s="8" t="s">
        <v>18</v>
      </c>
      <c r="I125" s="18">
        <v>0</v>
      </c>
      <c r="J125" s="8" t="s">
        <v>18</v>
      </c>
      <c r="K125" s="11">
        <v>0</v>
      </c>
      <c r="L125" s="11">
        <v>0</v>
      </c>
      <c r="M125" s="11">
        <v>5</v>
      </c>
    </row>
    <row r="126" spans="1:13" ht="16.5" hidden="1" customHeight="1" x14ac:dyDescent="0.25">
      <c r="A126" s="8">
        <v>3355</v>
      </c>
      <c r="B126" s="8" t="s">
        <v>147</v>
      </c>
      <c r="C126" s="8" t="s">
        <v>13</v>
      </c>
      <c r="D126" s="10">
        <v>45472</v>
      </c>
      <c r="E126" s="8" t="s">
        <v>18</v>
      </c>
      <c r="F126" s="11">
        <v>15</v>
      </c>
      <c r="G126" s="8" t="s">
        <v>15</v>
      </c>
      <c r="H126" s="8" t="s">
        <v>14</v>
      </c>
      <c r="I126" s="18">
        <v>30</v>
      </c>
      <c r="J126" s="8" t="s">
        <v>14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148</v>
      </c>
      <c r="C127" s="8" t="s">
        <v>21</v>
      </c>
      <c r="D127" s="10">
        <v>45473</v>
      </c>
      <c r="E127" s="8" t="s">
        <v>14</v>
      </c>
      <c r="F127" s="11">
        <v>10</v>
      </c>
      <c r="G127" s="8" t="s">
        <v>22</v>
      </c>
      <c r="H127" s="8" t="s">
        <v>18</v>
      </c>
      <c r="I127" s="18">
        <v>0</v>
      </c>
      <c r="J127" s="8" t="s">
        <v>14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149</v>
      </c>
      <c r="C128" s="8" t="s">
        <v>17</v>
      </c>
      <c r="D128" s="10">
        <v>45474</v>
      </c>
      <c r="E128" s="8" t="s">
        <v>18</v>
      </c>
      <c r="F128" s="11">
        <v>5</v>
      </c>
      <c r="G128" s="8" t="s">
        <v>15</v>
      </c>
      <c r="H128" s="8" t="s">
        <v>18</v>
      </c>
      <c r="I128" s="18">
        <v>0</v>
      </c>
      <c r="J128" s="8" t="s">
        <v>18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150</v>
      </c>
      <c r="C129" s="8" t="s">
        <v>13</v>
      </c>
      <c r="D129" s="10">
        <v>45475</v>
      </c>
      <c r="E129" s="8" t="s">
        <v>14</v>
      </c>
      <c r="F129" s="11">
        <v>15</v>
      </c>
      <c r="G129" s="8" t="s">
        <v>19</v>
      </c>
      <c r="H129" s="8" t="s">
        <v>14</v>
      </c>
      <c r="I129" s="18">
        <v>30</v>
      </c>
      <c r="J129" s="8" t="s">
        <v>14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151</v>
      </c>
      <c r="C130" s="8" t="s">
        <v>21</v>
      </c>
      <c r="D130" s="10">
        <v>45476</v>
      </c>
      <c r="E130" s="8" t="s">
        <v>18</v>
      </c>
      <c r="F130" s="11">
        <v>10</v>
      </c>
      <c r="G130" s="8" t="s">
        <v>15</v>
      </c>
      <c r="H130" s="8" t="s">
        <v>18</v>
      </c>
      <c r="I130" s="18">
        <v>0</v>
      </c>
      <c r="J130" s="8" t="s">
        <v>14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152</v>
      </c>
      <c r="C131" s="8" t="s">
        <v>17</v>
      </c>
      <c r="D131" s="10">
        <v>45477</v>
      </c>
      <c r="E131" s="8" t="s">
        <v>14</v>
      </c>
      <c r="F131" s="11">
        <v>5</v>
      </c>
      <c r="G131" s="8" t="s">
        <v>22</v>
      </c>
      <c r="H131" s="8" t="s">
        <v>18</v>
      </c>
      <c r="I131" s="18">
        <v>0</v>
      </c>
      <c r="J131" s="8" t="s">
        <v>18</v>
      </c>
      <c r="K131" s="11">
        <v>0</v>
      </c>
      <c r="L131" s="11">
        <v>0</v>
      </c>
      <c r="M131" s="11">
        <v>5</v>
      </c>
    </row>
    <row r="132" spans="1:13" ht="16.5" hidden="1" customHeight="1" x14ac:dyDescent="0.25">
      <c r="A132" s="8">
        <v>3361</v>
      </c>
      <c r="B132" s="8" t="s">
        <v>153</v>
      </c>
      <c r="C132" s="8" t="s">
        <v>13</v>
      </c>
      <c r="D132" s="10">
        <v>45478</v>
      </c>
      <c r="E132" s="8" t="s">
        <v>18</v>
      </c>
      <c r="F132" s="11">
        <v>15</v>
      </c>
      <c r="G132" s="8" t="s">
        <v>15</v>
      </c>
      <c r="H132" s="8" t="s">
        <v>14</v>
      </c>
      <c r="I132" s="18">
        <v>30</v>
      </c>
      <c r="J132" s="8" t="s">
        <v>14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154</v>
      </c>
      <c r="C133" s="8" t="s">
        <v>21</v>
      </c>
      <c r="D133" s="10">
        <v>45479</v>
      </c>
      <c r="E133" s="8" t="s">
        <v>14</v>
      </c>
      <c r="F133" s="11">
        <v>10</v>
      </c>
      <c r="G133" s="8" t="s">
        <v>19</v>
      </c>
      <c r="H133" s="8" t="s">
        <v>18</v>
      </c>
      <c r="I133" s="18">
        <v>0</v>
      </c>
      <c r="J133" s="8" t="s">
        <v>14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155</v>
      </c>
      <c r="C134" s="8" t="s">
        <v>17</v>
      </c>
      <c r="D134" s="10">
        <v>45480</v>
      </c>
      <c r="E134" s="8" t="s">
        <v>18</v>
      </c>
      <c r="F134" s="11">
        <v>5</v>
      </c>
      <c r="G134" s="8" t="s">
        <v>15</v>
      </c>
      <c r="H134" s="8" t="s">
        <v>18</v>
      </c>
      <c r="I134" s="18">
        <v>0</v>
      </c>
      <c r="J134" s="8" t="s">
        <v>18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156</v>
      </c>
      <c r="C135" s="8" t="s">
        <v>13</v>
      </c>
      <c r="D135" s="10">
        <v>45481</v>
      </c>
      <c r="E135" s="8" t="s">
        <v>14</v>
      </c>
      <c r="F135" s="11">
        <v>15</v>
      </c>
      <c r="G135" s="8" t="s">
        <v>22</v>
      </c>
      <c r="H135" s="8" t="s">
        <v>14</v>
      </c>
      <c r="I135" s="18">
        <v>30</v>
      </c>
      <c r="J135" s="8" t="s">
        <v>14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157</v>
      </c>
      <c r="C136" s="8" t="s">
        <v>21</v>
      </c>
      <c r="D136" s="10">
        <v>45482</v>
      </c>
      <c r="E136" s="8" t="s">
        <v>18</v>
      </c>
      <c r="F136" s="11">
        <v>10</v>
      </c>
      <c r="G136" s="8" t="s">
        <v>15</v>
      </c>
      <c r="H136" s="8" t="s">
        <v>18</v>
      </c>
      <c r="I136" s="18">
        <v>0</v>
      </c>
      <c r="J136" s="8" t="s">
        <v>14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158</v>
      </c>
      <c r="C137" s="8" t="s">
        <v>17</v>
      </c>
      <c r="D137" s="10">
        <v>45483</v>
      </c>
      <c r="E137" s="8" t="s">
        <v>14</v>
      </c>
      <c r="F137" s="11">
        <v>5</v>
      </c>
      <c r="G137" s="8" t="s">
        <v>15</v>
      </c>
      <c r="H137" s="8" t="s">
        <v>18</v>
      </c>
      <c r="I137" s="18">
        <v>0</v>
      </c>
      <c r="J137" s="8" t="s">
        <v>18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159</v>
      </c>
      <c r="C138" s="8" t="s">
        <v>13</v>
      </c>
      <c r="D138" s="10">
        <v>45484</v>
      </c>
      <c r="E138" s="8" t="s">
        <v>18</v>
      </c>
      <c r="F138" s="11">
        <v>15</v>
      </c>
      <c r="G138" s="8" t="s">
        <v>22</v>
      </c>
      <c r="H138" s="8" t="s">
        <v>14</v>
      </c>
      <c r="I138" s="18">
        <v>30</v>
      </c>
      <c r="J138" s="8" t="s">
        <v>14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160</v>
      </c>
      <c r="C139" s="8" t="s">
        <v>21</v>
      </c>
      <c r="D139" s="10">
        <v>45485</v>
      </c>
      <c r="E139" s="8" t="s">
        <v>14</v>
      </c>
      <c r="F139" s="11">
        <v>10</v>
      </c>
      <c r="G139" s="8" t="s">
        <v>19</v>
      </c>
      <c r="H139" s="8" t="s">
        <v>18</v>
      </c>
      <c r="I139" s="18">
        <v>0</v>
      </c>
      <c r="J139" s="8" t="s">
        <v>14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161</v>
      </c>
      <c r="C140" s="8" t="s">
        <v>17</v>
      </c>
      <c r="D140" s="10">
        <v>45486</v>
      </c>
      <c r="E140" s="8" t="s">
        <v>18</v>
      </c>
      <c r="F140" s="11">
        <v>5</v>
      </c>
      <c r="G140" s="8" t="s">
        <v>22</v>
      </c>
      <c r="H140" s="8" t="s">
        <v>18</v>
      </c>
      <c r="I140" s="18">
        <v>0</v>
      </c>
      <c r="J140" s="8" t="s">
        <v>18</v>
      </c>
      <c r="K140" s="11">
        <v>0</v>
      </c>
      <c r="L140" s="11">
        <v>1</v>
      </c>
      <c r="M140" s="11">
        <v>4</v>
      </c>
    </row>
    <row r="141" spans="1:13" ht="16.5" hidden="1" customHeight="1" x14ac:dyDescent="0.25">
      <c r="A141" s="8">
        <v>3370</v>
      </c>
      <c r="B141" s="8" t="s">
        <v>162</v>
      </c>
      <c r="C141" s="8" t="s">
        <v>13</v>
      </c>
      <c r="D141" s="10">
        <v>45487</v>
      </c>
      <c r="E141" s="8" t="s">
        <v>14</v>
      </c>
      <c r="F141" s="11">
        <v>15</v>
      </c>
      <c r="G141" s="8" t="s">
        <v>15</v>
      </c>
      <c r="H141" s="8" t="s">
        <v>14</v>
      </c>
      <c r="I141" s="18">
        <v>30</v>
      </c>
      <c r="J141" s="8" t="s">
        <v>14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163</v>
      </c>
      <c r="C142" s="8" t="s">
        <v>21</v>
      </c>
      <c r="D142" s="10">
        <v>45488</v>
      </c>
      <c r="E142" s="8" t="s">
        <v>18</v>
      </c>
      <c r="F142" s="11">
        <v>10</v>
      </c>
      <c r="G142" s="8" t="s">
        <v>15</v>
      </c>
      <c r="H142" s="8" t="s">
        <v>18</v>
      </c>
      <c r="I142" s="18">
        <v>0</v>
      </c>
      <c r="J142" s="8" t="s">
        <v>14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164</v>
      </c>
      <c r="C143" s="8" t="s">
        <v>17</v>
      </c>
      <c r="D143" s="10">
        <v>45489</v>
      </c>
      <c r="E143" s="8" t="s">
        <v>14</v>
      </c>
      <c r="F143" s="11">
        <v>5</v>
      </c>
      <c r="G143" s="8" t="s">
        <v>19</v>
      </c>
      <c r="H143" s="8" t="s">
        <v>18</v>
      </c>
      <c r="I143" s="18">
        <v>0</v>
      </c>
      <c r="J143" s="8" t="s">
        <v>18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165</v>
      </c>
      <c r="C144" s="8" t="s">
        <v>13</v>
      </c>
      <c r="D144" s="10">
        <v>45490</v>
      </c>
      <c r="E144" s="8" t="s">
        <v>18</v>
      </c>
      <c r="F144" s="11">
        <v>15</v>
      </c>
      <c r="G144" s="8" t="s">
        <v>22</v>
      </c>
      <c r="H144" s="8" t="s">
        <v>14</v>
      </c>
      <c r="I144" s="18">
        <v>30</v>
      </c>
      <c r="J144" s="8" t="s">
        <v>14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166</v>
      </c>
      <c r="C145" s="8" t="s">
        <v>21</v>
      </c>
      <c r="D145" s="10">
        <v>45491</v>
      </c>
      <c r="E145" s="8" t="s">
        <v>14</v>
      </c>
      <c r="F145" s="11">
        <v>10</v>
      </c>
      <c r="G145" s="8" t="s">
        <v>22</v>
      </c>
      <c r="H145" s="8" t="s">
        <v>18</v>
      </c>
      <c r="I145" s="18">
        <v>0</v>
      </c>
      <c r="J145" s="8" t="s">
        <v>14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167</v>
      </c>
      <c r="C146" s="8" t="s">
        <v>17</v>
      </c>
      <c r="D146" s="10">
        <v>45492</v>
      </c>
      <c r="E146" s="8" t="s">
        <v>18</v>
      </c>
      <c r="F146" s="11">
        <v>5</v>
      </c>
      <c r="G146" s="8" t="s">
        <v>15</v>
      </c>
      <c r="H146" s="8" t="s">
        <v>18</v>
      </c>
      <c r="I146" s="18">
        <v>0</v>
      </c>
      <c r="J146" s="8" t="s">
        <v>18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168</v>
      </c>
      <c r="C147" s="8" t="s">
        <v>13</v>
      </c>
      <c r="D147" s="10">
        <v>45493</v>
      </c>
      <c r="E147" s="8" t="s">
        <v>14</v>
      </c>
      <c r="F147" s="11">
        <v>15</v>
      </c>
      <c r="G147" s="8" t="s">
        <v>19</v>
      </c>
      <c r="H147" s="8" t="s">
        <v>14</v>
      </c>
      <c r="I147" s="18">
        <v>30</v>
      </c>
      <c r="J147" s="8" t="s">
        <v>14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169</v>
      </c>
      <c r="C148" s="8" t="s">
        <v>21</v>
      </c>
      <c r="D148" s="10">
        <v>45494</v>
      </c>
      <c r="E148" s="8" t="s">
        <v>18</v>
      </c>
      <c r="F148" s="11">
        <v>10</v>
      </c>
      <c r="G148" s="8" t="s">
        <v>15</v>
      </c>
      <c r="H148" s="8" t="s">
        <v>18</v>
      </c>
      <c r="I148" s="18">
        <v>0</v>
      </c>
      <c r="J148" s="8" t="s">
        <v>14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170</v>
      </c>
      <c r="C149" s="8" t="s">
        <v>17</v>
      </c>
      <c r="D149" s="10">
        <v>45495</v>
      </c>
      <c r="E149" s="8" t="s">
        <v>14</v>
      </c>
      <c r="F149" s="11">
        <v>5</v>
      </c>
      <c r="G149" s="8" t="s">
        <v>22</v>
      </c>
      <c r="H149" s="8" t="s">
        <v>18</v>
      </c>
      <c r="I149" s="18">
        <v>0</v>
      </c>
      <c r="J149" s="8" t="s">
        <v>18</v>
      </c>
      <c r="K149" s="11">
        <v>0</v>
      </c>
      <c r="L149" s="11">
        <v>0</v>
      </c>
      <c r="M149" s="11">
        <v>5</v>
      </c>
    </row>
    <row r="150" spans="1:13" ht="16.5" hidden="1" customHeight="1" x14ac:dyDescent="0.25">
      <c r="A150" s="8">
        <v>3379</v>
      </c>
      <c r="B150" s="8" t="s">
        <v>171</v>
      </c>
      <c r="C150" s="8" t="s">
        <v>13</v>
      </c>
      <c r="D150" s="10">
        <v>45496</v>
      </c>
      <c r="E150" s="8" t="s">
        <v>18</v>
      </c>
      <c r="F150" s="11">
        <v>15</v>
      </c>
      <c r="G150" s="8" t="s">
        <v>15</v>
      </c>
      <c r="H150" s="8" t="s">
        <v>14</v>
      </c>
      <c r="I150" s="18">
        <v>30</v>
      </c>
      <c r="J150" s="8" t="s">
        <v>14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172</v>
      </c>
      <c r="C151" s="8" t="s">
        <v>21</v>
      </c>
      <c r="D151" s="10">
        <v>45497</v>
      </c>
      <c r="E151" s="8" t="s">
        <v>14</v>
      </c>
      <c r="F151" s="11">
        <v>10</v>
      </c>
      <c r="G151" s="8" t="s">
        <v>19</v>
      </c>
      <c r="H151" s="8" t="s">
        <v>18</v>
      </c>
      <c r="I151" s="18">
        <v>0</v>
      </c>
      <c r="J151" s="8" t="s">
        <v>14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173</v>
      </c>
      <c r="C152" s="8" t="s">
        <v>17</v>
      </c>
      <c r="D152" s="10">
        <v>45498</v>
      </c>
      <c r="E152" s="8" t="s">
        <v>18</v>
      </c>
      <c r="F152" s="11">
        <v>5</v>
      </c>
      <c r="G152" s="8" t="s">
        <v>15</v>
      </c>
      <c r="H152" s="8" t="s">
        <v>18</v>
      </c>
      <c r="I152" s="18">
        <v>0</v>
      </c>
      <c r="J152" s="8" t="s">
        <v>18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174</v>
      </c>
      <c r="C153" s="8" t="s">
        <v>13</v>
      </c>
      <c r="D153" s="10">
        <v>45499</v>
      </c>
      <c r="E153" s="8" t="s">
        <v>14</v>
      </c>
      <c r="F153" s="11">
        <v>15</v>
      </c>
      <c r="G153" s="8" t="s">
        <v>22</v>
      </c>
      <c r="H153" s="8" t="s">
        <v>14</v>
      </c>
      <c r="I153" s="18">
        <v>30</v>
      </c>
      <c r="J153" s="8" t="s">
        <v>14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175</v>
      </c>
      <c r="C154" s="8" t="s">
        <v>21</v>
      </c>
      <c r="D154" s="10">
        <v>45500</v>
      </c>
      <c r="E154" s="8" t="s">
        <v>18</v>
      </c>
      <c r="F154" s="11">
        <v>10</v>
      </c>
      <c r="G154" s="8" t="s">
        <v>15</v>
      </c>
      <c r="H154" s="8" t="s">
        <v>18</v>
      </c>
      <c r="I154" s="18">
        <v>0</v>
      </c>
      <c r="J154" s="8" t="s">
        <v>14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176</v>
      </c>
      <c r="C155" s="8" t="s">
        <v>17</v>
      </c>
      <c r="D155" s="10">
        <v>45501</v>
      </c>
      <c r="E155" s="8" t="s">
        <v>14</v>
      </c>
      <c r="F155" s="11">
        <v>5</v>
      </c>
      <c r="G155" s="8" t="s">
        <v>19</v>
      </c>
      <c r="H155" s="8" t="s">
        <v>18</v>
      </c>
      <c r="I155" s="18">
        <v>0</v>
      </c>
      <c r="J155" s="8" t="s">
        <v>18</v>
      </c>
      <c r="K155" s="11">
        <v>0</v>
      </c>
      <c r="L155" s="11">
        <v>0</v>
      </c>
      <c r="M155" s="11">
        <v>5</v>
      </c>
    </row>
    <row r="156" spans="1:13" ht="16.5" hidden="1" customHeight="1" x14ac:dyDescent="0.25">
      <c r="A156" s="8">
        <v>3385</v>
      </c>
      <c r="B156" s="8" t="s">
        <v>177</v>
      </c>
      <c r="C156" s="8" t="s">
        <v>13</v>
      </c>
      <c r="D156" s="10">
        <v>45502</v>
      </c>
      <c r="E156" s="8" t="s">
        <v>18</v>
      </c>
      <c r="F156" s="11">
        <v>15</v>
      </c>
      <c r="G156" s="8" t="s">
        <v>15</v>
      </c>
      <c r="H156" s="8" t="s">
        <v>14</v>
      </c>
      <c r="I156" s="18">
        <v>30</v>
      </c>
      <c r="J156" s="8" t="s">
        <v>14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178</v>
      </c>
      <c r="C157" s="8" t="s">
        <v>21</v>
      </c>
      <c r="D157" s="10">
        <v>45503</v>
      </c>
      <c r="E157" s="8" t="s">
        <v>14</v>
      </c>
      <c r="F157" s="11">
        <v>10</v>
      </c>
      <c r="G157" s="8" t="s">
        <v>22</v>
      </c>
      <c r="H157" s="8" t="s">
        <v>18</v>
      </c>
      <c r="I157" s="18">
        <v>0</v>
      </c>
      <c r="J157" s="8" t="s">
        <v>14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179</v>
      </c>
      <c r="C158" s="8" t="s">
        <v>17</v>
      </c>
      <c r="D158" s="10">
        <v>45504</v>
      </c>
      <c r="E158" s="8" t="s">
        <v>18</v>
      </c>
      <c r="F158" s="11">
        <v>5</v>
      </c>
      <c r="G158" s="8" t="s">
        <v>15</v>
      </c>
      <c r="H158" s="8" t="s">
        <v>18</v>
      </c>
      <c r="I158" s="18">
        <v>0</v>
      </c>
      <c r="J158" s="8" t="s">
        <v>18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180</v>
      </c>
      <c r="C159" s="8" t="s">
        <v>13</v>
      </c>
      <c r="D159" s="10">
        <v>45505</v>
      </c>
      <c r="E159" s="8" t="s">
        <v>14</v>
      </c>
      <c r="F159" s="11">
        <v>15</v>
      </c>
      <c r="G159" s="8" t="s">
        <v>19</v>
      </c>
      <c r="H159" s="8" t="s">
        <v>14</v>
      </c>
      <c r="I159" s="18">
        <v>30</v>
      </c>
      <c r="J159" s="8" t="s">
        <v>14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181</v>
      </c>
      <c r="C160" s="8" t="s">
        <v>21</v>
      </c>
      <c r="D160" s="10">
        <v>45506</v>
      </c>
      <c r="E160" s="8" t="s">
        <v>18</v>
      </c>
      <c r="F160" s="11">
        <v>10</v>
      </c>
      <c r="G160" s="8" t="s">
        <v>15</v>
      </c>
      <c r="H160" s="8" t="s">
        <v>18</v>
      </c>
      <c r="I160" s="18">
        <v>0</v>
      </c>
      <c r="J160" s="8" t="s">
        <v>14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182</v>
      </c>
      <c r="C161" s="8" t="s">
        <v>17</v>
      </c>
      <c r="D161" s="10">
        <v>45507</v>
      </c>
      <c r="E161" s="8" t="s">
        <v>14</v>
      </c>
      <c r="F161" s="11">
        <v>5</v>
      </c>
      <c r="G161" s="8" t="s">
        <v>22</v>
      </c>
      <c r="H161" s="8" t="s">
        <v>18</v>
      </c>
      <c r="I161" s="18">
        <v>0</v>
      </c>
      <c r="J161" s="8" t="s">
        <v>18</v>
      </c>
      <c r="K161" s="11">
        <v>0</v>
      </c>
      <c r="L161" s="11">
        <v>0</v>
      </c>
      <c r="M161" s="11">
        <v>5</v>
      </c>
    </row>
    <row r="162" spans="1:13" ht="16.5" hidden="1" customHeight="1" x14ac:dyDescent="0.25">
      <c r="A162" s="8">
        <v>3391</v>
      </c>
      <c r="B162" s="8" t="s">
        <v>82</v>
      </c>
      <c r="C162" s="8" t="s">
        <v>13</v>
      </c>
      <c r="D162" s="10">
        <v>45508</v>
      </c>
      <c r="E162" s="8" t="s">
        <v>18</v>
      </c>
      <c r="F162" s="11">
        <v>15</v>
      </c>
      <c r="G162" s="8" t="s">
        <v>15</v>
      </c>
      <c r="H162" s="8" t="s">
        <v>14</v>
      </c>
      <c r="I162" s="18">
        <v>30</v>
      </c>
      <c r="J162" s="8" t="s">
        <v>14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183</v>
      </c>
      <c r="C163" s="8" t="s">
        <v>21</v>
      </c>
      <c r="D163" s="10">
        <v>45509</v>
      </c>
      <c r="E163" s="8" t="s">
        <v>14</v>
      </c>
      <c r="F163" s="11">
        <v>10</v>
      </c>
      <c r="G163" s="8" t="s">
        <v>19</v>
      </c>
      <c r="H163" s="8" t="s">
        <v>18</v>
      </c>
      <c r="I163" s="18">
        <v>0</v>
      </c>
      <c r="J163" s="8" t="s">
        <v>14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184</v>
      </c>
      <c r="C164" s="8" t="s">
        <v>17</v>
      </c>
      <c r="D164" s="10">
        <v>45510</v>
      </c>
      <c r="E164" s="8" t="s">
        <v>18</v>
      </c>
      <c r="F164" s="11">
        <v>5</v>
      </c>
      <c r="G164" s="8" t="s">
        <v>15</v>
      </c>
      <c r="H164" s="8" t="s">
        <v>18</v>
      </c>
      <c r="I164" s="18">
        <v>0</v>
      </c>
      <c r="J164" s="8" t="s">
        <v>18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185</v>
      </c>
      <c r="C165" s="8" t="s">
        <v>13</v>
      </c>
      <c r="D165" s="10">
        <v>45511</v>
      </c>
      <c r="E165" s="8" t="s">
        <v>14</v>
      </c>
      <c r="F165" s="11">
        <v>15</v>
      </c>
      <c r="G165" s="8" t="s">
        <v>22</v>
      </c>
      <c r="H165" s="8" t="s">
        <v>14</v>
      </c>
      <c r="I165" s="18">
        <v>30</v>
      </c>
      <c r="J165" s="8" t="s">
        <v>14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186</v>
      </c>
      <c r="C166" s="8" t="s">
        <v>21</v>
      </c>
      <c r="D166" s="10">
        <v>45512</v>
      </c>
      <c r="E166" s="8" t="s">
        <v>18</v>
      </c>
      <c r="F166" s="11">
        <v>10</v>
      </c>
      <c r="G166" s="8" t="s">
        <v>15</v>
      </c>
      <c r="H166" s="8" t="s">
        <v>18</v>
      </c>
      <c r="I166" s="18">
        <v>0</v>
      </c>
      <c r="J166" s="8" t="s">
        <v>14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187</v>
      </c>
      <c r="C167" s="8" t="s">
        <v>17</v>
      </c>
      <c r="D167" s="10">
        <v>45513</v>
      </c>
      <c r="E167" s="8" t="s">
        <v>14</v>
      </c>
      <c r="F167" s="11">
        <v>5</v>
      </c>
      <c r="G167" s="8" t="s">
        <v>19</v>
      </c>
      <c r="H167" s="8" t="s">
        <v>18</v>
      </c>
      <c r="I167" s="18">
        <v>0</v>
      </c>
      <c r="J167" s="8" t="s">
        <v>18</v>
      </c>
      <c r="K167" s="11">
        <v>0</v>
      </c>
      <c r="L167" s="11">
        <v>0</v>
      </c>
      <c r="M167" s="11">
        <v>5</v>
      </c>
    </row>
    <row r="168" spans="1:13" ht="16.5" hidden="1" customHeight="1" x14ac:dyDescent="0.25">
      <c r="A168" s="8">
        <v>3397</v>
      </c>
      <c r="B168" s="8" t="s">
        <v>114</v>
      </c>
      <c r="C168" s="8" t="s">
        <v>13</v>
      </c>
      <c r="D168" s="10">
        <v>45514</v>
      </c>
      <c r="E168" s="8" t="s">
        <v>18</v>
      </c>
      <c r="F168" s="11">
        <v>15</v>
      </c>
      <c r="G168" s="8" t="s">
        <v>15</v>
      </c>
      <c r="H168" s="8" t="s">
        <v>14</v>
      </c>
      <c r="I168" s="18">
        <v>30</v>
      </c>
      <c r="J168" s="8" t="s">
        <v>14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188</v>
      </c>
      <c r="C169" s="8" t="s">
        <v>21</v>
      </c>
      <c r="D169" s="10">
        <v>45515</v>
      </c>
      <c r="E169" s="8" t="s">
        <v>14</v>
      </c>
      <c r="F169" s="11">
        <v>10</v>
      </c>
      <c r="G169" s="8" t="s">
        <v>22</v>
      </c>
      <c r="H169" s="8" t="s">
        <v>18</v>
      </c>
      <c r="I169" s="18">
        <v>0</v>
      </c>
      <c r="J169" s="8" t="s">
        <v>14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189</v>
      </c>
      <c r="C170" s="8" t="s">
        <v>17</v>
      </c>
      <c r="D170" s="10">
        <v>45516</v>
      </c>
      <c r="E170" s="8" t="s">
        <v>18</v>
      </c>
      <c r="F170" s="11">
        <v>5</v>
      </c>
      <c r="G170" s="8" t="s">
        <v>15</v>
      </c>
      <c r="H170" s="8" t="s">
        <v>18</v>
      </c>
      <c r="I170" s="18">
        <v>0</v>
      </c>
      <c r="J170" s="8" t="s">
        <v>18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190</v>
      </c>
      <c r="C171" s="8" t="s">
        <v>13</v>
      </c>
      <c r="D171" s="10">
        <v>45517</v>
      </c>
      <c r="E171" s="8" t="s">
        <v>14</v>
      </c>
      <c r="F171" s="11">
        <v>15</v>
      </c>
      <c r="G171" s="8" t="s">
        <v>19</v>
      </c>
      <c r="H171" s="8" t="s">
        <v>14</v>
      </c>
      <c r="I171" s="18">
        <v>30</v>
      </c>
      <c r="J171" s="8" t="s">
        <v>14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191</v>
      </c>
      <c r="C172" s="8" t="s">
        <v>21</v>
      </c>
      <c r="D172" s="10">
        <v>45518</v>
      </c>
      <c r="E172" s="8" t="s">
        <v>18</v>
      </c>
      <c r="F172" s="11">
        <v>10</v>
      </c>
      <c r="G172" s="8" t="s">
        <v>15</v>
      </c>
      <c r="H172" s="8" t="s">
        <v>18</v>
      </c>
      <c r="I172" s="18">
        <v>0</v>
      </c>
      <c r="J172" s="8" t="s">
        <v>14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192</v>
      </c>
      <c r="C173" s="8" t="s">
        <v>17</v>
      </c>
      <c r="D173" s="10">
        <v>45519</v>
      </c>
      <c r="E173" s="8" t="s">
        <v>14</v>
      </c>
      <c r="F173" s="11">
        <v>5</v>
      </c>
      <c r="G173" s="8" t="s">
        <v>22</v>
      </c>
      <c r="H173" s="8" t="s">
        <v>18</v>
      </c>
      <c r="I173" s="18">
        <v>0</v>
      </c>
      <c r="J173" s="8" t="s">
        <v>18</v>
      </c>
      <c r="K173" s="11">
        <v>0</v>
      </c>
      <c r="L173" s="11">
        <v>0</v>
      </c>
      <c r="M173" s="11">
        <v>5</v>
      </c>
    </row>
    <row r="174" spans="1:13" ht="16.5" hidden="1" customHeight="1" x14ac:dyDescent="0.25">
      <c r="A174" s="8">
        <v>3403</v>
      </c>
      <c r="B174" s="8" t="s">
        <v>193</v>
      </c>
      <c r="C174" s="8" t="s">
        <v>13</v>
      </c>
      <c r="D174" s="10">
        <v>45520</v>
      </c>
      <c r="E174" s="8" t="s">
        <v>18</v>
      </c>
      <c r="F174" s="11">
        <v>15</v>
      </c>
      <c r="G174" s="8" t="s">
        <v>15</v>
      </c>
      <c r="H174" s="8" t="s">
        <v>14</v>
      </c>
      <c r="I174" s="18">
        <v>30</v>
      </c>
      <c r="J174" s="8" t="s">
        <v>14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194</v>
      </c>
      <c r="C175" s="8" t="s">
        <v>21</v>
      </c>
      <c r="D175" s="10">
        <v>45521</v>
      </c>
      <c r="E175" s="8" t="s">
        <v>14</v>
      </c>
      <c r="F175" s="11">
        <v>10</v>
      </c>
      <c r="G175" s="8" t="s">
        <v>19</v>
      </c>
      <c r="H175" s="8" t="s">
        <v>18</v>
      </c>
      <c r="I175" s="18">
        <v>0</v>
      </c>
      <c r="J175" s="8" t="s">
        <v>14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195</v>
      </c>
      <c r="C176" s="8" t="s">
        <v>17</v>
      </c>
      <c r="D176" s="10">
        <v>45522</v>
      </c>
      <c r="E176" s="8" t="s">
        <v>18</v>
      </c>
      <c r="F176" s="11">
        <v>5</v>
      </c>
      <c r="G176" s="8" t="s">
        <v>15</v>
      </c>
      <c r="H176" s="8" t="s">
        <v>18</v>
      </c>
      <c r="I176" s="18">
        <v>0</v>
      </c>
      <c r="J176" s="8" t="s">
        <v>18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196</v>
      </c>
      <c r="C177" s="8" t="s">
        <v>17</v>
      </c>
      <c r="D177" s="10">
        <v>45523</v>
      </c>
      <c r="E177" s="8" t="s">
        <v>14</v>
      </c>
      <c r="F177" s="11">
        <v>5</v>
      </c>
      <c r="G177" s="8" t="s">
        <v>15</v>
      </c>
      <c r="H177" s="8" t="s">
        <v>18</v>
      </c>
      <c r="I177" s="18">
        <v>0</v>
      </c>
      <c r="J177" s="8" t="s">
        <v>18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197</v>
      </c>
      <c r="C178" s="8" t="s">
        <v>13</v>
      </c>
      <c r="D178" s="10">
        <v>45524</v>
      </c>
      <c r="E178" s="8" t="s">
        <v>18</v>
      </c>
      <c r="F178" s="11">
        <v>15</v>
      </c>
      <c r="G178" s="8" t="s">
        <v>22</v>
      </c>
      <c r="H178" s="8" t="s">
        <v>14</v>
      </c>
      <c r="I178" s="18">
        <v>30</v>
      </c>
      <c r="J178" s="8" t="s">
        <v>14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198</v>
      </c>
      <c r="C179" s="8" t="s">
        <v>21</v>
      </c>
      <c r="D179" s="10">
        <v>45525</v>
      </c>
      <c r="E179" s="8" t="s">
        <v>14</v>
      </c>
      <c r="F179" s="11">
        <v>10</v>
      </c>
      <c r="G179" s="8" t="s">
        <v>19</v>
      </c>
      <c r="H179" s="8" t="s">
        <v>18</v>
      </c>
      <c r="I179" s="18">
        <v>0</v>
      </c>
      <c r="J179" s="8" t="s">
        <v>14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199</v>
      </c>
      <c r="C180" s="8" t="s">
        <v>17</v>
      </c>
      <c r="D180" s="10">
        <v>45526</v>
      </c>
      <c r="E180" s="8" t="s">
        <v>18</v>
      </c>
      <c r="F180" s="11">
        <v>5</v>
      </c>
      <c r="G180" s="8" t="s">
        <v>22</v>
      </c>
      <c r="H180" s="8" t="s">
        <v>18</v>
      </c>
      <c r="I180" s="18">
        <v>0</v>
      </c>
      <c r="J180" s="8" t="s">
        <v>18</v>
      </c>
      <c r="K180" s="11">
        <v>0</v>
      </c>
      <c r="L180" s="11">
        <v>1</v>
      </c>
      <c r="M180" s="11">
        <v>4</v>
      </c>
    </row>
    <row r="181" spans="1:13" ht="16.5" hidden="1" customHeight="1" x14ac:dyDescent="0.25">
      <c r="A181" s="8">
        <v>3410</v>
      </c>
      <c r="B181" s="8" t="s">
        <v>200</v>
      </c>
      <c r="C181" s="8" t="s">
        <v>13</v>
      </c>
      <c r="D181" s="10">
        <v>45527</v>
      </c>
      <c r="E181" s="8" t="s">
        <v>14</v>
      </c>
      <c r="F181" s="11">
        <v>15</v>
      </c>
      <c r="G181" s="8" t="s">
        <v>15</v>
      </c>
      <c r="H181" s="8" t="s">
        <v>14</v>
      </c>
      <c r="I181" s="18">
        <v>30</v>
      </c>
      <c r="J181" s="8" t="s">
        <v>14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201</v>
      </c>
      <c r="C182" s="8" t="s">
        <v>21</v>
      </c>
      <c r="D182" s="10">
        <v>45528</v>
      </c>
      <c r="E182" s="8" t="s">
        <v>18</v>
      </c>
      <c r="F182" s="11">
        <v>10</v>
      </c>
      <c r="G182" s="8" t="s">
        <v>15</v>
      </c>
      <c r="H182" s="8" t="s">
        <v>18</v>
      </c>
      <c r="I182" s="18">
        <v>0</v>
      </c>
      <c r="J182" s="8" t="s">
        <v>14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202</v>
      </c>
      <c r="C183" s="8" t="s">
        <v>17</v>
      </c>
      <c r="D183" s="10">
        <v>45529</v>
      </c>
      <c r="E183" s="8" t="s">
        <v>14</v>
      </c>
      <c r="F183" s="11">
        <v>5</v>
      </c>
      <c r="G183" s="8" t="s">
        <v>19</v>
      </c>
      <c r="H183" s="8" t="s">
        <v>18</v>
      </c>
      <c r="I183" s="18">
        <v>0</v>
      </c>
      <c r="J183" s="8" t="s">
        <v>18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203</v>
      </c>
      <c r="C184" s="8" t="s">
        <v>13</v>
      </c>
      <c r="D184" s="10">
        <v>45530</v>
      </c>
      <c r="E184" s="8" t="s">
        <v>18</v>
      </c>
      <c r="F184" s="11">
        <v>15</v>
      </c>
      <c r="G184" s="8" t="s">
        <v>22</v>
      </c>
      <c r="H184" s="8" t="s">
        <v>14</v>
      </c>
      <c r="I184" s="18">
        <v>30</v>
      </c>
      <c r="J184" s="8" t="s">
        <v>14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204</v>
      </c>
      <c r="C185" s="8" t="s">
        <v>21</v>
      </c>
      <c r="D185" s="10">
        <v>45531</v>
      </c>
      <c r="E185" s="8" t="s">
        <v>14</v>
      </c>
      <c r="F185" s="11">
        <v>10</v>
      </c>
      <c r="G185" s="8" t="s">
        <v>22</v>
      </c>
      <c r="H185" s="8" t="s">
        <v>18</v>
      </c>
      <c r="I185" s="18">
        <v>0</v>
      </c>
      <c r="J185" s="8" t="s">
        <v>14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205</v>
      </c>
      <c r="C186" s="8" t="s">
        <v>17</v>
      </c>
      <c r="D186" s="10">
        <v>45532</v>
      </c>
      <c r="E186" s="8" t="s">
        <v>18</v>
      </c>
      <c r="F186" s="11">
        <v>5</v>
      </c>
      <c r="G186" s="8" t="s">
        <v>15</v>
      </c>
      <c r="H186" s="8" t="s">
        <v>18</v>
      </c>
      <c r="I186" s="18">
        <v>0</v>
      </c>
      <c r="J186" s="8" t="s">
        <v>18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206</v>
      </c>
      <c r="C187" s="8" t="s">
        <v>13</v>
      </c>
      <c r="D187" s="10">
        <v>45533</v>
      </c>
      <c r="E187" s="8" t="s">
        <v>14</v>
      </c>
      <c r="F187" s="11">
        <v>15</v>
      </c>
      <c r="G187" s="8" t="s">
        <v>19</v>
      </c>
      <c r="H187" s="8" t="s">
        <v>14</v>
      </c>
      <c r="I187" s="18">
        <v>30</v>
      </c>
      <c r="J187" s="8" t="s">
        <v>14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207</v>
      </c>
      <c r="C188" s="8" t="s">
        <v>21</v>
      </c>
      <c r="D188" s="10">
        <v>45534</v>
      </c>
      <c r="E188" s="8" t="s">
        <v>18</v>
      </c>
      <c r="F188" s="11">
        <v>10</v>
      </c>
      <c r="G188" s="8" t="s">
        <v>15</v>
      </c>
      <c r="H188" s="8" t="s">
        <v>18</v>
      </c>
      <c r="I188" s="18">
        <v>0</v>
      </c>
      <c r="J188" s="8" t="s">
        <v>14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208</v>
      </c>
      <c r="C189" s="8" t="s">
        <v>17</v>
      </c>
      <c r="D189" s="10">
        <v>45535</v>
      </c>
      <c r="E189" s="8" t="s">
        <v>14</v>
      </c>
      <c r="F189" s="11">
        <v>5</v>
      </c>
      <c r="G189" s="8" t="s">
        <v>22</v>
      </c>
      <c r="H189" s="8" t="s">
        <v>18</v>
      </c>
      <c r="I189" s="18">
        <v>0</v>
      </c>
      <c r="J189" s="8" t="s">
        <v>18</v>
      </c>
      <c r="K189" s="11">
        <v>0</v>
      </c>
      <c r="L189" s="11">
        <v>0</v>
      </c>
      <c r="M189" s="11">
        <v>5</v>
      </c>
    </row>
    <row r="190" spans="1:13" ht="16.5" hidden="1" customHeight="1" x14ac:dyDescent="0.25">
      <c r="A190" s="8">
        <v>3419</v>
      </c>
      <c r="B190" s="8" t="s">
        <v>209</v>
      </c>
      <c r="C190" s="8" t="s">
        <v>13</v>
      </c>
      <c r="D190" s="10">
        <v>45536</v>
      </c>
      <c r="E190" s="8" t="s">
        <v>18</v>
      </c>
      <c r="F190" s="11">
        <v>15</v>
      </c>
      <c r="G190" s="8" t="s">
        <v>15</v>
      </c>
      <c r="H190" s="8" t="s">
        <v>14</v>
      </c>
      <c r="I190" s="18">
        <v>30</v>
      </c>
      <c r="J190" s="8" t="s">
        <v>14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210</v>
      </c>
      <c r="C191" s="8" t="s">
        <v>21</v>
      </c>
      <c r="D191" s="10">
        <v>45537</v>
      </c>
      <c r="E191" s="8" t="s">
        <v>14</v>
      </c>
      <c r="F191" s="11">
        <v>10</v>
      </c>
      <c r="G191" s="8" t="s">
        <v>19</v>
      </c>
      <c r="H191" s="8" t="s">
        <v>18</v>
      </c>
      <c r="I191" s="18">
        <v>0</v>
      </c>
      <c r="J191" s="8" t="s">
        <v>14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39</v>
      </c>
      <c r="C192" s="8" t="s">
        <v>17</v>
      </c>
      <c r="D192" s="10">
        <v>45538</v>
      </c>
      <c r="E192" s="8" t="s">
        <v>18</v>
      </c>
      <c r="F192" s="11">
        <v>5</v>
      </c>
      <c r="G192" s="8" t="s">
        <v>15</v>
      </c>
      <c r="H192" s="8" t="s">
        <v>18</v>
      </c>
      <c r="I192" s="18">
        <v>0</v>
      </c>
      <c r="J192" s="8" t="s">
        <v>18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211</v>
      </c>
      <c r="C193" s="8" t="s">
        <v>13</v>
      </c>
      <c r="D193" s="10">
        <v>45539</v>
      </c>
      <c r="E193" s="8" t="s">
        <v>14</v>
      </c>
      <c r="F193" s="11">
        <v>15</v>
      </c>
      <c r="G193" s="8" t="s">
        <v>22</v>
      </c>
      <c r="H193" s="8" t="s">
        <v>14</v>
      </c>
      <c r="I193" s="18">
        <v>30</v>
      </c>
      <c r="J193" s="8" t="s">
        <v>14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212</v>
      </c>
      <c r="C194" s="8" t="s">
        <v>21</v>
      </c>
      <c r="D194" s="10">
        <v>45540</v>
      </c>
      <c r="E194" s="8" t="s">
        <v>18</v>
      </c>
      <c r="F194" s="11">
        <v>10</v>
      </c>
      <c r="G194" s="8" t="s">
        <v>15</v>
      </c>
      <c r="H194" s="8" t="s">
        <v>18</v>
      </c>
      <c r="I194" s="18">
        <v>0</v>
      </c>
      <c r="J194" s="8" t="s">
        <v>14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38</v>
      </c>
      <c r="C195" s="8" t="s">
        <v>17</v>
      </c>
      <c r="D195" s="10">
        <v>45541</v>
      </c>
      <c r="E195" s="8" t="s">
        <v>14</v>
      </c>
      <c r="F195" s="11">
        <v>5</v>
      </c>
      <c r="G195" s="8" t="s">
        <v>19</v>
      </c>
      <c r="H195" s="8" t="s">
        <v>18</v>
      </c>
      <c r="I195" s="18">
        <v>0</v>
      </c>
      <c r="J195" s="8" t="s">
        <v>18</v>
      </c>
      <c r="K195" s="11">
        <v>0</v>
      </c>
      <c r="L195" s="11">
        <v>0</v>
      </c>
      <c r="M195" s="11">
        <v>5</v>
      </c>
    </row>
    <row r="196" spans="1:13" ht="16.5" hidden="1" customHeight="1" x14ac:dyDescent="0.25">
      <c r="A196" s="8">
        <v>3425</v>
      </c>
      <c r="B196" s="8" t="s">
        <v>213</v>
      </c>
      <c r="C196" s="8" t="s">
        <v>13</v>
      </c>
      <c r="D196" s="10">
        <v>45542</v>
      </c>
      <c r="E196" s="8" t="s">
        <v>18</v>
      </c>
      <c r="F196" s="11">
        <v>15</v>
      </c>
      <c r="G196" s="8" t="s">
        <v>15</v>
      </c>
      <c r="H196" s="8" t="s">
        <v>14</v>
      </c>
      <c r="I196" s="18">
        <v>30</v>
      </c>
      <c r="J196" s="8" t="s">
        <v>14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191</v>
      </c>
      <c r="C197" s="8" t="s">
        <v>21</v>
      </c>
      <c r="D197" s="10">
        <v>45543</v>
      </c>
      <c r="E197" s="8" t="s">
        <v>14</v>
      </c>
      <c r="F197" s="11">
        <v>10</v>
      </c>
      <c r="G197" s="8" t="s">
        <v>22</v>
      </c>
      <c r="H197" s="8" t="s">
        <v>18</v>
      </c>
      <c r="I197" s="18">
        <v>0</v>
      </c>
      <c r="J197" s="8" t="s">
        <v>14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214</v>
      </c>
      <c r="C198" s="8" t="s">
        <v>17</v>
      </c>
      <c r="D198" s="10">
        <v>45544</v>
      </c>
      <c r="E198" s="8" t="s">
        <v>18</v>
      </c>
      <c r="F198" s="11">
        <v>5</v>
      </c>
      <c r="G198" s="8" t="s">
        <v>15</v>
      </c>
      <c r="H198" s="8" t="s">
        <v>18</v>
      </c>
      <c r="I198" s="18">
        <v>0</v>
      </c>
      <c r="J198" s="8" t="s">
        <v>18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215</v>
      </c>
      <c r="C199" s="8" t="s">
        <v>13</v>
      </c>
      <c r="D199" s="10">
        <v>45545</v>
      </c>
      <c r="E199" s="8" t="s">
        <v>14</v>
      </c>
      <c r="F199" s="11">
        <v>15</v>
      </c>
      <c r="G199" s="8" t="s">
        <v>19</v>
      </c>
      <c r="H199" s="8" t="s">
        <v>14</v>
      </c>
      <c r="I199" s="18">
        <v>30</v>
      </c>
      <c r="J199" s="8" t="s">
        <v>14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216</v>
      </c>
      <c r="C200" s="8" t="s">
        <v>21</v>
      </c>
      <c r="D200" s="10">
        <v>45546</v>
      </c>
      <c r="E200" s="8" t="s">
        <v>18</v>
      </c>
      <c r="F200" s="11">
        <v>10</v>
      </c>
      <c r="G200" s="8" t="s">
        <v>15</v>
      </c>
      <c r="H200" s="8" t="s">
        <v>18</v>
      </c>
      <c r="I200" s="18">
        <v>0</v>
      </c>
      <c r="J200" s="8" t="s">
        <v>14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217</v>
      </c>
      <c r="C201" s="8" t="s">
        <v>17</v>
      </c>
      <c r="D201" s="10">
        <v>45547</v>
      </c>
      <c r="E201" s="8" t="s">
        <v>14</v>
      </c>
      <c r="F201" s="11">
        <v>5</v>
      </c>
      <c r="G201" s="8" t="s">
        <v>22</v>
      </c>
      <c r="H201" s="8" t="s">
        <v>18</v>
      </c>
      <c r="I201" s="18">
        <v>0</v>
      </c>
      <c r="J201" s="8" t="s">
        <v>18</v>
      </c>
      <c r="K201" s="11">
        <v>0</v>
      </c>
      <c r="L201" s="11">
        <v>0</v>
      </c>
      <c r="M201" s="11">
        <v>5</v>
      </c>
    </row>
    <row r="202" spans="1:13" ht="16.5" hidden="1" customHeight="1" x14ac:dyDescent="0.25">
      <c r="A202" s="8">
        <v>3431</v>
      </c>
      <c r="B202" s="8" t="s">
        <v>218</v>
      </c>
      <c r="C202" s="8" t="s">
        <v>13</v>
      </c>
      <c r="D202" s="10">
        <v>45548</v>
      </c>
      <c r="E202" s="8" t="s">
        <v>18</v>
      </c>
      <c r="F202" s="11">
        <v>15</v>
      </c>
      <c r="G202" s="8" t="s">
        <v>15</v>
      </c>
      <c r="H202" s="8" t="s">
        <v>14</v>
      </c>
      <c r="I202" s="18">
        <v>30</v>
      </c>
      <c r="J202" s="8" t="s">
        <v>14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219</v>
      </c>
      <c r="C203" s="8" t="s">
        <v>21</v>
      </c>
      <c r="D203" s="10">
        <v>45549</v>
      </c>
      <c r="E203" s="8" t="s">
        <v>14</v>
      </c>
      <c r="F203" s="11">
        <v>10</v>
      </c>
      <c r="G203" s="8" t="s">
        <v>19</v>
      </c>
      <c r="H203" s="8" t="s">
        <v>18</v>
      </c>
      <c r="I203" s="18">
        <v>0</v>
      </c>
      <c r="J203" s="8" t="s">
        <v>14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220</v>
      </c>
      <c r="C204" s="8" t="s">
        <v>17</v>
      </c>
      <c r="D204" s="10">
        <v>45550</v>
      </c>
      <c r="E204" s="8" t="s">
        <v>18</v>
      </c>
      <c r="F204" s="11">
        <v>5</v>
      </c>
      <c r="G204" s="8" t="s">
        <v>15</v>
      </c>
      <c r="H204" s="8" t="s">
        <v>18</v>
      </c>
      <c r="I204" s="18">
        <v>0</v>
      </c>
      <c r="J204" s="8" t="s">
        <v>18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221</v>
      </c>
      <c r="C205" s="8" t="s">
        <v>13</v>
      </c>
      <c r="D205" s="10">
        <v>45551</v>
      </c>
      <c r="E205" s="8" t="s">
        <v>14</v>
      </c>
      <c r="F205" s="11">
        <v>15</v>
      </c>
      <c r="G205" s="8" t="s">
        <v>22</v>
      </c>
      <c r="H205" s="8" t="s">
        <v>14</v>
      </c>
      <c r="I205" s="18">
        <v>30</v>
      </c>
      <c r="J205" s="8" t="s">
        <v>14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222</v>
      </c>
      <c r="C206" s="8" t="s">
        <v>21</v>
      </c>
      <c r="D206" s="10">
        <v>45552</v>
      </c>
      <c r="E206" s="8" t="s">
        <v>18</v>
      </c>
      <c r="F206" s="11">
        <v>10</v>
      </c>
      <c r="G206" s="8" t="s">
        <v>15</v>
      </c>
      <c r="H206" s="8" t="s">
        <v>18</v>
      </c>
      <c r="I206" s="18">
        <v>0</v>
      </c>
      <c r="J206" s="8" t="s">
        <v>14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223</v>
      </c>
      <c r="C207" s="8" t="s">
        <v>17</v>
      </c>
      <c r="D207" s="10">
        <v>45553</v>
      </c>
      <c r="E207" s="8" t="s">
        <v>14</v>
      </c>
      <c r="F207" s="11">
        <v>5</v>
      </c>
      <c r="G207" s="8" t="s">
        <v>15</v>
      </c>
      <c r="H207" s="8" t="s">
        <v>18</v>
      </c>
      <c r="I207" s="18">
        <v>0</v>
      </c>
      <c r="J207" s="8" t="s">
        <v>18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224</v>
      </c>
      <c r="C208" s="8" t="s">
        <v>13</v>
      </c>
      <c r="D208" s="10">
        <v>45554</v>
      </c>
      <c r="E208" s="8" t="s">
        <v>18</v>
      </c>
      <c r="F208" s="11">
        <v>15</v>
      </c>
      <c r="G208" s="8" t="s">
        <v>22</v>
      </c>
      <c r="H208" s="8" t="s">
        <v>14</v>
      </c>
      <c r="I208" s="18">
        <v>30</v>
      </c>
      <c r="J208" s="8" t="s">
        <v>14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225</v>
      </c>
      <c r="C209" s="8" t="s">
        <v>21</v>
      </c>
      <c r="D209" s="10">
        <v>45555</v>
      </c>
      <c r="E209" s="8" t="s">
        <v>14</v>
      </c>
      <c r="F209" s="11">
        <v>10</v>
      </c>
      <c r="G209" s="8" t="s">
        <v>19</v>
      </c>
      <c r="H209" s="8" t="s">
        <v>18</v>
      </c>
      <c r="I209" s="18">
        <v>0</v>
      </c>
      <c r="J209" s="8" t="s">
        <v>14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226</v>
      </c>
      <c r="C210" s="8" t="s">
        <v>17</v>
      </c>
      <c r="D210" s="10">
        <v>45556</v>
      </c>
      <c r="E210" s="8" t="s">
        <v>18</v>
      </c>
      <c r="F210" s="11">
        <v>5</v>
      </c>
      <c r="G210" s="8" t="s">
        <v>22</v>
      </c>
      <c r="H210" s="8" t="s">
        <v>18</v>
      </c>
      <c r="I210" s="18">
        <v>0</v>
      </c>
      <c r="J210" s="8" t="s">
        <v>18</v>
      </c>
      <c r="K210" s="11">
        <v>0</v>
      </c>
      <c r="L210" s="11">
        <v>1</v>
      </c>
      <c r="M210" s="11">
        <v>4</v>
      </c>
    </row>
    <row r="211" spans="1:13" ht="16.5" hidden="1" customHeight="1" x14ac:dyDescent="0.25">
      <c r="A211" s="8">
        <v>3440</v>
      </c>
      <c r="B211" s="8" t="s">
        <v>227</v>
      </c>
      <c r="C211" s="8" t="s">
        <v>13</v>
      </c>
      <c r="D211" s="10">
        <v>45557</v>
      </c>
      <c r="E211" s="8" t="s">
        <v>14</v>
      </c>
      <c r="F211" s="11">
        <v>15</v>
      </c>
      <c r="G211" s="8" t="s">
        <v>15</v>
      </c>
      <c r="H211" s="8" t="s">
        <v>14</v>
      </c>
      <c r="I211" s="18">
        <v>30</v>
      </c>
      <c r="J211" s="8" t="s">
        <v>14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228</v>
      </c>
      <c r="C212" s="8" t="s">
        <v>21</v>
      </c>
      <c r="D212" s="10">
        <v>45558</v>
      </c>
      <c r="E212" s="8" t="s">
        <v>18</v>
      </c>
      <c r="F212" s="11">
        <v>10</v>
      </c>
      <c r="G212" s="8" t="s">
        <v>15</v>
      </c>
      <c r="H212" s="8" t="s">
        <v>18</v>
      </c>
      <c r="I212" s="18">
        <v>0</v>
      </c>
      <c r="J212" s="8" t="s">
        <v>14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229</v>
      </c>
      <c r="C213" s="8" t="s">
        <v>17</v>
      </c>
      <c r="D213" s="10">
        <v>45559</v>
      </c>
      <c r="E213" s="8" t="s">
        <v>14</v>
      </c>
      <c r="F213" s="11">
        <v>5</v>
      </c>
      <c r="G213" s="8" t="s">
        <v>19</v>
      </c>
      <c r="H213" s="8" t="s">
        <v>18</v>
      </c>
      <c r="I213" s="18">
        <v>0</v>
      </c>
      <c r="J213" s="8" t="s">
        <v>18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230</v>
      </c>
      <c r="C214" s="8" t="s">
        <v>13</v>
      </c>
      <c r="D214" s="10">
        <v>45560</v>
      </c>
      <c r="E214" s="8" t="s">
        <v>18</v>
      </c>
      <c r="F214" s="11">
        <v>15</v>
      </c>
      <c r="G214" s="8" t="s">
        <v>22</v>
      </c>
      <c r="H214" s="8" t="s">
        <v>14</v>
      </c>
      <c r="I214" s="18">
        <v>30</v>
      </c>
      <c r="J214" s="8" t="s">
        <v>14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231</v>
      </c>
      <c r="C215" s="8" t="s">
        <v>21</v>
      </c>
      <c r="D215" s="10">
        <v>45561</v>
      </c>
      <c r="E215" s="8" t="s">
        <v>14</v>
      </c>
      <c r="F215" s="11">
        <v>10</v>
      </c>
      <c r="G215" s="8" t="s">
        <v>22</v>
      </c>
      <c r="H215" s="8" t="s">
        <v>18</v>
      </c>
      <c r="I215" s="18">
        <v>0</v>
      </c>
      <c r="J215" s="8" t="s">
        <v>14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61</v>
      </c>
      <c r="C216" s="8" t="s">
        <v>17</v>
      </c>
      <c r="D216" s="10">
        <v>45562</v>
      </c>
      <c r="E216" s="8" t="s">
        <v>18</v>
      </c>
      <c r="F216" s="11">
        <v>5</v>
      </c>
      <c r="G216" s="8" t="s">
        <v>15</v>
      </c>
      <c r="H216" s="8" t="s">
        <v>18</v>
      </c>
      <c r="I216" s="18">
        <v>0</v>
      </c>
      <c r="J216" s="8" t="s">
        <v>18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232</v>
      </c>
      <c r="C217" s="8" t="s">
        <v>13</v>
      </c>
      <c r="D217" s="10">
        <v>45563</v>
      </c>
      <c r="E217" s="8" t="s">
        <v>14</v>
      </c>
      <c r="F217" s="11">
        <v>15</v>
      </c>
      <c r="G217" s="8" t="s">
        <v>19</v>
      </c>
      <c r="H217" s="8" t="s">
        <v>14</v>
      </c>
      <c r="I217" s="18">
        <v>30</v>
      </c>
      <c r="J217" s="8" t="s">
        <v>14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233</v>
      </c>
      <c r="C218" s="8" t="s">
        <v>21</v>
      </c>
      <c r="D218" s="10">
        <v>45564</v>
      </c>
      <c r="E218" s="8" t="s">
        <v>18</v>
      </c>
      <c r="F218" s="11">
        <v>10</v>
      </c>
      <c r="G218" s="8" t="s">
        <v>15</v>
      </c>
      <c r="H218" s="8" t="s">
        <v>18</v>
      </c>
      <c r="I218" s="18">
        <v>0</v>
      </c>
      <c r="J218" s="8" t="s">
        <v>14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234</v>
      </c>
      <c r="C219" s="8" t="s">
        <v>17</v>
      </c>
      <c r="D219" s="10">
        <v>45565</v>
      </c>
      <c r="E219" s="8" t="s">
        <v>14</v>
      </c>
      <c r="F219" s="11">
        <v>5</v>
      </c>
      <c r="G219" s="8" t="s">
        <v>22</v>
      </c>
      <c r="H219" s="8" t="s">
        <v>18</v>
      </c>
      <c r="I219" s="18">
        <v>0</v>
      </c>
      <c r="J219" s="8" t="s">
        <v>18</v>
      </c>
      <c r="K219" s="11">
        <v>0</v>
      </c>
      <c r="L219" s="11">
        <v>0</v>
      </c>
      <c r="M219" s="11">
        <v>5</v>
      </c>
    </row>
    <row r="220" spans="1:13" ht="16.5" hidden="1" customHeight="1" x14ac:dyDescent="0.25">
      <c r="A220" s="8">
        <v>3449</v>
      </c>
      <c r="B220" s="8" t="s">
        <v>235</v>
      </c>
      <c r="C220" s="8" t="s">
        <v>13</v>
      </c>
      <c r="D220" s="10">
        <v>45566</v>
      </c>
      <c r="E220" s="8" t="s">
        <v>18</v>
      </c>
      <c r="F220" s="11">
        <v>15</v>
      </c>
      <c r="G220" s="8" t="s">
        <v>15</v>
      </c>
      <c r="H220" s="8" t="s">
        <v>14</v>
      </c>
      <c r="I220" s="18">
        <v>30</v>
      </c>
      <c r="J220" s="8" t="s">
        <v>14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236</v>
      </c>
      <c r="C221" s="8" t="s">
        <v>21</v>
      </c>
      <c r="D221" s="10">
        <v>45567</v>
      </c>
      <c r="E221" s="8" t="s">
        <v>14</v>
      </c>
      <c r="F221" s="11">
        <v>10</v>
      </c>
      <c r="G221" s="8" t="s">
        <v>19</v>
      </c>
      <c r="H221" s="8" t="s">
        <v>18</v>
      </c>
      <c r="I221" s="18">
        <v>0</v>
      </c>
      <c r="J221" s="8" t="s">
        <v>14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237</v>
      </c>
      <c r="C222" s="8" t="s">
        <v>17</v>
      </c>
      <c r="D222" s="10">
        <v>45568</v>
      </c>
      <c r="E222" s="8" t="s">
        <v>18</v>
      </c>
      <c r="F222" s="11">
        <v>5</v>
      </c>
      <c r="G222" s="8" t="s">
        <v>15</v>
      </c>
      <c r="H222" s="8" t="s">
        <v>18</v>
      </c>
      <c r="I222" s="18">
        <v>0</v>
      </c>
      <c r="J222" s="8" t="s">
        <v>18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215</v>
      </c>
      <c r="C223" s="8" t="s">
        <v>13</v>
      </c>
      <c r="D223" s="10">
        <v>45569</v>
      </c>
      <c r="E223" s="8" t="s">
        <v>14</v>
      </c>
      <c r="F223" s="11">
        <v>15</v>
      </c>
      <c r="G223" s="8" t="s">
        <v>22</v>
      </c>
      <c r="H223" s="8" t="s">
        <v>14</v>
      </c>
      <c r="I223" s="18">
        <v>30</v>
      </c>
      <c r="J223" s="8" t="s">
        <v>14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69</v>
      </c>
      <c r="C224" s="8" t="s">
        <v>21</v>
      </c>
      <c r="D224" s="10">
        <v>45570</v>
      </c>
      <c r="E224" s="8" t="s">
        <v>18</v>
      </c>
      <c r="F224" s="11">
        <v>10</v>
      </c>
      <c r="G224" s="8" t="s">
        <v>15</v>
      </c>
      <c r="H224" s="8" t="s">
        <v>18</v>
      </c>
      <c r="I224" s="18">
        <v>0</v>
      </c>
      <c r="J224" s="8" t="s">
        <v>14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238</v>
      </c>
      <c r="C225" s="8" t="s">
        <v>17</v>
      </c>
      <c r="D225" s="10">
        <v>45571</v>
      </c>
      <c r="E225" s="8" t="s">
        <v>14</v>
      </c>
      <c r="F225" s="11">
        <v>5</v>
      </c>
      <c r="G225" s="8" t="s">
        <v>19</v>
      </c>
      <c r="H225" s="8" t="s">
        <v>18</v>
      </c>
      <c r="I225" s="18">
        <v>0</v>
      </c>
      <c r="J225" s="8" t="s">
        <v>18</v>
      </c>
      <c r="K225" s="11">
        <v>0</v>
      </c>
      <c r="L225" s="11">
        <v>0</v>
      </c>
      <c r="M225" s="11">
        <v>5</v>
      </c>
    </row>
    <row r="226" spans="1:13" ht="16.5" hidden="1" customHeight="1" x14ac:dyDescent="0.25">
      <c r="A226" s="8">
        <v>3455</v>
      </c>
      <c r="B226" s="8" t="s">
        <v>239</v>
      </c>
      <c r="C226" s="8" t="s">
        <v>13</v>
      </c>
      <c r="D226" s="10">
        <v>45572</v>
      </c>
      <c r="E226" s="8" t="s">
        <v>18</v>
      </c>
      <c r="F226" s="11">
        <v>15</v>
      </c>
      <c r="G226" s="8" t="s">
        <v>15</v>
      </c>
      <c r="H226" s="8" t="s">
        <v>14</v>
      </c>
      <c r="I226" s="18">
        <v>30</v>
      </c>
      <c r="J226" s="8" t="s">
        <v>14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240</v>
      </c>
      <c r="C227" s="8" t="s">
        <v>21</v>
      </c>
      <c r="D227" s="10">
        <v>45573</v>
      </c>
      <c r="E227" s="8" t="s">
        <v>14</v>
      </c>
      <c r="F227" s="11">
        <v>10</v>
      </c>
      <c r="G227" s="8" t="s">
        <v>22</v>
      </c>
      <c r="H227" s="8" t="s">
        <v>18</v>
      </c>
      <c r="I227" s="18">
        <v>0</v>
      </c>
      <c r="J227" s="8" t="s">
        <v>14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241</v>
      </c>
      <c r="C228" s="8" t="s">
        <v>17</v>
      </c>
      <c r="D228" s="10">
        <v>45574</v>
      </c>
      <c r="E228" s="8" t="s">
        <v>18</v>
      </c>
      <c r="F228" s="11">
        <v>5</v>
      </c>
      <c r="G228" s="8" t="s">
        <v>15</v>
      </c>
      <c r="H228" s="8" t="s">
        <v>18</v>
      </c>
      <c r="I228" s="18">
        <v>0</v>
      </c>
      <c r="J228" s="8" t="s">
        <v>18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242</v>
      </c>
      <c r="C229" s="8" t="s">
        <v>13</v>
      </c>
      <c r="D229" s="10">
        <v>45575</v>
      </c>
      <c r="E229" s="8" t="s">
        <v>14</v>
      </c>
      <c r="F229" s="11">
        <v>15</v>
      </c>
      <c r="G229" s="8" t="s">
        <v>19</v>
      </c>
      <c r="H229" s="8" t="s">
        <v>14</v>
      </c>
      <c r="I229" s="18">
        <v>30</v>
      </c>
      <c r="J229" s="8" t="s">
        <v>14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243</v>
      </c>
      <c r="C230" s="8" t="s">
        <v>21</v>
      </c>
      <c r="D230" s="10">
        <v>45576</v>
      </c>
      <c r="E230" s="8" t="s">
        <v>18</v>
      </c>
      <c r="F230" s="11">
        <v>10</v>
      </c>
      <c r="G230" s="8" t="s">
        <v>15</v>
      </c>
      <c r="H230" s="8" t="s">
        <v>18</v>
      </c>
      <c r="I230" s="18">
        <v>0</v>
      </c>
      <c r="J230" s="8" t="s">
        <v>14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151</v>
      </c>
      <c r="C231" s="8" t="s">
        <v>17</v>
      </c>
      <c r="D231" s="10">
        <v>45577</v>
      </c>
      <c r="E231" s="8" t="s">
        <v>14</v>
      </c>
      <c r="F231" s="11">
        <v>5</v>
      </c>
      <c r="G231" s="8" t="s">
        <v>22</v>
      </c>
      <c r="H231" s="8" t="s">
        <v>18</v>
      </c>
      <c r="I231" s="18">
        <v>0</v>
      </c>
      <c r="J231" s="8" t="s">
        <v>18</v>
      </c>
      <c r="K231" s="11">
        <v>0</v>
      </c>
      <c r="L231" s="11">
        <v>0</v>
      </c>
      <c r="M231" s="11">
        <v>5</v>
      </c>
    </row>
    <row r="232" spans="1:13" ht="16.5" hidden="1" customHeight="1" x14ac:dyDescent="0.25">
      <c r="A232" s="8">
        <v>3461</v>
      </c>
      <c r="B232" s="8" t="s">
        <v>244</v>
      </c>
      <c r="C232" s="8" t="s">
        <v>13</v>
      </c>
      <c r="D232" s="10">
        <v>45578</v>
      </c>
      <c r="E232" s="8" t="s">
        <v>18</v>
      </c>
      <c r="F232" s="11">
        <v>15</v>
      </c>
      <c r="G232" s="8" t="s">
        <v>15</v>
      </c>
      <c r="H232" s="8" t="s">
        <v>14</v>
      </c>
      <c r="I232" s="18">
        <v>30</v>
      </c>
      <c r="J232" s="8" t="s">
        <v>14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245</v>
      </c>
      <c r="C233" s="8" t="s">
        <v>21</v>
      </c>
      <c r="D233" s="10">
        <v>45579</v>
      </c>
      <c r="E233" s="8" t="s">
        <v>14</v>
      </c>
      <c r="F233" s="11">
        <v>10</v>
      </c>
      <c r="G233" s="8" t="s">
        <v>19</v>
      </c>
      <c r="H233" s="8" t="s">
        <v>18</v>
      </c>
      <c r="I233" s="18">
        <v>0</v>
      </c>
      <c r="J233" s="8" t="s">
        <v>14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246</v>
      </c>
      <c r="C234" s="8" t="s">
        <v>17</v>
      </c>
      <c r="D234" s="10">
        <v>45580</v>
      </c>
      <c r="E234" s="8" t="s">
        <v>18</v>
      </c>
      <c r="F234" s="11">
        <v>5</v>
      </c>
      <c r="G234" s="8" t="s">
        <v>15</v>
      </c>
      <c r="H234" s="8" t="s">
        <v>18</v>
      </c>
      <c r="I234" s="18">
        <v>0</v>
      </c>
      <c r="J234" s="8" t="s">
        <v>18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247</v>
      </c>
      <c r="C235" s="8" t="s">
        <v>13</v>
      </c>
      <c r="D235" s="10">
        <v>45581</v>
      </c>
      <c r="E235" s="8" t="s">
        <v>14</v>
      </c>
      <c r="F235" s="11">
        <v>15</v>
      </c>
      <c r="G235" s="8" t="s">
        <v>22</v>
      </c>
      <c r="H235" s="8" t="s">
        <v>14</v>
      </c>
      <c r="I235" s="18">
        <v>30</v>
      </c>
      <c r="J235" s="8" t="s">
        <v>14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248</v>
      </c>
      <c r="C236" s="8" t="s">
        <v>21</v>
      </c>
      <c r="D236" s="10">
        <v>45582</v>
      </c>
      <c r="E236" s="8" t="s">
        <v>18</v>
      </c>
      <c r="F236" s="11">
        <v>10</v>
      </c>
      <c r="G236" s="8" t="s">
        <v>15</v>
      </c>
      <c r="H236" s="8" t="s">
        <v>18</v>
      </c>
      <c r="I236" s="18">
        <v>0</v>
      </c>
      <c r="J236" s="8" t="s">
        <v>14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249</v>
      </c>
      <c r="C237" s="8" t="s">
        <v>17</v>
      </c>
      <c r="D237" s="10">
        <v>45583</v>
      </c>
      <c r="E237" s="8" t="s">
        <v>14</v>
      </c>
      <c r="F237" s="11">
        <v>5</v>
      </c>
      <c r="G237" s="8" t="s">
        <v>19</v>
      </c>
      <c r="H237" s="8" t="s">
        <v>18</v>
      </c>
      <c r="I237" s="18">
        <v>0</v>
      </c>
      <c r="J237" s="8" t="s">
        <v>18</v>
      </c>
      <c r="K237" s="11">
        <v>0</v>
      </c>
      <c r="L237" s="11">
        <v>0</v>
      </c>
      <c r="M237" s="11">
        <v>5</v>
      </c>
    </row>
    <row r="238" spans="1:13" ht="16.5" hidden="1" customHeight="1" x14ac:dyDescent="0.25">
      <c r="A238" s="8">
        <v>3467</v>
      </c>
      <c r="B238" s="8" t="s">
        <v>250</v>
      </c>
      <c r="C238" s="8" t="s">
        <v>13</v>
      </c>
      <c r="D238" s="10">
        <v>45584</v>
      </c>
      <c r="E238" s="8" t="s">
        <v>18</v>
      </c>
      <c r="F238" s="11">
        <v>15</v>
      </c>
      <c r="G238" s="8" t="s">
        <v>15</v>
      </c>
      <c r="H238" s="8" t="s">
        <v>14</v>
      </c>
      <c r="I238" s="18">
        <v>30</v>
      </c>
      <c r="J238" s="8" t="s">
        <v>14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251</v>
      </c>
      <c r="C239" s="8" t="s">
        <v>21</v>
      </c>
      <c r="D239" s="10">
        <v>45585</v>
      </c>
      <c r="E239" s="8" t="s">
        <v>14</v>
      </c>
      <c r="F239" s="11">
        <v>10</v>
      </c>
      <c r="G239" s="8" t="s">
        <v>22</v>
      </c>
      <c r="H239" s="8" t="s">
        <v>18</v>
      </c>
      <c r="I239" s="18">
        <v>0</v>
      </c>
      <c r="J239" s="8" t="s">
        <v>14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252</v>
      </c>
      <c r="C240" s="8" t="s">
        <v>17</v>
      </c>
      <c r="D240" s="10">
        <v>45586</v>
      </c>
      <c r="E240" s="8" t="s">
        <v>18</v>
      </c>
      <c r="F240" s="11">
        <v>5</v>
      </c>
      <c r="G240" s="8" t="s">
        <v>15</v>
      </c>
      <c r="H240" s="8" t="s">
        <v>18</v>
      </c>
      <c r="I240" s="18">
        <v>0</v>
      </c>
      <c r="J240" s="8" t="s">
        <v>18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253</v>
      </c>
      <c r="C241" s="8" t="s">
        <v>13</v>
      </c>
      <c r="D241" s="10">
        <v>45587</v>
      </c>
      <c r="E241" s="8" t="s">
        <v>14</v>
      </c>
      <c r="F241" s="11">
        <v>15</v>
      </c>
      <c r="G241" s="8" t="s">
        <v>19</v>
      </c>
      <c r="H241" s="8" t="s">
        <v>14</v>
      </c>
      <c r="I241" s="18">
        <v>30</v>
      </c>
      <c r="J241" s="8" t="s">
        <v>14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254</v>
      </c>
      <c r="C242" s="8" t="s">
        <v>21</v>
      </c>
      <c r="D242" s="10">
        <v>45588</v>
      </c>
      <c r="E242" s="8" t="s">
        <v>18</v>
      </c>
      <c r="F242" s="11">
        <v>10</v>
      </c>
      <c r="G242" s="8" t="s">
        <v>15</v>
      </c>
      <c r="H242" s="8" t="s">
        <v>18</v>
      </c>
      <c r="I242" s="18">
        <v>0</v>
      </c>
      <c r="J242" s="8" t="s">
        <v>14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255</v>
      </c>
      <c r="C243" s="8" t="s">
        <v>17</v>
      </c>
      <c r="D243" s="10">
        <v>45589</v>
      </c>
      <c r="E243" s="8" t="s">
        <v>14</v>
      </c>
      <c r="F243" s="11">
        <v>5</v>
      </c>
      <c r="G243" s="8" t="s">
        <v>22</v>
      </c>
      <c r="H243" s="8" t="s">
        <v>18</v>
      </c>
      <c r="I243" s="18">
        <v>0</v>
      </c>
      <c r="J243" s="8" t="s">
        <v>18</v>
      </c>
      <c r="K243" s="11">
        <v>0</v>
      </c>
      <c r="L243" s="11">
        <v>0</v>
      </c>
      <c r="M243" s="11">
        <v>5</v>
      </c>
    </row>
    <row r="244" spans="1:13" ht="16.5" hidden="1" customHeight="1" x14ac:dyDescent="0.25">
      <c r="A244" s="8">
        <v>3473</v>
      </c>
      <c r="B244" s="8" t="s">
        <v>164</v>
      </c>
      <c r="C244" s="8" t="s">
        <v>13</v>
      </c>
      <c r="D244" s="10">
        <v>45590</v>
      </c>
      <c r="E244" s="8" t="s">
        <v>18</v>
      </c>
      <c r="F244" s="11">
        <v>15</v>
      </c>
      <c r="G244" s="8" t="s">
        <v>15</v>
      </c>
      <c r="H244" s="8" t="s">
        <v>14</v>
      </c>
      <c r="I244" s="18">
        <v>30</v>
      </c>
      <c r="J244" s="8" t="s">
        <v>14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256</v>
      </c>
      <c r="C245" s="8" t="s">
        <v>21</v>
      </c>
      <c r="D245" s="10">
        <v>45591</v>
      </c>
      <c r="E245" s="8" t="s">
        <v>14</v>
      </c>
      <c r="F245" s="11">
        <v>10</v>
      </c>
      <c r="G245" s="8" t="s">
        <v>19</v>
      </c>
      <c r="H245" s="8" t="s">
        <v>18</v>
      </c>
      <c r="I245" s="18">
        <v>0</v>
      </c>
      <c r="J245" s="8" t="s">
        <v>14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257</v>
      </c>
      <c r="C246" s="8" t="s">
        <v>17</v>
      </c>
      <c r="D246" s="10">
        <v>45592</v>
      </c>
      <c r="E246" s="8" t="s">
        <v>18</v>
      </c>
      <c r="F246" s="11">
        <v>5</v>
      </c>
      <c r="G246" s="8" t="s">
        <v>15</v>
      </c>
      <c r="H246" s="8" t="s">
        <v>18</v>
      </c>
      <c r="I246" s="18">
        <v>0</v>
      </c>
      <c r="J246" s="8" t="s">
        <v>18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258</v>
      </c>
      <c r="C247" s="8" t="s">
        <v>13</v>
      </c>
      <c r="D247" s="10">
        <v>45593</v>
      </c>
      <c r="E247" s="8" t="s">
        <v>14</v>
      </c>
      <c r="F247" s="11">
        <v>15</v>
      </c>
      <c r="G247" s="8" t="s">
        <v>22</v>
      </c>
      <c r="H247" s="8" t="s">
        <v>14</v>
      </c>
      <c r="I247" s="18">
        <v>30</v>
      </c>
      <c r="J247" s="8" t="s">
        <v>14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259</v>
      </c>
      <c r="C248" s="8" t="s">
        <v>21</v>
      </c>
      <c r="D248" s="10">
        <v>45594</v>
      </c>
      <c r="E248" s="8" t="s">
        <v>18</v>
      </c>
      <c r="F248" s="11">
        <v>10</v>
      </c>
      <c r="G248" s="8" t="s">
        <v>15</v>
      </c>
      <c r="H248" s="8" t="s">
        <v>18</v>
      </c>
      <c r="I248" s="18">
        <v>0</v>
      </c>
      <c r="J248" s="8" t="s">
        <v>14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260</v>
      </c>
      <c r="C249" s="8" t="s">
        <v>17</v>
      </c>
      <c r="D249" s="10">
        <v>45595</v>
      </c>
      <c r="E249" s="8" t="s">
        <v>14</v>
      </c>
      <c r="F249" s="11">
        <v>5</v>
      </c>
      <c r="G249" s="8" t="s">
        <v>19</v>
      </c>
      <c r="H249" s="8" t="s">
        <v>18</v>
      </c>
      <c r="I249" s="18">
        <v>0</v>
      </c>
      <c r="J249" s="8" t="s">
        <v>18</v>
      </c>
      <c r="K249" s="11">
        <v>0</v>
      </c>
      <c r="L249" s="11">
        <v>0</v>
      </c>
      <c r="M249" s="11">
        <v>5</v>
      </c>
    </row>
    <row r="250" spans="1:13" ht="16.5" hidden="1" customHeight="1" x14ac:dyDescent="0.25">
      <c r="A250" s="8">
        <v>3479</v>
      </c>
      <c r="B250" s="8" t="s">
        <v>261</v>
      </c>
      <c r="C250" s="8" t="s">
        <v>13</v>
      </c>
      <c r="D250" s="10">
        <v>45596</v>
      </c>
      <c r="E250" s="8" t="s">
        <v>18</v>
      </c>
      <c r="F250" s="11">
        <v>15</v>
      </c>
      <c r="G250" s="8" t="s">
        <v>15</v>
      </c>
      <c r="H250" s="8" t="s">
        <v>14</v>
      </c>
      <c r="I250" s="18">
        <v>30</v>
      </c>
      <c r="J250" s="8" t="s">
        <v>14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262</v>
      </c>
      <c r="C251" s="8" t="s">
        <v>21</v>
      </c>
      <c r="D251" s="10">
        <v>45597</v>
      </c>
      <c r="E251" s="8" t="s">
        <v>14</v>
      </c>
      <c r="F251" s="11">
        <v>10</v>
      </c>
      <c r="G251" s="8" t="s">
        <v>22</v>
      </c>
      <c r="H251" s="8" t="s">
        <v>18</v>
      </c>
      <c r="I251" s="18">
        <v>0</v>
      </c>
      <c r="J251" s="8" t="s">
        <v>14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263</v>
      </c>
      <c r="C252" s="8" t="s">
        <v>17</v>
      </c>
      <c r="D252" s="10">
        <v>45598</v>
      </c>
      <c r="E252" s="8" t="s">
        <v>18</v>
      </c>
      <c r="F252" s="11">
        <v>5</v>
      </c>
      <c r="G252" s="8" t="s">
        <v>15</v>
      </c>
      <c r="H252" s="8" t="s">
        <v>18</v>
      </c>
      <c r="I252" s="18">
        <v>0</v>
      </c>
      <c r="J252" s="8" t="s">
        <v>18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264</v>
      </c>
      <c r="C253" s="8" t="s">
        <v>13</v>
      </c>
      <c r="D253" s="10">
        <v>45599</v>
      </c>
      <c r="E253" s="8" t="s">
        <v>14</v>
      </c>
      <c r="F253" s="11">
        <v>15</v>
      </c>
      <c r="G253" s="8" t="s">
        <v>19</v>
      </c>
      <c r="H253" s="8" t="s">
        <v>14</v>
      </c>
      <c r="I253" s="18">
        <v>30</v>
      </c>
      <c r="J253" s="8" t="s">
        <v>14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265</v>
      </c>
      <c r="C254" s="8" t="s">
        <v>21</v>
      </c>
      <c r="D254" s="10">
        <v>45600</v>
      </c>
      <c r="E254" s="8" t="s">
        <v>18</v>
      </c>
      <c r="F254" s="11">
        <v>10</v>
      </c>
      <c r="G254" s="8" t="s">
        <v>15</v>
      </c>
      <c r="H254" s="8" t="s">
        <v>18</v>
      </c>
      <c r="I254" s="18">
        <v>0</v>
      </c>
      <c r="J254" s="8" t="s">
        <v>14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266</v>
      </c>
      <c r="C255" s="8" t="s">
        <v>17</v>
      </c>
      <c r="D255" s="10">
        <v>45601</v>
      </c>
      <c r="E255" s="8" t="s">
        <v>14</v>
      </c>
      <c r="F255" s="11">
        <v>5</v>
      </c>
      <c r="G255" s="8" t="s">
        <v>22</v>
      </c>
      <c r="H255" s="8" t="s">
        <v>18</v>
      </c>
      <c r="I255" s="18">
        <v>0</v>
      </c>
      <c r="J255" s="8" t="s">
        <v>18</v>
      </c>
      <c r="K255" s="11">
        <v>0</v>
      </c>
      <c r="L255" s="11">
        <v>0</v>
      </c>
      <c r="M255" s="11">
        <v>5</v>
      </c>
    </row>
    <row r="256" spans="1:13" ht="16.5" hidden="1" customHeight="1" x14ac:dyDescent="0.25">
      <c r="A256" s="8">
        <v>3485</v>
      </c>
      <c r="B256" s="8" t="s">
        <v>267</v>
      </c>
      <c r="C256" s="8" t="s">
        <v>13</v>
      </c>
      <c r="D256" s="10">
        <v>45602</v>
      </c>
      <c r="E256" s="8" t="s">
        <v>18</v>
      </c>
      <c r="F256" s="11">
        <v>15</v>
      </c>
      <c r="G256" s="8" t="s">
        <v>15</v>
      </c>
      <c r="H256" s="8" t="s">
        <v>14</v>
      </c>
      <c r="I256" s="18">
        <v>30</v>
      </c>
      <c r="J256" s="8" t="s">
        <v>14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268</v>
      </c>
      <c r="C257" s="8" t="s">
        <v>17</v>
      </c>
      <c r="D257" s="10">
        <v>45603</v>
      </c>
      <c r="E257" s="8" t="s">
        <v>14</v>
      </c>
      <c r="F257" s="11">
        <v>5</v>
      </c>
      <c r="G257" s="8" t="s">
        <v>15</v>
      </c>
      <c r="H257" s="8" t="s">
        <v>18</v>
      </c>
      <c r="I257" s="18">
        <v>0</v>
      </c>
      <c r="J257" s="8" t="s">
        <v>18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269</v>
      </c>
      <c r="C258" s="8" t="s">
        <v>13</v>
      </c>
      <c r="D258" s="10">
        <v>45604</v>
      </c>
      <c r="E258" s="8" t="s">
        <v>18</v>
      </c>
      <c r="F258" s="11">
        <v>15</v>
      </c>
      <c r="G258" s="8" t="s">
        <v>22</v>
      </c>
      <c r="H258" s="8" t="s">
        <v>14</v>
      </c>
      <c r="I258" s="18">
        <v>30</v>
      </c>
      <c r="J258" s="8" t="s">
        <v>14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270</v>
      </c>
      <c r="C259" s="8" t="s">
        <v>21</v>
      </c>
      <c r="D259" s="10">
        <v>45605</v>
      </c>
      <c r="E259" s="8" t="s">
        <v>14</v>
      </c>
      <c r="F259" s="11">
        <v>10</v>
      </c>
      <c r="G259" s="8" t="s">
        <v>19</v>
      </c>
      <c r="H259" s="8" t="s">
        <v>18</v>
      </c>
      <c r="I259" s="18">
        <v>0</v>
      </c>
      <c r="J259" s="8" t="s">
        <v>14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271</v>
      </c>
      <c r="C260" s="8" t="s">
        <v>17</v>
      </c>
      <c r="D260" s="10">
        <v>45606</v>
      </c>
      <c r="E260" s="8" t="s">
        <v>18</v>
      </c>
      <c r="F260" s="11">
        <v>5</v>
      </c>
      <c r="G260" s="8" t="s">
        <v>22</v>
      </c>
      <c r="H260" s="8" t="s">
        <v>18</v>
      </c>
      <c r="I260" s="18">
        <v>0</v>
      </c>
      <c r="J260" s="8" t="s">
        <v>18</v>
      </c>
      <c r="K260" s="11">
        <v>0</v>
      </c>
      <c r="L260" s="11">
        <v>1</v>
      </c>
      <c r="M260" s="11">
        <v>4</v>
      </c>
    </row>
    <row r="261" spans="1:13" ht="16.5" hidden="1" customHeight="1" x14ac:dyDescent="0.25">
      <c r="A261" s="8">
        <v>3490</v>
      </c>
      <c r="B261" s="8" t="s">
        <v>272</v>
      </c>
      <c r="C261" s="8" t="s">
        <v>13</v>
      </c>
      <c r="D261" s="10">
        <v>45607</v>
      </c>
      <c r="E261" s="8" t="s">
        <v>14</v>
      </c>
      <c r="F261" s="11">
        <v>15</v>
      </c>
      <c r="G261" s="8" t="s">
        <v>15</v>
      </c>
      <c r="H261" s="8" t="s">
        <v>14</v>
      </c>
      <c r="I261" s="18">
        <v>30</v>
      </c>
      <c r="J261" s="8" t="s">
        <v>14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273</v>
      </c>
      <c r="C262" s="8" t="s">
        <v>21</v>
      </c>
      <c r="D262" s="10">
        <v>45608</v>
      </c>
      <c r="E262" s="8" t="s">
        <v>18</v>
      </c>
      <c r="F262" s="11">
        <v>10</v>
      </c>
      <c r="G262" s="8" t="s">
        <v>15</v>
      </c>
      <c r="H262" s="8" t="s">
        <v>18</v>
      </c>
      <c r="I262" s="18">
        <v>0</v>
      </c>
      <c r="J262" s="8" t="s">
        <v>14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274</v>
      </c>
      <c r="C263" s="8" t="s">
        <v>17</v>
      </c>
      <c r="D263" s="10">
        <v>45609</v>
      </c>
      <c r="E263" s="8" t="s">
        <v>14</v>
      </c>
      <c r="F263" s="11">
        <v>5</v>
      </c>
      <c r="G263" s="8" t="s">
        <v>19</v>
      </c>
      <c r="H263" s="8" t="s">
        <v>18</v>
      </c>
      <c r="I263" s="18">
        <v>0</v>
      </c>
      <c r="J263" s="8" t="s">
        <v>18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275</v>
      </c>
      <c r="C264" s="8" t="s">
        <v>13</v>
      </c>
      <c r="D264" s="10">
        <v>45610</v>
      </c>
      <c r="E264" s="8" t="s">
        <v>18</v>
      </c>
      <c r="F264" s="11">
        <v>15</v>
      </c>
      <c r="G264" s="8" t="s">
        <v>22</v>
      </c>
      <c r="H264" s="8" t="s">
        <v>14</v>
      </c>
      <c r="I264" s="18">
        <v>30</v>
      </c>
      <c r="J264" s="8" t="s">
        <v>14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276</v>
      </c>
      <c r="C265" s="8" t="s">
        <v>21</v>
      </c>
      <c r="D265" s="10">
        <v>45611</v>
      </c>
      <c r="E265" s="8" t="s">
        <v>14</v>
      </c>
      <c r="F265" s="11">
        <v>10</v>
      </c>
      <c r="G265" s="8" t="s">
        <v>22</v>
      </c>
      <c r="H265" s="8" t="s">
        <v>18</v>
      </c>
      <c r="I265" s="18">
        <v>0</v>
      </c>
      <c r="J265" s="8" t="s">
        <v>14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277</v>
      </c>
      <c r="C266" s="8" t="s">
        <v>17</v>
      </c>
      <c r="D266" s="10">
        <v>45612</v>
      </c>
      <c r="E266" s="8" t="s">
        <v>18</v>
      </c>
      <c r="F266" s="11">
        <v>5</v>
      </c>
      <c r="G266" s="8" t="s">
        <v>15</v>
      </c>
      <c r="H266" s="8" t="s">
        <v>18</v>
      </c>
      <c r="I266" s="18">
        <v>0</v>
      </c>
      <c r="J266" s="8" t="s">
        <v>18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278</v>
      </c>
      <c r="C267" s="8" t="s">
        <v>13</v>
      </c>
      <c r="D267" s="10">
        <v>45613</v>
      </c>
      <c r="E267" s="8" t="s">
        <v>14</v>
      </c>
      <c r="F267" s="11">
        <v>15</v>
      </c>
      <c r="G267" s="8" t="s">
        <v>19</v>
      </c>
      <c r="H267" s="8" t="s">
        <v>14</v>
      </c>
      <c r="I267" s="18">
        <v>30</v>
      </c>
      <c r="J267" s="8" t="s">
        <v>14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279</v>
      </c>
      <c r="C268" s="8" t="s">
        <v>21</v>
      </c>
      <c r="D268" s="10">
        <v>45614</v>
      </c>
      <c r="E268" s="8" t="s">
        <v>18</v>
      </c>
      <c r="F268" s="11">
        <v>10</v>
      </c>
      <c r="G268" s="8" t="s">
        <v>15</v>
      </c>
      <c r="H268" s="8" t="s">
        <v>18</v>
      </c>
      <c r="I268" s="18">
        <v>0</v>
      </c>
      <c r="J268" s="8" t="s">
        <v>14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280</v>
      </c>
      <c r="C269" s="8" t="s">
        <v>17</v>
      </c>
      <c r="D269" s="10">
        <v>45615</v>
      </c>
      <c r="E269" s="8" t="s">
        <v>14</v>
      </c>
      <c r="F269" s="11">
        <v>5</v>
      </c>
      <c r="G269" s="8" t="s">
        <v>22</v>
      </c>
      <c r="H269" s="8" t="s">
        <v>18</v>
      </c>
      <c r="I269" s="18">
        <v>0</v>
      </c>
      <c r="J269" s="8" t="s">
        <v>18</v>
      </c>
      <c r="K269" s="11">
        <v>0</v>
      </c>
      <c r="L269" s="11">
        <v>0</v>
      </c>
      <c r="M269" s="11">
        <v>5</v>
      </c>
    </row>
    <row r="270" spans="1:13" ht="16.5" hidden="1" customHeight="1" x14ac:dyDescent="0.25">
      <c r="A270" s="8">
        <v>3499</v>
      </c>
      <c r="B270" s="8" t="s">
        <v>281</v>
      </c>
      <c r="C270" s="8" t="s">
        <v>13</v>
      </c>
      <c r="D270" s="10">
        <v>45616</v>
      </c>
      <c r="E270" s="8" t="s">
        <v>18</v>
      </c>
      <c r="F270" s="11">
        <v>15</v>
      </c>
      <c r="G270" s="8" t="s">
        <v>15</v>
      </c>
      <c r="H270" s="8" t="s">
        <v>14</v>
      </c>
      <c r="I270" s="18">
        <v>30</v>
      </c>
      <c r="J270" s="8" t="s">
        <v>14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282</v>
      </c>
      <c r="C271" s="8" t="s">
        <v>21</v>
      </c>
      <c r="D271" s="10">
        <v>45617</v>
      </c>
      <c r="E271" s="8" t="s">
        <v>14</v>
      </c>
      <c r="F271" s="11">
        <v>10</v>
      </c>
      <c r="G271" s="8" t="s">
        <v>19</v>
      </c>
      <c r="H271" s="8" t="s">
        <v>18</v>
      </c>
      <c r="I271" s="18">
        <v>0</v>
      </c>
      <c r="J271" s="8" t="s">
        <v>14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283</v>
      </c>
      <c r="C272" s="8" t="s">
        <v>17</v>
      </c>
      <c r="D272" s="10">
        <v>45618</v>
      </c>
      <c r="E272" s="8" t="s">
        <v>18</v>
      </c>
      <c r="F272" s="11">
        <v>5</v>
      </c>
      <c r="G272" s="8" t="s">
        <v>15</v>
      </c>
      <c r="H272" s="8" t="s">
        <v>18</v>
      </c>
      <c r="I272" s="18">
        <v>0</v>
      </c>
      <c r="J272" s="8" t="s">
        <v>18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284</v>
      </c>
      <c r="C273" s="8" t="s">
        <v>13</v>
      </c>
      <c r="D273" s="10">
        <v>45619</v>
      </c>
      <c r="E273" s="8" t="s">
        <v>14</v>
      </c>
      <c r="F273" s="11">
        <v>15</v>
      </c>
      <c r="G273" s="8" t="s">
        <v>22</v>
      </c>
      <c r="H273" s="8" t="s">
        <v>14</v>
      </c>
      <c r="I273" s="18">
        <v>30</v>
      </c>
      <c r="J273" s="8" t="s">
        <v>14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143</v>
      </c>
      <c r="C274" s="8" t="s">
        <v>21</v>
      </c>
      <c r="D274" s="10">
        <v>45620</v>
      </c>
      <c r="E274" s="8" t="s">
        <v>18</v>
      </c>
      <c r="F274" s="11">
        <v>10</v>
      </c>
      <c r="G274" s="8" t="s">
        <v>15</v>
      </c>
      <c r="H274" s="8" t="s">
        <v>18</v>
      </c>
      <c r="I274" s="18">
        <v>0</v>
      </c>
      <c r="J274" s="8" t="s">
        <v>14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285</v>
      </c>
      <c r="C275" s="8" t="s">
        <v>17</v>
      </c>
      <c r="D275" s="10">
        <v>45621</v>
      </c>
      <c r="E275" s="8" t="s">
        <v>14</v>
      </c>
      <c r="F275" s="11">
        <v>5</v>
      </c>
      <c r="G275" s="8" t="s">
        <v>19</v>
      </c>
      <c r="H275" s="8" t="s">
        <v>18</v>
      </c>
      <c r="I275" s="18">
        <v>0</v>
      </c>
      <c r="J275" s="8" t="s">
        <v>18</v>
      </c>
      <c r="K275" s="11">
        <v>0</v>
      </c>
      <c r="L275" s="11">
        <v>0</v>
      </c>
      <c r="M275" s="11">
        <v>5</v>
      </c>
    </row>
    <row r="276" spans="1:13" ht="16.5" hidden="1" customHeight="1" x14ac:dyDescent="0.25">
      <c r="A276" s="8">
        <v>3505</v>
      </c>
      <c r="B276" s="8" t="s">
        <v>286</v>
      </c>
      <c r="C276" s="8" t="s">
        <v>13</v>
      </c>
      <c r="D276" s="10">
        <v>45622</v>
      </c>
      <c r="E276" s="8" t="s">
        <v>18</v>
      </c>
      <c r="F276" s="11">
        <v>15</v>
      </c>
      <c r="G276" s="8" t="s">
        <v>15</v>
      </c>
      <c r="H276" s="8" t="s">
        <v>14</v>
      </c>
      <c r="I276" s="18">
        <v>30</v>
      </c>
      <c r="J276" s="8" t="s">
        <v>14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287</v>
      </c>
      <c r="C277" s="8" t="s">
        <v>21</v>
      </c>
      <c r="D277" s="10">
        <v>45623</v>
      </c>
      <c r="E277" s="8" t="s">
        <v>14</v>
      </c>
      <c r="F277" s="11">
        <v>10</v>
      </c>
      <c r="G277" s="8" t="s">
        <v>22</v>
      </c>
      <c r="H277" s="8" t="s">
        <v>18</v>
      </c>
      <c r="I277" s="18">
        <v>0</v>
      </c>
      <c r="J277" s="8" t="s">
        <v>14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288</v>
      </c>
      <c r="C278" s="8" t="s">
        <v>17</v>
      </c>
      <c r="D278" s="10">
        <v>45624</v>
      </c>
      <c r="E278" s="8" t="s">
        <v>18</v>
      </c>
      <c r="F278" s="11">
        <v>5</v>
      </c>
      <c r="G278" s="8" t="s">
        <v>15</v>
      </c>
      <c r="H278" s="8" t="s">
        <v>18</v>
      </c>
      <c r="I278" s="18">
        <v>0</v>
      </c>
      <c r="J278" s="8" t="s">
        <v>18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289</v>
      </c>
      <c r="C279" s="8" t="s">
        <v>13</v>
      </c>
      <c r="D279" s="10">
        <v>45625</v>
      </c>
      <c r="E279" s="8" t="s">
        <v>14</v>
      </c>
      <c r="F279" s="11">
        <v>15</v>
      </c>
      <c r="G279" s="8" t="s">
        <v>19</v>
      </c>
      <c r="H279" s="8" t="s">
        <v>14</v>
      </c>
      <c r="I279" s="18">
        <v>30</v>
      </c>
      <c r="J279" s="8" t="s">
        <v>14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290</v>
      </c>
      <c r="C280" s="8" t="s">
        <v>21</v>
      </c>
      <c r="D280" s="10">
        <v>45626</v>
      </c>
      <c r="E280" s="8" t="s">
        <v>18</v>
      </c>
      <c r="F280" s="11">
        <v>10</v>
      </c>
      <c r="G280" s="8" t="s">
        <v>15</v>
      </c>
      <c r="H280" s="8" t="s">
        <v>18</v>
      </c>
      <c r="I280" s="18">
        <v>0</v>
      </c>
      <c r="J280" s="8" t="s">
        <v>14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291</v>
      </c>
      <c r="C281" s="8" t="s">
        <v>17</v>
      </c>
      <c r="D281" s="10">
        <v>45627</v>
      </c>
      <c r="E281" s="8" t="s">
        <v>14</v>
      </c>
      <c r="F281" s="11">
        <v>5</v>
      </c>
      <c r="G281" s="8" t="s">
        <v>22</v>
      </c>
      <c r="H281" s="8" t="s">
        <v>18</v>
      </c>
      <c r="I281" s="18">
        <v>0</v>
      </c>
      <c r="J281" s="8" t="s">
        <v>18</v>
      </c>
      <c r="K281" s="11">
        <v>0</v>
      </c>
      <c r="L281" s="11">
        <v>0</v>
      </c>
      <c r="M281" s="11">
        <v>5</v>
      </c>
    </row>
    <row r="282" spans="1:13" ht="16.5" hidden="1" customHeight="1" x14ac:dyDescent="0.25">
      <c r="A282" s="8">
        <v>3511</v>
      </c>
      <c r="B282" s="8" t="s">
        <v>292</v>
      </c>
      <c r="C282" s="8" t="s">
        <v>13</v>
      </c>
      <c r="D282" s="10">
        <v>45628</v>
      </c>
      <c r="E282" s="8" t="s">
        <v>18</v>
      </c>
      <c r="F282" s="11">
        <v>15</v>
      </c>
      <c r="G282" s="8" t="s">
        <v>15</v>
      </c>
      <c r="H282" s="8" t="s">
        <v>14</v>
      </c>
      <c r="I282" s="18">
        <v>30</v>
      </c>
      <c r="J282" s="8" t="s">
        <v>14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293</v>
      </c>
      <c r="C283" s="8" t="s">
        <v>21</v>
      </c>
      <c r="D283" s="10">
        <v>45629</v>
      </c>
      <c r="E283" s="8" t="s">
        <v>14</v>
      </c>
      <c r="F283" s="11">
        <v>10</v>
      </c>
      <c r="G283" s="8" t="s">
        <v>19</v>
      </c>
      <c r="H283" s="8" t="s">
        <v>18</v>
      </c>
      <c r="I283" s="18">
        <v>0</v>
      </c>
      <c r="J283" s="8" t="s">
        <v>14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294</v>
      </c>
      <c r="C284" s="8" t="s">
        <v>17</v>
      </c>
      <c r="D284" s="10">
        <v>45630</v>
      </c>
      <c r="E284" s="8" t="s">
        <v>18</v>
      </c>
      <c r="F284" s="11">
        <v>5</v>
      </c>
      <c r="G284" s="8" t="s">
        <v>15</v>
      </c>
      <c r="H284" s="8" t="s">
        <v>18</v>
      </c>
      <c r="I284" s="18">
        <v>0</v>
      </c>
      <c r="J284" s="8" t="s">
        <v>18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295</v>
      </c>
      <c r="C285" s="8" t="s">
        <v>13</v>
      </c>
      <c r="D285" s="10">
        <v>45631</v>
      </c>
      <c r="E285" s="8" t="s">
        <v>14</v>
      </c>
      <c r="F285" s="11">
        <v>15</v>
      </c>
      <c r="G285" s="8" t="s">
        <v>22</v>
      </c>
      <c r="H285" s="8" t="s">
        <v>14</v>
      </c>
      <c r="I285" s="18">
        <v>30</v>
      </c>
      <c r="J285" s="8" t="s">
        <v>14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154</v>
      </c>
      <c r="C286" s="8" t="s">
        <v>21</v>
      </c>
      <c r="D286" s="10">
        <v>45632</v>
      </c>
      <c r="E286" s="8" t="s">
        <v>18</v>
      </c>
      <c r="F286" s="11">
        <v>10</v>
      </c>
      <c r="G286" s="8" t="s">
        <v>15</v>
      </c>
      <c r="H286" s="8" t="s">
        <v>18</v>
      </c>
      <c r="I286" s="18">
        <v>0</v>
      </c>
      <c r="J286" s="8" t="s">
        <v>14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155</v>
      </c>
      <c r="C287" s="8" t="s">
        <v>17</v>
      </c>
      <c r="D287" s="10">
        <v>45633</v>
      </c>
      <c r="E287" s="8" t="s">
        <v>14</v>
      </c>
      <c r="F287" s="11">
        <v>5</v>
      </c>
      <c r="G287" s="8" t="s">
        <v>19</v>
      </c>
      <c r="H287" s="8" t="s">
        <v>18</v>
      </c>
      <c r="I287" s="18">
        <v>0</v>
      </c>
      <c r="J287" s="8" t="s">
        <v>18</v>
      </c>
      <c r="K287" s="11">
        <v>0</v>
      </c>
      <c r="L287" s="11">
        <v>0</v>
      </c>
      <c r="M287" s="11">
        <v>5</v>
      </c>
    </row>
    <row r="288" spans="1:13" ht="16.5" hidden="1" customHeight="1" x14ac:dyDescent="0.25">
      <c r="A288" s="8">
        <v>3517</v>
      </c>
      <c r="B288" s="8" t="s">
        <v>205</v>
      </c>
      <c r="C288" s="8" t="s">
        <v>13</v>
      </c>
      <c r="D288" s="10">
        <v>45634</v>
      </c>
      <c r="E288" s="8" t="s">
        <v>18</v>
      </c>
      <c r="F288" s="11">
        <v>15</v>
      </c>
      <c r="G288" s="8" t="s">
        <v>15</v>
      </c>
      <c r="H288" s="8" t="s">
        <v>14</v>
      </c>
      <c r="I288" s="18">
        <v>30</v>
      </c>
      <c r="J288" s="8" t="s">
        <v>14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296</v>
      </c>
      <c r="C289" s="8" t="s">
        <v>21</v>
      </c>
      <c r="D289" s="10">
        <v>45635</v>
      </c>
      <c r="E289" s="8" t="s">
        <v>14</v>
      </c>
      <c r="F289" s="11">
        <v>10</v>
      </c>
      <c r="G289" s="8" t="s">
        <v>22</v>
      </c>
      <c r="H289" s="8" t="s">
        <v>18</v>
      </c>
      <c r="I289" s="18">
        <v>0</v>
      </c>
      <c r="J289" s="8" t="s">
        <v>14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297</v>
      </c>
      <c r="C290" s="8" t="s">
        <v>17</v>
      </c>
      <c r="D290" s="10">
        <v>45636</v>
      </c>
      <c r="E290" s="8" t="s">
        <v>18</v>
      </c>
      <c r="F290" s="11">
        <v>5</v>
      </c>
      <c r="G290" s="8" t="s">
        <v>15</v>
      </c>
      <c r="H290" s="8" t="s">
        <v>18</v>
      </c>
      <c r="I290" s="18">
        <v>0</v>
      </c>
      <c r="J290" s="8" t="s">
        <v>18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298</v>
      </c>
      <c r="C291" s="8" t="s">
        <v>13</v>
      </c>
      <c r="D291" s="10">
        <v>45637</v>
      </c>
      <c r="E291" s="8" t="s">
        <v>14</v>
      </c>
      <c r="F291" s="11">
        <v>15</v>
      </c>
      <c r="G291" s="8" t="s">
        <v>19</v>
      </c>
      <c r="H291" s="8" t="s">
        <v>14</v>
      </c>
      <c r="I291" s="18">
        <v>30</v>
      </c>
      <c r="J291" s="8" t="s">
        <v>14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299</v>
      </c>
      <c r="C292" s="8" t="s">
        <v>21</v>
      </c>
      <c r="D292" s="10">
        <v>45638</v>
      </c>
      <c r="E292" s="8" t="s">
        <v>18</v>
      </c>
      <c r="F292" s="11">
        <v>10</v>
      </c>
      <c r="G292" s="8" t="s">
        <v>15</v>
      </c>
      <c r="H292" s="8" t="s">
        <v>18</v>
      </c>
      <c r="I292" s="18">
        <v>0</v>
      </c>
      <c r="J292" s="8" t="s">
        <v>14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300</v>
      </c>
      <c r="C293" s="8" t="s">
        <v>17</v>
      </c>
      <c r="D293" s="10">
        <v>45639</v>
      </c>
      <c r="E293" s="8" t="s">
        <v>14</v>
      </c>
      <c r="F293" s="11">
        <v>5</v>
      </c>
      <c r="G293" s="8" t="s">
        <v>22</v>
      </c>
      <c r="H293" s="8" t="s">
        <v>18</v>
      </c>
      <c r="I293" s="18">
        <v>0</v>
      </c>
      <c r="J293" s="8" t="s">
        <v>18</v>
      </c>
      <c r="K293" s="11">
        <v>0</v>
      </c>
      <c r="L293" s="11">
        <v>0</v>
      </c>
      <c r="M293" s="11">
        <v>5</v>
      </c>
    </row>
    <row r="294" spans="1:13" ht="16.5" hidden="1" customHeight="1" x14ac:dyDescent="0.25">
      <c r="A294" s="8">
        <v>3523</v>
      </c>
      <c r="B294" s="8" t="s">
        <v>301</v>
      </c>
      <c r="C294" s="8" t="s">
        <v>13</v>
      </c>
      <c r="D294" s="10">
        <v>45640</v>
      </c>
      <c r="E294" s="8" t="s">
        <v>18</v>
      </c>
      <c r="F294" s="11">
        <v>15</v>
      </c>
      <c r="G294" s="8" t="s">
        <v>15</v>
      </c>
      <c r="H294" s="8" t="s">
        <v>14</v>
      </c>
      <c r="I294" s="18">
        <v>30</v>
      </c>
      <c r="J294" s="8" t="s">
        <v>14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302</v>
      </c>
      <c r="C295" s="8" t="s">
        <v>21</v>
      </c>
      <c r="D295" s="10">
        <v>45641</v>
      </c>
      <c r="E295" s="8" t="s">
        <v>14</v>
      </c>
      <c r="F295" s="11">
        <v>10</v>
      </c>
      <c r="G295" s="8" t="s">
        <v>19</v>
      </c>
      <c r="H295" s="8" t="s">
        <v>18</v>
      </c>
      <c r="I295" s="18">
        <v>0</v>
      </c>
      <c r="J295" s="8" t="s">
        <v>14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303</v>
      </c>
      <c r="C296" s="8" t="s">
        <v>17</v>
      </c>
      <c r="D296" s="10">
        <v>45642</v>
      </c>
      <c r="E296" s="8" t="s">
        <v>18</v>
      </c>
      <c r="F296" s="11">
        <v>5</v>
      </c>
      <c r="G296" s="8" t="s">
        <v>15</v>
      </c>
      <c r="H296" s="8" t="s">
        <v>18</v>
      </c>
      <c r="I296" s="18">
        <v>0</v>
      </c>
      <c r="J296" s="8" t="s">
        <v>18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F70"/>
  <sheetViews>
    <sheetView showGridLines="0" workbookViewId="0">
      <selection activeCell="D70" sqref="D70"/>
    </sheetView>
  </sheetViews>
  <sheetFormatPr defaultRowHeight="15" x14ac:dyDescent="0.25"/>
  <cols>
    <col min="2" max="2" width="16.7109375" bestFit="1" customWidth="1"/>
    <col min="3" max="3" width="21.7109375" bestFit="1" customWidth="1"/>
    <col min="4" max="4" width="34.5703125" bestFit="1" customWidth="1"/>
    <col min="5" max="5" width="32.425781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3" x14ac:dyDescent="0.25">
      <c r="B2" t="s">
        <v>309</v>
      </c>
    </row>
    <row r="3" spans="2:3" x14ac:dyDescent="0.25">
      <c r="B3" t="s">
        <v>310</v>
      </c>
    </row>
    <row r="5" spans="2:3" x14ac:dyDescent="0.25">
      <c r="B5" s="12" t="s">
        <v>11</v>
      </c>
      <c r="C5" t="s" vm="1">
        <v>319</v>
      </c>
    </row>
    <row r="7" spans="2:3" x14ac:dyDescent="0.25">
      <c r="B7" s="12" t="s">
        <v>311</v>
      </c>
      <c r="C7" t="s">
        <v>308</v>
      </c>
    </row>
    <row r="8" spans="2:3" x14ac:dyDescent="0.25">
      <c r="B8" s="13" t="s">
        <v>18</v>
      </c>
      <c r="C8" s="14">
        <v>3847</v>
      </c>
    </row>
    <row r="9" spans="2:3" x14ac:dyDescent="0.25">
      <c r="B9" s="13" t="s">
        <v>14</v>
      </c>
      <c r="C9" s="14">
        <v>3786</v>
      </c>
    </row>
    <row r="10" spans="2:3" x14ac:dyDescent="0.25">
      <c r="B10" s="13" t="s">
        <v>307</v>
      </c>
      <c r="C10" s="14">
        <v>7633</v>
      </c>
    </row>
    <row r="17" spans="2:4" x14ac:dyDescent="0.25">
      <c r="B17" t="s">
        <v>318</v>
      </c>
    </row>
    <row r="19" spans="2:4" x14ac:dyDescent="0.25">
      <c r="B19" s="12" t="s">
        <v>11</v>
      </c>
      <c r="C19" t="s" vm="1">
        <v>319</v>
      </c>
    </row>
    <row r="21" spans="2:4" x14ac:dyDescent="0.25">
      <c r="B21" s="12" t="s">
        <v>321</v>
      </c>
      <c r="C21" t="s">
        <v>320</v>
      </c>
    </row>
    <row r="22" spans="2:4" x14ac:dyDescent="0.25">
      <c r="B22" s="13" t="s">
        <v>17</v>
      </c>
      <c r="C22" s="14">
        <v>0</v>
      </c>
    </row>
    <row r="23" spans="2:4" x14ac:dyDescent="0.25">
      <c r="B23" s="13" t="s">
        <v>21</v>
      </c>
      <c r="C23" s="14">
        <v>0</v>
      </c>
    </row>
    <row r="24" spans="2:4" x14ac:dyDescent="0.25">
      <c r="B24" s="13" t="s">
        <v>13</v>
      </c>
      <c r="C24" s="14">
        <v>2940</v>
      </c>
    </row>
    <row r="25" spans="2:4" x14ac:dyDescent="0.25">
      <c r="B25" s="13" t="s">
        <v>307</v>
      </c>
      <c r="C25" s="14">
        <v>2940</v>
      </c>
      <c r="D25" s="23">
        <f>GETPIVOTDATA("[Measures].[Soma de EA Play Season Pass Price]",$B$21)</f>
        <v>2940</v>
      </c>
    </row>
    <row r="28" spans="2:4" x14ac:dyDescent="0.25">
      <c r="B28" t="s">
        <v>322</v>
      </c>
    </row>
    <row r="30" spans="2:4" x14ac:dyDescent="0.25">
      <c r="B30" s="12" t="s">
        <v>11</v>
      </c>
      <c r="C30" t="s" vm="1">
        <v>319</v>
      </c>
    </row>
    <row r="32" spans="2:4" x14ac:dyDescent="0.25">
      <c r="B32" s="12" t="s">
        <v>321</v>
      </c>
      <c r="C32" t="s">
        <v>323</v>
      </c>
    </row>
    <row r="33" spans="2:6" x14ac:dyDescent="0.25">
      <c r="B33" s="13" t="s">
        <v>17</v>
      </c>
      <c r="C33" s="14">
        <v>0</v>
      </c>
    </row>
    <row r="34" spans="2:6" x14ac:dyDescent="0.25">
      <c r="B34" s="13" t="s">
        <v>21</v>
      </c>
      <c r="C34" s="14">
        <v>1920</v>
      </c>
    </row>
    <row r="35" spans="2:6" x14ac:dyDescent="0.25">
      <c r="B35" s="13" t="s">
        <v>13</v>
      </c>
      <c r="C35" s="14">
        <v>1960</v>
      </c>
    </row>
    <row r="36" spans="2:6" x14ac:dyDescent="0.25">
      <c r="B36" s="13" t="s">
        <v>307</v>
      </c>
      <c r="C36" s="14">
        <v>3880</v>
      </c>
      <c r="D36" s="23">
        <f>GETPIVOTDATA("[Measures].[Soma de Minecraft Season Pass Price]",$B$32)</f>
        <v>3880</v>
      </c>
    </row>
    <row r="40" spans="2:6" x14ac:dyDescent="0.25">
      <c r="B40" t="s">
        <v>325</v>
      </c>
    </row>
    <row r="42" spans="2:6" x14ac:dyDescent="0.25">
      <c r="B42" s="12" t="s">
        <v>11</v>
      </c>
      <c r="C42" t="s" vm="1">
        <v>319</v>
      </c>
    </row>
    <row r="44" spans="2:6" x14ac:dyDescent="0.25">
      <c r="B44" s="12" t="s">
        <v>321</v>
      </c>
      <c r="C44" t="s">
        <v>324</v>
      </c>
      <c r="D44" t="s">
        <v>323</v>
      </c>
      <c r="E44" t="s">
        <v>320</v>
      </c>
    </row>
    <row r="45" spans="2:6" x14ac:dyDescent="0.25">
      <c r="B45" s="13" t="s">
        <v>17</v>
      </c>
      <c r="C45" s="14">
        <v>505</v>
      </c>
      <c r="D45" s="14">
        <v>0</v>
      </c>
      <c r="E45" s="14">
        <v>0</v>
      </c>
    </row>
    <row r="46" spans="2:6" x14ac:dyDescent="0.25">
      <c r="B46" s="13" t="s">
        <v>21</v>
      </c>
      <c r="C46" s="14">
        <v>960</v>
      </c>
      <c r="D46" s="14">
        <v>1920</v>
      </c>
      <c r="E46" s="14">
        <v>0</v>
      </c>
    </row>
    <row r="47" spans="2:6" x14ac:dyDescent="0.25">
      <c r="B47" s="13" t="s">
        <v>13</v>
      </c>
      <c r="C47" s="14">
        <v>1470</v>
      </c>
      <c r="D47" s="14">
        <v>1960</v>
      </c>
      <c r="E47" s="14">
        <v>2940</v>
      </c>
    </row>
    <row r="48" spans="2:6" x14ac:dyDescent="0.25">
      <c r="B48" s="13" t="s">
        <v>307</v>
      </c>
      <c r="C48" s="14">
        <v>2935</v>
      </c>
      <c r="D48" s="14">
        <v>3880</v>
      </c>
      <c r="E48" s="14">
        <v>2940</v>
      </c>
      <c r="F48" s="23">
        <f>SUM(C48+D48+E48)</f>
        <v>9755</v>
      </c>
    </row>
    <row r="51" spans="2:4" x14ac:dyDescent="0.25">
      <c r="B51" t="s">
        <v>326</v>
      </c>
    </row>
    <row r="53" spans="2:4" x14ac:dyDescent="0.25">
      <c r="B53" s="12" t="s">
        <v>11</v>
      </c>
      <c r="C53" t="s" vm="1">
        <v>319</v>
      </c>
    </row>
    <row r="55" spans="2:4" x14ac:dyDescent="0.25">
      <c r="B55" s="12" t="s">
        <v>321</v>
      </c>
      <c r="C55" t="s">
        <v>324</v>
      </c>
    </row>
    <row r="56" spans="2:4" x14ac:dyDescent="0.25">
      <c r="B56" s="13" t="s">
        <v>17</v>
      </c>
      <c r="C56" s="14">
        <v>505</v>
      </c>
    </row>
    <row r="57" spans="2:4" x14ac:dyDescent="0.25">
      <c r="B57" s="13" t="s">
        <v>21</v>
      </c>
      <c r="C57" s="14">
        <v>960</v>
      </c>
    </row>
    <row r="58" spans="2:4" x14ac:dyDescent="0.25">
      <c r="B58" s="13" t="s">
        <v>13</v>
      </c>
      <c r="C58" s="14">
        <v>1470</v>
      </c>
    </row>
    <row r="59" spans="2:4" x14ac:dyDescent="0.25">
      <c r="B59" s="13" t="s">
        <v>307</v>
      </c>
      <c r="C59" s="14">
        <v>2935</v>
      </c>
      <c r="D59" s="22">
        <f>GETPIVOTDATA("[Measures].[Soma de Subscription Price]",$B$55)</f>
        <v>2935</v>
      </c>
    </row>
    <row r="62" spans="2:4" x14ac:dyDescent="0.25">
      <c r="B62" t="s">
        <v>327</v>
      </c>
    </row>
    <row r="64" spans="2:4" x14ac:dyDescent="0.25">
      <c r="B64" s="12" t="s">
        <v>11</v>
      </c>
      <c r="C64" t="s" vm="1">
        <v>319</v>
      </c>
    </row>
    <row r="66" spans="2:4" x14ac:dyDescent="0.25">
      <c r="B66" s="12" t="s">
        <v>321</v>
      </c>
      <c r="C66" t="s">
        <v>328</v>
      </c>
    </row>
    <row r="67" spans="2:4" x14ac:dyDescent="0.25">
      <c r="B67" s="13" t="s">
        <v>17</v>
      </c>
      <c r="C67" s="14">
        <v>61</v>
      </c>
    </row>
    <row r="68" spans="2:4" x14ac:dyDescent="0.25">
      <c r="B68" s="13" t="s">
        <v>21</v>
      </c>
      <c r="C68" s="14">
        <v>1079</v>
      </c>
    </row>
    <row r="69" spans="2:4" x14ac:dyDescent="0.25">
      <c r="B69" s="13" t="s">
        <v>13</v>
      </c>
      <c r="C69" s="14">
        <v>982</v>
      </c>
    </row>
    <row r="70" spans="2:4" x14ac:dyDescent="0.25">
      <c r="B70" s="13" t="s">
        <v>307</v>
      </c>
      <c r="C70" s="14">
        <v>2122</v>
      </c>
      <c r="D70" s="22">
        <f>GETPIVOTDATA("[Measures].[Soma de Coupon Value]",$B$66)</f>
        <v>2122</v>
      </c>
    </row>
  </sheetData>
  <pageMargins left="0.511811024" right="0.511811024" top="0.78740157499999996" bottom="0.78740157499999996" header="0.31496062000000002" footer="0.31496062000000002"/>
  <pageSetup paperSize="9" orientation="portrait" r:id="rId7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4"/>
  <sheetViews>
    <sheetView showGridLines="0" tabSelected="1" zoomScale="81" zoomScaleNormal="81" workbookViewId="0">
      <selection activeCell="AF14" sqref="AF14"/>
    </sheetView>
  </sheetViews>
  <sheetFormatPr defaultRowHeight="15" customHeight="1" x14ac:dyDescent="0.25"/>
  <cols>
    <col min="1" max="1" width="31.140625" style="5" customWidth="1"/>
    <col min="2" max="2" width="3.5703125" style="7" customWidth="1"/>
    <col min="3" max="5" width="9.140625" style="7" customWidth="1"/>
    <col min="6" max="11" width="9.140625" style="7"/>
    <col min="12" max="12" width="6.5703125" style="7" customWidth="1"/>
    <col min="13" max="16384" width="9.140625" style="7"/>
  </cols>
  <sheetData>
    <row r="1" spans="1:17" customFormat="1" x14ac:dyDescent="0.25">
      <c r="A1" s="5"/>
    </row>
    <row r="2" spans="1:17" customFormat="1" ht="39" customHeight="1" thickBot="1" x14ac:dyDescent="0.35">
      <c r="A2" s="5"/>
      <c r="C2" s="16"/>
      <c r="D2" s="16" t="s">
        <v>317</v>
      </c>
      <c r="E2" s="16"/>
      <c r="F2" s="16"/>
      <c r="G2" s="16"/>
      <c r="H2" s="16"/>
      <c r="I2" s="16"/>
      <c r="J2" s="16"/>
      <c r="K2" s="15"/>
      <c r="L2" s="15"/>
      <c r="M2" s="15"/>
      <c r="N2" s="19"/>
      <c r="O2" s="19"/>
      <c r="P2" s="19"/>
      <c r="Q2" s="20"/>
    </row>
    <row r="3" spans="1:17" customFormat="1" ht="17.25" customHeight="1" thickTop="1" x14ac:dyDescent="0.3">
      <c r="A3" s="5"/>
      <c r="C3" s="21"/>
      <c r="D3" s="21"/>
      <c r="E3" s="21"/>
      <c r="F3" s="21"/>
      <c r="G3" s="21"/>
      <c r="H3" s="21"/>
      <c r="I3" s="21"/>
      <c r="J3" s="21"/>
      <c r="K3" s="19"/>
      <c r="L3" s="19"/>
      <c r="M3" s="19"/>
      <c r="N3" s="19"/>
      <c r="O3" s="19"/>
      <c r="P3" s="19"/>
      <c r="Q3" s="20"/>
    </row>
    <row r="4" spans="1:17" ht="39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Lua Monteiro de Carvalho | Impact</cp:lastModifiedBy>
  <dcterms:created xsi:type="dcterms:W3CDTF">2024-12-19T13:13:10Z</dcterms:created>
  <dcterms:modified xsi:type="dcterms:W3CDTF">2025-06-06T19:42:20Z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