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Luan Flavio\Desktop\Geral\Python Facul\HistogramaExel\"/>
    </mc:Choice>
  </mc:AlternateContent>
  <xr:revisionPtr revIDLastSave="0" documentId="13_ncr:1_{AAE72E97-7BF7-4179-86F3-CF7F76383FBE}" xr6:coauthVersionLast="47" xr6:coauthVersionMax="47" xr10:uidLastSave="{00000000-0000-0000-0000-000000000000}"/>
  <bookViews>
    <workbookView xWindow="390" yWindow="390" windowWidth="21600" windowHeight="118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M9" i="1" s="1"/>
  <c r="K8" i="1"/>
  <c r="K7" i="1"/>
  <c r="K6" i="1"/>
  <c r="D6" i="1"/>
  <c r="K5" i="1"/>
  <c r="D5" i="1"/>
  <c r="K4" i="1"/>
  <c r="K10" i="1" s="1"/>
  <c r="M5" i="1" l="1"/>
  <c r="M6" i="1"/>
  <c r="M7" i="1"/>
  <c r="M8" i="1"/>
  <c r="L5" i="1"/>
  <c r="L7" i="1"/>
  <c r="L9" i="1"/>
  <c r="L4" i="1"/>
  <c r="M4" i="1"/>
  <c r="L6" i="1"/>
  <c r="L8" i="1"/>
  <c r="M10" i="1" l="1"/>
  <c r="N4" i="1"/>
  <c r="N5" i="1"/>
  <c r="N6" i="1" s="1"/>
  <c r="N7" i="1" s="1"/>
  <c r="N8" i="1" s="1"/>
  <c r="N9" i="1" s="1"/>
  <c r="L10" i="1"/>
</calcChain>
</file>

<file path=xl/sharedStrings.xml><?xml version="1.0" encoding="utf-8"?>
<sst xmlns="http://schemas.openxmlformats.org/spreadsheetml/2006/main" count="27" uniqueCount="27">
  <si>
    <t>Medidas de Tendência Central</t>
  </si>
  <si>
    <t>Cálculo dos intervalos de Classe</t>
  </si>
  <si>
    <t>Velocidade dos Dispositivos para um determinado tipo de CPU</t>
  </si>
  <si>
    <t>Média</t>
  </si>
  <si>
    <t>Valor Máximo</t>
  </si>
  <si>
    <t>Velocidade MHz</t>
  </si>
  <si>
    <t>Ponto Médio</t>
  </si>
  <si>
    <t>Fi</t>
  </si>
  <si>
    <t>Fr</t>
  </si>
  <si>
    <t>Fr(%)</t>
  </si>
  <si>
    <t>Fr acumulado(%)</t>
  </si>
  <si>
    <t>Moda</t>
  </si>
  <si>
    <t>Valor Mínimo</t>
  </si>
  <si>
    <t>-</t>
  </si>
  <si>
    <t>Mediana</t>
  </si>
  <si>
    <t>Amplitude</t>
  </si>
  <si>
    <t xml:space="preserve">630 |-- 650 </t>
  </si>
  <si>
    <t>1º Quartil</t>
  </si>
  <si>
    <t>Qtde Linhas (Sturges)</t>
  </si>
  <si>
    <t xml:space="preserve">650 |-- 670 </t>
  </si>
  <si>
    <t>3º Quartil</t>
  </si>
  <si>
    <t>Tamanho da Classe</t>
  </si>
  <si>
    <t xml:space="preserve">670 |-- 690 </t>
  </si>
  <si>
    <t xml:space="preserve">690 |-- 710 </t>
  </si>
  <si>
    <t xml:space="preserve">710 |-- 730 </t>
  </si>
  <si>
    <t xml:space="preserve">730 |-- 750 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</si>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</sst>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workbookViewId="0">
      <selection activeCell="E7" sqref="A1:E7"/>
    </sheetView>
  </sheetViews>
  <sheetFormatPr defaultRowHeight="15" x14ac:dyDescent="0.25"/>
  <cols>
    <col min="3" max="3" width="27" customWidth="1"/>
    <col min="6" max="6" width="50" customWidth="1"/>
    <col min="7" max="7" width="10" customWidth="1"/>
    <col min="9" max="9" width="22" customWidth="1"/>
    <col min="10" max="10" width="12" customWidth="1"/>
    <col min="11" max="11" width="24" customWidth="1"/>
    <col min="12" max="12" width="7" customWidth="1"/>
    <col min="13" max="13" width="8" customWidth="1"/>
    <col min="14" max="14" width="16" customWidth="1"/>
  </cols>
  <sheetData>
    <row r="1" spans="1:14" x14ac:dyDescent="0.25">
      <c r="A1" s="1">
        <v>680</v>
      </c>
      <c r="B1" s="1"/>
      <c r="C1" s="4" t="s">
        <v>0</v>
      </c>
      <c r="D1" s="5"/>
      <c r="E1" s="1"/>
      <c r="F1" s="4" t="s">
        <v>1</v>
      </c>
      <c r="G1" s="5"/>
      <c r="H1" s="1"/>
      <c r="I1" s="4" t="s">
        <v>2</v>
      </c>
      <c r="J1" s="5"/>
      <c r="K1" s="5"/>
      <c r="L1" s="5"/>
      <c r="M1" s="5"/>
      <c r="N1" s="5"/>
    </row>
    <row r="2" spans="1:14" x14ac:dyDescent="0.25">
      <c r="A2" s="1">
        <v>669</v>
      </c>
      <c r="B2" s="1"/>
      <c r="C2" s="1" t="s">
        <v>3</v>
      </c>
      <c r="D2" s="1">
        <v>688.23</v>
      </c>
      <c r="E2" s="1"/>
      <c r="F2" s="1" t="s">
        <v>4</v>
      </c>
      <c r="G2" s="1">
        <v>735</v>
      </c>
      <c r="H2" s="1"/>
      <c r="I2" s="2" t="s">
        <v>5</v>
      </c>
      <c r="J2" s="2" t="s">
        <v>6</v>
      </c>
      <c r="K2" s="3" t="s">
        <v>7</v>
      </c>
      <c r="L2" s="3" t="s">
        <v>8</v>
      </c>
      <c r="M2" s="3" t="s">
        <v>9</v>
      </c>
      <c r="N2" s="3" t="s">
        <v>10</v>
      </c>
    </row>
    <row r="3" spans="1:14" x14ac:dyDescent="0.25">
      <c r="A3" s="1">
        <v>719</v>
      </c>
      <c r="B3" s="1"/>
      <c r="C3" s="1" t="s">
        <v>11</v>
      </c>
      <c r="D3" s="1">
        <v>690</v>
      </c>
      <c r="E3" s="1"/>
      <c r="F3" s="1" t="s">
        <v>12</v>
      </c>
      <c r="G3" s="1">
        <v>634</v>
      </c>
      <c r="H3" s="1"/>
      <c r="I3" s="1"/>
      <c r="J3" s="1" t="s">
        <v>13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699</v>
      </c>
      <c r="B4" s="1"/>
      <c r="C4" s="1" t="s">
        <v>14</v>
      </c>
      <c r="D4" s="1">
        <v>690</v>
      </c>
      <c r="E4" s="1"/>
      <c r="F4" s="1" t="s">
        <v>15</v>
      </c>
      <c r="G4" s="1">
        <v>101</v>
      </c>
      <c r="H4" s="1"/>
      <c r="I4" s="1" t="s">
        <v>16</v>
      </c>
      <c r="J4" s="1">
        <v>640</v>
      </c>
      <c r="K4">
        <f>COUNTIFS($A$1:$A$35,"&gt;=630", $A$1:$A$35, "&lt;650")</f>
        <v>2</v>
      </c>
      <c r="L4">
        <f>K4/K10</f>
        <v>5.7142857142857141E-2</v>
      </c>
      <c r="M4">
        <f>K4/K10</f>
        <v>5.7142857142857141E-2</v>
      </c>
      <c r="N4">
        <f>M4</f>
        <v>5.7142857142857141E-2</v>
      </c>
    </row>
    <row r="5" spans="1:14" x14ac:dyDescent="0.25">
      <c r="A5" s="1">
        <v>670</v>
      </c>
      <c r="B5" s="1"/>
      <c r="C5" s="1" t="s">
        <v>17</v>
      </c>
      <c r="D5" s="1">
        <f>_xlfn.QUARTILE.EXC($A$1:$A$35, 1)</f>
        <v>670</v>
      </c>
      <c r="E5" s="1"/>
      <c r="F5" s="1" t="s">
        <v>18</v>
      </c>
      <c r="G5" s="1">
        <v>6.14</v>
      </c>
      <c r="H5" s="1"/>
      <c r="I5" s="1" t="s">
        <v>19</v>
      </c>
      <c r="J5" s="1">
        <v>660</v>
      </c>
      <c r="K5">
        <f>COUNTIFS($A$1:$A$35,"&gt;=650", $A$1:$A$35, "&lt;670")</f>
        <v>6</v>
      </c>
      <c r="L5">
        <f>K5/K10</f>
        <v>0.17142857142857143</v>
      </c>
      <c r="M5">
        <f>K5/K10</f>
        <v>0.17142857142857143</v>
      </c>
      <c r="N5">
        <f>SUM(M5, N4)</f>
        <v>0.22857142857142856</v>
      </c>
    </row>
    <row r="6" spans="1:14" x14ac:dyDescent="0.25">
      <c r="A6" s="1">
        <v>710</v>
      </c>
      <c r="B6" s="1"/>
      <c r="C6" s="1" t="s">
        <v>20</v>
      </c>
      <c r="D6" s="1">
        <f>_xlfn.QUARTILE.EXC($A$1:$A$35, 3)</f>
        <v>702</v>
      </c>
      <c r="E6" s="1"/>
      <c r="F6" s="1" t="s">
        <v>21</v>
      </c>
      <c r="G6" s="1">
        <v>16.440000000000001</v>
      </c>
      <c r="H6" s="1"/>
      <c r="I6" s="1" t="s">
        <v>22</v>
      </c>
      <c r="J6" s="1">
        <v>680</v>
      </c>
      <c r="K6">
        <f>COUNTIFS($A$1:$A$35,"&gt;=670", $A$1:$A$35, "&lt;690")</f>
        <v>8</v>
      </c>
      <c r="L6">
        <f>K6/K10</f>
        <v>0.22857142857142856</v>
      </c>
      <c r="M6">
        <f>K6/K10</f>
        <v>0.22857142857142856</v>
      </c>
      <c r="N6">
        <f>SUM(M6, N5)</f>
        <v>0.45714285714285713</v>
      </c>
    </row>
    <row r="7" spans="1:14" x14ac:dyDescent="0.25">
      <c r="A7" s="1">
        <v>722</v>
      </c>
      <c r="B7" s="1"/>
      <c r="C7" s="1"/>
      <c r="D7" s="1"/>
      <c r="E7" s="1"/>
      <c r="F7" s="1"/>
      <c r="G7" s="1"/>
      <c r="H7" s="1"/>
      <c r="I7" s="1" t="s">
        <v>23</v>
      </c>
      <c r="J7" s="1">
        <v>700</v>
      </c>
      <c r="K7">
        <f>COUNTIFS($A$1:$A$35,"&gt;=690", $A$1:$A$35, "&lt;710")</f>
        <v>12</v>
      </c>
      <c r="L7">
        <f>K7/K10</f>
        <v>0.34285714285714286</v>
      </c>
      <c r="M7">
        <f>K7/K10</f>
        <v>0.34285714285714286</v>
      </c>
      <c r="N7">
        <f>SUM(M7, N6)</f>
        <v>0.8</v>
      </c>
    </row>
    <row r="8" spans="1:14" x14ac:dyDescent="0.25">
      <c r="A8">
        <v>663</v>
      </c>
      <c r="I8" t="s">
        <v>24</v>
      </c>
      <c r="J8">
        <v>720</v>
      </c>
      <c r="K8">
        <f>COUNTIFS($A$1:$A$35,"&gt;=710", $A$1:$A$35, "&lt;730")</f>
        <v>6</v>
      </c>
      <c r="L8">
        <f>K8/K10</f>
        <v>0.17142857142857143</v>
      </c>
      <c r="M8">
        <f>K8/K10</f>
        <v>0.17142857142857143</v>
      </c>
      <c r="N8">
        <f>SUM(M8, N7)</f>
        <v>0.97142857142857153</v>
      </c>
    </row>
    <row r="9" spans="1:14" x14ac:dyDescent="0.25">
      <c r="A9">
        <v>658</v>
      </c>
      <c r="I9" t="s">
        <v>25</v>
      </c>
      <c r="J9">
        <v>740</v>
      </c>
      <c r="K9">
        <f>COUNTIFS($A$1:$A$35,"&gt;=730", $A$1:$A$35, "&lt;750")</f>
        <v>1</v>
      </c>
      <c r="L9">
        <f>K9/K10</f>
        <v>2.8571428571428571E-2</v>
      </c>
      <c r="M9">
        <f>K9/K10</f>
        <v>2.8571428571428571E-2</v>
      </c>
      <c r="N9">
        <f>SUM(M9, N8)</f>
        <v>1</v>
      </c>
    </row>
    <row r="10" spans="1:14" x14ac:dyDescent="0.25">
      <c r="A10">
        <v>634</v>
      </c>
      <c r="I10" t="s">
        <v>26</v>
      </c>
      <c r="K10">
        <f>SUM(K3:K9)</f>
        <v>35</v>
      </c>
      <c r="L10">
        <f>SUM(L4:L9)</f>
        <v>1</v>
      </c>
      <c r="M10">
        <f>SUM(M4:M9)</f>
        <v>1</v>
      </c>
    </row>
    <row r="11" spans="1:14" x14ac:dyDescent="0.25">
      <c r="A11">
        <v>720</v>
      </c>
    </row>
    <row r="12" spans="1:14" x14ac:dyDescent="0.25">
      <c r="A12">
        <v>690</v>
      </c>
    </row>
    <row r="13" spans="1:14" x14ac:dyDescent="0.25">
      <c r="A13">
        <v>677</v>
      </c>
    </row>
    <row r="14" spans="1:14" x14ac:dyDescent="0.25">
      <c r="A14">
        <v>669</v>
      </c>
    </row>
    <row r="15" spans="1:14" x14ac:dyDescent="0.25">
      <c r="A15">
        <v>700</v>
      </c>
    </row>
    <row r="16" spans="1:14" x14ac:dyDescent="0.25">
      <c r="A16">
        <v>718</v>
      </c>
    </row>
    <row r="17" spans="1:1" x14ac:dyDescent="0.25">
      <c r="A17">
        <v>690</v>
      </c>
    </row>
    <row r="18" spans="1:1" x14ac:dyDescent="0.25">
      <c r="A18">
        <v>681</v>
      </c>
    </row>
    <row r="19" spans="1:1" x14ac:dyDescent="0.25">
      <c r="A19">
        <v>702</v>
      </c>
    </row>
    <row r="20" spans="1:1" x14ac:dyDescent="0.25">
      <c r="A20">
        <v>696</v>
      </c>
    </row>
    <row r="21" spans="1:1" x14ac:dyDescent="0.25">
      <c r="A21">
        <v>692</v>
      </c>
    </row>
    <row r="22" spans="1:1" x14ac:dyDescent="0.25">
      <c r="A22">
        <v>690</v>
      </c>
    </row>
    <row r="23" spans="1:1" x14ac:dyDescent="0.25">
      <c r="A23">
        <v>694</v>
      </c>
    </row>
    <row r="24" spans="1:1" x14ac:dyDescent="0.25">
      <c r="A24">
        <v>660</v>
      </c>
    </row>
    <row r="25" spans="1:1" x14ac:dyDescent="0.25">
      <c r="A25">
        <v>649</v>
      </c>
    </row>
    <row r="26" spans="1:1" x14ac:dyDescent="0.25">
      <c r="A26">
        <v>675</v>
      </c>
    </row>
    <row r="27" spans="1:1" x14ac:dyDescent="0.25">
      <c r="A27">
        <v>701</v>
      </c>
    </row>
    <row r="28" spans="1:1" x14ac:dyDescent="0.25">
      <c r="A28">
        <v>721</v>
      </c>
    </row>
    <row r="29" spans="1:1" x14ac:dyDescent="0.25">
      <c r="A29">
        <v>683</v>
      </c>
    </row>
    <row r="30" spans="1:1" x14ac:dyDescent="0.25">
      <c r="A30">
        <v>735</v>
      </c>
    </row>
    <row r="31" spans="1:1" x14ac:dyDescent="0.25">
      <c r="A31">
        <v>688</v>
      </c>
    </row>
    <row r="32" spans="1:1" x14ac:dyDescent="0.25">
      <c r="A32">
        <v>704</v>
      </c>
    </row>
    <row r="33" spans="1:1" x14ac:dyDescent="0.25">
      <c r="A33">
        <v>672</v>
      </c>
    </row>
    <row r="34" spans="1:1" x14ac:dyDescent="0.25">
      <c r="A34">
        <v>698</v>
      </c>
    </row>
    <row r="35" spans="1:1" x14ac:dyDescent="0.25">
      <c r="A35">
        <v>659</v>
      </c>
    </row>
  </sheetData>
  <mergeCells count="3">
    <mergeCell ref="C1:D1"/>
    <mergeCell ref="F1:G1"/>
    <mergeCell ref="I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Flavio</dc:creator>
  <cp:lastModifiedBy>LUAN FLAVIO BARROS MENEZES</cp:lastModifiedBy>
  <dcterms:created xsi:type="dcterms:W3CDTF">2015-06-05T18:17:20Z</dcterms:created>
  <dcterms:modified xsi:type="dcterms:W3CDTF">2023-09-09T23:17:43Z</dcterms:modified>
</cp:coreProperties>
</file>