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timelineCaches/timelineCache1.xml" ContentType="application/vnd.ms-excel.timeline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timelines/timeline1.xml" ContentType="application/vnd.ms-excel.timeline+xml"/>
  <Override PartName="/xl/drawings/drawing3.xml" ContentType="application/vnd.openxmlformats-officedocument.drawing+xml"/>
  <Override PartName="/xl/timelines/timeline2.xml" ContentType="application/vnd.ms-excel.timelin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anp\Desktop\Faculdade\Cursos-Projetos\4o Semestre\Formação Excel\3) Tabelas Dinâmicas e Dashboards\"/>
    </mc:Choice>
  </mc:AlternateContent>
  <xr:revisionPtr revIDLastSave="0" documentId="8_{245A1639-0D82-40B9-8E52-3CC364253567}" xr6:coauthVersionLast="47" xr6:coauthVersionMax="47" xr10:uidLastSave="{00000000-0000-0000-0000-000000000000}"/>
  <bookViews>
    <workbookView xWindow="-120" yWindow="-120" windowWidth="38640" windowHeight="15840" activeTab="5" xr2:uid="{FD43639B-0E06-4430-8701-5FF7BE897E64}"/>
  </bookViews>
  <sheets>
    <sheet name="Base de Dados" sheetId="1" r:id="rId1"/>
    <sheet name="Base de Dados 2" sheetId="4" r:id="rId2"/>
    <sheet name="Gráfico" sheetId="3" r:id="rId3"/>
    <sheet name="Procura" sheetId="2" r:id="rId4"/>
    <sheet name="Tabelas Dinâmicas" sheetId="5" r:id="rId5"/>
    <sheet name="Dashboard" sheetId="7" r:id="rId6"/>
  </sheets>
  <definedNames>
    <definedName name="estoque">'Base de Dados'!$B$3:$G$26</definedName>
    <definedName name="ESTOQUES">'Base de Dados'!$B$4:$G$26</definedName>
    <definedName name="NativeTimeline_Data_de_Compra">#N/A</definedName>
    <definedName name="SegmentaçãodeDados_Descrição">#N/A</definedName>
  </definedNames>
  <calcPr calcId="191029"/>
  <pivotCaches>
    <pivotCache cacheId="205" r:id="rId7"/>
  </pivotCaches>
  <extLst>
    <ext xmlns:x14="http://schemas.microsoft.com/office/spreadsheetml/2009/9/main" uri="{BBE1A952-AA13-448e-AADC-164F8A28A991}">
      <x14:slicerCaches>
        <x14:slicerCache r:id="rId8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D0CA8CA8-9F24-4464-BF8E-62219DCF47F9}">
      <x15:timelineCacheRefs>
        <x15:timelineCacheRef r:id="rId9"/>
      </x15:timelineCacheRefs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" i="2" l="1" a="1"/>
  <c r="G12" i="2" s="1"/>
  <c r="G10" i="2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5" i="1"/>
  <c r="N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<sst xmlns="http://schemas.openxmlformats.org/spreadsheetml/2006/main" count="82" uniqueCount="30">
  <si>
    <t>Descrição</t>
  </si>
  <si>
    <t>Tamanho</t>
  </si>
  <si>
    <t>Preço</t>
  </si>
  <si>
    <t>Quantidade</t>
  </si>
  <si>
    <t>Estoque</t>
  </si>
  <si>
    <t>Guitarra Aero Vermelha</t>
  </si>
  <si>
    <t>Guitarra Aero Azul</t>
  </si>
  <si>
    <t>Guitarra Aero Verde</t>
  </si>
  <si>
    <t>Violão Country Marrom</t>
  </si>
  <si>
    <t>Violão Country Preto</t>
  </si>
  <si>
    <t>Piano Clássico</t>
  </si>
  <si>
    <t>Piano Moderno</t>
  </si>
  <si>
    <t>Teclado Yamaha Cinza</t>
  </si>
  <si>
    <t>Teclado Yamaha Preto</t>
  </si>
  <si>
    <t>Bateria John Verde</t>
  </si>
  <si>
    <t>Bateria John Vermelha</t>
  </si>
  <si>
    <t>Bateria John Azul</t>
  </si>
  <si>
    <t>Bateria John Preta</t>
  </si>
  <si>
    <t>Preço Unitário</t>
  </si>
  <si>
    <t>Preço Total</t>
  </si>
  <si>
    <t>Soma de Preço Total</t>
  </si>
  <si>
    <t>Pesquisa</t>
  </si>
  <si>
    <t>Nome:</t>
  </si>
  <si>
    <t>Tamanho:</t>
  </si>
  <si>
    <t>Preço:</t>
  </si>
  <si>
    <t>Quantidade:</t>
  </si>
  <si>
    <t>Rótulos de Linha</t>
  </si>
  <si>
    <t>Total Geral</t>
  </si>
  <si>
    <t>Data de Compra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</si>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</sst>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72"/>
      <color theme="0"/>
      <name val="Calibri"/>
      <family val="2"/>
      <scheme val="minor"/>
    </font>
    <font>
      <sz val="2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74999237037263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0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44" fontId="0" fillId="4" borderId="1" xfId="1" applyFont="1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/>
    </xf>
    <xf numFmtId="44" fontId="0" fillId="8" borderId="1" xfId="1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14" fontId="0" fillId="4" borderId="1" xfId="0" applyNumberFormat="1" applyFill="1" applyBorder="1" applyAlignment="1">
      <alignment horizontal="center" vertical="center"/>
    </xf>
    <xf numFmtId="44" fontId="0" fillId="0" borderId="0" xfId="0" applyNumberFormat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3" borderId="2" xfId="0" applyFont="1" applyFill="1" applyBorder="1" applyAlignment="1">
      <alignment horizont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12" xfId="0" applyFill="1" applyBorder="1" applyAlignment="1">
      <alignment horizontal="center" vertical="center"/>
    </xf>
    <xf numFmtId="0" fontId="4" fillId="5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44" fontId="0" fillId="3" borderId="0" xfId="1" applyFont="1" applyFill="1" applyAlignment="1">
      <alignment horizontal="center"/>
    </xf>
    <xf numFmtId="0" fontId="0" fillId="3" borderId="0" xfId="0" applyFill="1" applyAlignment="1">
      <alignment horizontal="center"/>
    </xf>
    <xf numFmtId="0" fontId="6" fillId="9" borderId="4" xfId="0" applyFont="1" applyFill="1" applyBorder="1" applyAlignment="1">
      <alignment horizontal="center" vertical="center"/>
    </xf>
    <xf numFmtId="0" fontId="6" fillId="9" borderId="5" xfId="0" applyFont="1" applyFill="1" applyBorder="1" applyAlignment="1">
      <alignment horizontal="center" vertical="center"/>
    </xf>
    <xf numFmtId="0" fontId="6" fillId="9" borderId="6" xfId="0" applyFont="1" applyFill="1" applyBorder="1" applyAlignment="1">
      <alignment horizontal="center" vertical="center"/>
    </xf>
    <xf numFmtId="0" fontId="6" fillId="9" borderId="9" xfId="0" applyFont="1" applyFill="1" applyBorder="1" applyAlignment="1">
      <alignment horizontal="center" vertical="center"/>
    </xf>
    <xf numFmtId="0" fontId="6" fillId="9" borderId="10" xfId="0" applyFont="1" applyFill="1" applyBorder="1" applyAlignment="1">
      <alignment horizontal="center" vertical="center"/>
    </xf>
    <xf numFmtId="0" fontId="6" fillId="9" borderId="11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6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0" xfId="0" applyFont="1" applyFill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9" borderId="10" xfId="0" applyFont="1" applyFill="1" applyBorder="1" applyAlignment="1">
      <alignment horizontal="center" vertical="center"/>
    </xf>
    <xf numFmtId="0" fontId="5" fillId="9" borderId="11" xfId="0" applyFont="1" applyFill="1" applyBorder="1" applyAlignment="1">
      <alignment horizontal="center" vertical="center"/>
    </xf>
    <xf numFmtId="0" fontId="0" fillId="0" borderId="0" xfId="0" applyNumberFormat="1"/>
  </cellXfs>
  <cellStyles count="2">
    <cellStyle name="Moeda" xfId="1" builtinId="4"/>
    <cellStyle name="Normal" xfId="0" builtinId="0"/>
  </cellStyles>
  <dxfs count="1"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1.xml"/><Relationship Id="rId13" Type="http://schemas.openxmlformats.org/officeDocument/2006/relationships/sheetMetadata" Target="metadata.xml"/><Relationship Id="rId3" Type="http://schemas.openxmlformats.org/officeDocument/2006/relationships/chartsheet" Target="chartsheets/sheet1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styles" Target="styles.xml"/><Relationship Id="rId5" Type="http://schemas.openxmlformats.org/officeDocument/2006/relationships/worksheet" Target="worksheets/sheet4.xml"/><Relationship Id="rId10" Type="http://schemas.openxmlformats.org/officeDocument/2006/relationships/theme" Target="theme/theme1.xml"/><Relationship Id="rId4" Type="http://schemas.openxmlformats.org/officeDocument/2006/relationships/worksheet" Target="worksheets/sheet3.xml"/><Relationship Id="rId9" Type="http://schemas.microsoft.com/office/2011/relationships/timelineCache" Target="timelineCaches/timelineCach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'Base de Dados'!$G$4</c:f>
              <c:strCache>
                <c:ptCount val="1"/>
                <c:pt idx="0">
                  <c:v>Preço 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'Base de Dados'!$B$5:$B$26</c:f>
              <c:strCache>
                <c:ptCount val="22"/>
                <c:pt idx="0">
                  <c:v>Guitarra Aero Vermelha</c:v>
                </c:pt>
                <c:pt idx="1">
                  <c:v>Guitarra Aero Vermelha</c:v>
                </c:pt>
                <c:pt idx="2">
                  <c:v>Guitarra Aero Azul</c:v>
                </c:pt>
                <c:pt idx="3">
                  <c:v>Guitarra Aero Azul</c:v>
                </c:pt>
                <c:pt idx="4">
                  <c:v>Guitarra Aero Azul</c:v>
                </c:pt>
                <c:pt idx="5">
                  <c:v>Guitarra Aero Verde</c:v>
                </c:pt>
                <c:pt idx="6">
                  <c:v>Violão Country Marrom</c:v>
                </c:pt>
                <c:pt idx="7">
                  <c:v>Violão Country Marrom</c:v>
                </c:pt>
                <c:pt idx="8">
                  <c:v>Violão Country Marrom</c:v>
                </c:pt>
                <c:pt idx="9">
                  <c:v>Violão Country Preto</c:v>
                </c:pt>
                <c:pt idx="10">
                  <c:v>Violão Country Preto</c:v>
                </c:pt>
                <c:pt idx="11">
                  <c:v>Violão Country Preto</c:v>
                </c:pt>
                <c:pt idx="12">
                  <c:v>Piano Clássico</c:v>
                </c:pt>
                <c:pt idx="13">
                  <c:v>Piano Moderno</c:v>
                </c:pt>
                <c:pt idx="14">
                  <c:v>Teclado Yamaha Cinza</c:v>
                </c:pt>
                <c:pt idx="15">
                  <c:v>Teclado Yamaha Preto</c:v>
                </c:pt>
                <c:pt idx="16">
                  <c:v>Bateria John Verde</c:v>
                </c:pt>
                <c:pt idx="17">
                  <c:v>Bateria John Verde</c:v>
                </c:pt>
                <c:pt idx="18">
                  <c:v>Bateria John Vermelha</c:v>
                </c:pt>
                <c:pt idx="19">
                  <c:v>Bateria John Vermelha</c:v>
                </c:pt>
                <c:pt idx="20">
                  <c:v>Bateria John Azul</c:v>
                </c:pt>
                <c:pt idx="21">
                  <c:v>Bateria John Preta</c:v>
                </c:pt>
              </c:strCache>
            </c:strRef>
          </c:cat>
          <c:val>
            <c:numRef>
              <c:f>'Base de Dados'!$G$5:$G$26</c:f>
              <c:numCache>
                <c:formatCode>_("R$"* #,##0.00_);_("R$"* \(#,##0.00\);_("R$"* "-"??_);_(@_)</c:formatCode>
                <c:ptCount val="22"/>
                <c:pt idx="0">
                  <c:v>600</c:v>
                </c:pt>
                <c:pt idx="1">
                  <c:v>840</c:v>
                </c:pt>
                <c:pt idx="2">
                  <c:v>320</c:v>
                </c:pt>
                <c:pt idx="3">
                  <c:v>1200</c:v>
                </c:pt>
                <c:pt idx="4">
                  <c:v>840</c:v>
                </c:pt>
                <c:pt idx="5">
                  <c:v>580</c:v>
                </c:pt>
                <c:pt idx="6">
                  <c:v>0</c:v>
                </c:pt>
                <c:pt idx="7">
                  <c:v>900</c:v>
                </c:pt>
                <c:pt idx="8">
                  <c:v>420</c:v>
                </c:pt>
                <c:pt idx="9">
                  <c:v>210</c:v>
                </c:pt>
                <c:pt idx="10">
                  <c:v>380</c:v>
                </c:pt>
                <c:pt idx="11">
                  <c:v>750</c:v>
                </c:pt>
                <c:pt idx="12">
                  <c:v>4000</c:v>
                </c:pt>
                <c:pt idx="13">
                  <c:v>2700</c:v>
                </c:pt>
                <c:pt idx="14">
                  <c:v>400</c:v>
                </c:pt>
                <c:pt idx="15">
                  <c:v>900</c:v>
                </c:pt>
                <c:pt idx="16">
                  <c:v>0</c:v>
                </c:pt>
                <c:pt idx="17">
                  <c:v>2100</c:v>
                </c:pt>
                <c:pt idx="18">
                  <c:v>820</c:v>
                </c:pt>
                <c:pt idx="19">
                  <c:v>720</c:v>
                </c:pt>
                <c:pt idx="20">
                  <c:v>380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F2B-4E7B-A77E-122E54F9F0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82797199"/>
        <c:axId val="1882797679"/>
      </c:barChart>
      <c:catAx>
        <c:axId val="18827971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2797679"/>
        <c:crosses val="autoZero"/>
        <c:auto val="1"/>
        <c:lblAlgn val="ctr"/>
        <c:lblOffset val="100"/>
        <c:noMultiLvlLbl val="0"/>
      </c:catAx>
      <c:valAx>
        <c:axId val="18827976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R$&quot;* #,##0.00_);_(&quot;R$&quot;* \(#,##0.00\);_(&quot;R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8827971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[pratica_dashboard1.xlsx]Tabelas Dinâmicas!Tabela dinâmica7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</c:pivotFmt>
      <c:pivotFmt>
        <c:idx val="5"/>
      </c:pivotFmt>
    </c:pivotFmts>
    <c:plotArea>
      <c:layout/>
      <c:pieChart>
        <c:varyColors val="1"/>
        <c:ser>
          <c:idx val="0"/>
          <c:order val="0"/>
          <c:tx>
            <c:strRef>
              <c:f>'Tabelas Dinâmicas'!$B$13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586-4ED8-AE09-6726470A30C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586-4ED8-AE09-6726470A30C8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586-4ED8-AE09-6726470A30C8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586-4ED8-AE09-6726470A30C8}"/>
              </c:ext>
            </c:extLst>
          </c:dPt>
          <c:cat>
            <c:strRef>
              <c:f>'Tabelas Dinâmicas'!$A$14</c:f>
              <c:strCache>
                <c:ptCount val="1"/>
                <c:pt idx="0">
                  <c:v>Total Geral</c:v>
                </c:pt>
              </c:strCache>
            </c:strRef>
          </c:cat>
          <c:val>
            <c:numRef>
              <c:f>'Tabelas Dinâmicas'!$B$14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8-D586-4ED8-AE09-6726470A3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[pratica_dashboard1.xlsx]Tabelas Dinâmicas!Tabela dinâmica9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'Tabelas Dinâmicas'!$D$13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'Tabelas Dinâmicas'!$C$14</c:f>
              <c:strCache>
                <c:ptCount val="1"/>
                <c:pt idx="0">
                  <c:v>Total Geral</c:v>
                </c:pt>
              </c:strCache>
            </c:strRef>
          </c:cat>
          <c:val>
            <c:numRef>
              <c:f>'Tabelas Dinâmicas'!$D$14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8389-4640-9CB6-B3CE0BABFA18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2028171503"/>
        <c:axId val="2028172943"/>
      </c:barChart>
      <c:catAx>
        <c:axId val="20281715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172943"/>
        <c:crosses val="autoZero"/>
        <c:auto val="1"/>
        <c:lblAlgn val="ctr"/>
        <c:lblOffset val="100"/>
        <c:noMultiLvlLbl val="0"/>
      </c:catAx>
      <c:valAx>
        <c:axId val="2028172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28171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FF6C69C-04AE-4E9C-BE37-67BBB8E57A68}">
  <sheetPr/>
  <sheetViews>
    <sheetView zoomScale="119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5063" cy="6011155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D206D74-7B1C-6CA0-C1C6-9D6AE85A0EE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3664</xdr:colOff>
      <xdr:row>0</xdr:row>
      <xdr:rowOff>0</xdr:rowOff>
    </xdr:from>
    <xdr:to>
      <xdr:col>2</xdr:col>
      <xdr:colOff>702429</xdr:colOff>
      <xdr:row>12</xdr:row>
      <xdr:rowOff>29308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Descrição">
              <a:extLst>
                <a:ext uri="{FF2B5EF4-FFF2-40B4-BE49-F238E27FC236}">
                  <a16:creationId xmlns:a16="http://schemas.microsoft.com/office/drawing/2014/main" id="{5A912FE4-2AD0-B3A2-B495-3C0BBACA20E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escri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664" y="0"/>
              <a:ext cx="3183548" cy="231530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2</xdr:col>
      <xdr:colOff>682486</xdr:colOff>
      <xdr:row>4</xdr:row>
      <xdr:rowOff>166895</xdr:rowOff>
    </xdr:from>
    <xdr:to>
      <xdr:col>3</xdr:col>
      <xdr:colOff>1275521</xdr:colOff>
      <xdr:row>12</xdr:row>
      <xdr:rowOff>14495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3" name="Data de Compra">
              <a:extLst>
                <a:ext uri="{FF2B5EF4-FFF2-40B4-BE49-F238E27FC236}">
                  <a16:creationId xmlns:a16="http://schemas.microsoft.com/office/drawing/2014/main" id="{E3AF4B84-BBBE-9A47-081B-61F735D6530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de Compr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167269" y="928895"/>
              <a:ext cx="1794013" cy="1371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8282</xdr:colOff>
      <xdr:row>2</xdr:row>
      <xdr:rowOff>9525</xdr:rowOff>
    </xdr:from>
    <xdr:to>
      <xdr:col>13</xdr:col>
      <xdr:colOff>19050</xdr:colOff>
      <xdr:row>28</xdr:row>
      <xdr:rowOff>181388</xdr:rowOff>
    </xdr:to>
    <xdr:graphicFrame macro="">
      <xdr:nvGraphicFramePr>
        <xdr:cNvPr id="2" name="Gráfico 3">
          <a:extLst>
            <a:ext uri="{FF2B5EF4-FFF2-40B4-BE49-F238E27FC236}">
              <a16:creationId xmlns:a16="http://schemas.microsoft.com/office/drawing/2014/main" id="{78FD1624-488E-D89C-1DD1-2127A34018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605044</xdr:colOff>
      <xdr:row>2</xdr:row>
      <xdr:rowOff>0</xdr:rowOff>
    </xdr:from>
    <xdr:to>
      <xdr:col>31</xdr:col>
      <xdr:colOff>609599</xdr:colOff>
      <xdr:row>28</xdr:row>
      <xdr:rowOff>195054</xdr:rowOff>
    </xdr:to>
    <xdr:graphicFrame macro="">
      <xdr:nvGraphicFramePr>
        <xdr:cNvPr id="3" name="Gráfico 4">
          <a:extLst>
            <a:ext uri="{FF2B5EF4-FFF2-40B4-BE49-F238E27FC236}">
              <a16:creationId xmlns:a16="http://schemas.microsoft.com/office/drawing/2014/main" id="{E7C3252B-C4F1-F1C3-FB87-3B17D4F6B9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600075</xdr:colOff>
      <xdr:row>28</xdr:row>
      <xdr:rowOff>180975</xdr:rowOff>
    </xdr:from>
    <xdr:to>
      <xdr:col>32</xdr:col>
      <xdr:colOff>9525</xdr:colOff>
      <xdr:row>33</xdr:row>
      <xdr:rowOff>142875</xdr:rowOff>
    </xdr:to>
    <mc:AlternateContent xmlns:mc="http://schemas.openxmlformats.org/markup-compatibility/2006" xmlns:tsle="http://schemas.microsoft.com/office/drawing/2012/timeslicer">
      <mc:Choice Requires="tsle">
        <xdr:graphicFrame macro="">
          <xdr:nvGraphicFramePr>
            <xdr:cNvPr id="4" name="Data de Compra 1">
              <a:extLst>
                <a:ext uri="{FF2B5EF4-FFF2-40B4-BE49-F238E27FC236}">
                  <a16:creationId xmlns:a16="http://schemas.microsoft.com/office/drawing/2014/main" id="{77935248-7619-BB68-3EA6-BA553CB8FD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2/timeslicer">
              <tsle:timeslicer name="Data de Compra 1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0075" y="5534025"/>
              <a:ext cx="18916650" cy="9239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Linha do tempo: Funciona em Excel 2013 ou superior. Não mover ou redimensionar.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uanp" refreshedDate="45089.699365624998" createdVersion="8" refreshedVersion="8" minRefreshableVersion="3" recordCount="22" xr:uid="{7B9322A4-E3A4-4A20-824C-35B9B6C09E59}">
  <cacheSource type="worksheet">
    <worksheetSource name="ESTOQUES"/>
  </cacheSource>
  <cacheFields count="6">
    <cacheField name="Descrição" numFmtId="0">
      <sharedItems count="13">
        <s v="Guitarra Aero Vermelha"/>
        <s v="Guitarra Aero Azul"/>
        <s v="Guitarra Aero Verde"/>
        <s v="Violão Country Marrom"/>
        <s v="Violão Country Preto"/>
        <s v="Piano Clássico"/>
        <s v="Piano Moderno"/>
        <s v="Teclado Yamaha Cinza"/>
        <s v="Teclado Yamaha Preto"/>
        <s v="Bateria John Verde"/>
        <s v="Bateria John Vermelha"/>
        <s v="Bateria John Azul"/>
        <s v="Bateria John Preta"/>
      </sharedItems>
    </cacheField>
    <cacheField name="Tamanho" numFmtId="0">
      <sharedItems containsSemiMixedTypes="0" containsString="0" containsNumber="1" containsInteger="1" minValue="16" maxValue="24" count="4">
        <n v="24"/>
        <n v="20"/>
        <n v="16"/>
        <n v="22"/>
      </sharedItems>
    </cacheField>
    <cacheField name="Preço Unitário" numFmtId="44">
      <sharedItems containsSemiMixedTypes="0" containsString="0" containsNumber="1" containsInteger="1" minValue="140" maxValue="1000" count="18">
        <n v="300"/>
        <n v="280"/>
        <n v="320"/>
        <n v="290"/>
        <n v="200"/>
        <n v="180"/>
        <n v="140"/>
        <n v="210"/>
        <n v="190"/>
        <n v="150"/>
        <n v="1000"/>
        <n v="900"/>
        <n v="400"/>
        <n v="450"/>
        <n v="350"/>
        <n v="410"/>
        <n v="360"/>
        <n v="380"/>
      </sharedItems>
    </cacheField>
    <cacheField name="Quantidade" numFmtId="0">
      <sharedItems containsSemiMixedTypes="0" containsString="0" containsNumber="1" containsInteger="1" minValue="0" maxValue="6"/>
    </cacheField>
    <cacheField name="Data de Compra" numFmtId="14">
      <sharedItems containsSemiMixedTypes="0" containsNonDate="0" containsDate="1" containsString="0" minDate="2020-11-29T00:00:00" maxDate="2022-05-03T00:00:00" count="4">
        <d v="2020-11-29T00:00:00"/>
        <d v="2020-11-30T00:00:00"/>
        <d v="2021-02-01T00:00:00"/>
        <d v="2022-05-02T00:00:00"/>
      </sharedItems>
    </cacheField>
    <cacheField name="Preço Total" numFmtId="44">
      <sharedItems containsSemiMixedTypes="0" containsString="0" containsNumber="1" containsInteger="1" minValue="0" maxValue="4000"/>
    </cacheField>
  </cacheFields>
  <extLst>
    <ext xmlns:x14="http://schemas.microsoft.com/office/spreadsheetml/2009/9/main" uri="{725AE2AE-9491-48be-B2B4-4EB974FC3084}">
      <x14:pivotCacheDefinition pivotCacheId="1060640853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">
  <r>
    <x v="0"/>
    <x v="0"/>
    <x v="0"/>
    <n v="2"/>
    <x v="0"/>
    <n v="600"/>
  </r>
  <r>
    <x v="0"/>
    <x v="1"/>
    <x v="1"/>
    <n v="3"/>
    <x v="1"/>
    <n v="840"/>
  </r>
  <r>
    <x v="1"/>
    <x v="0"/>
    <x v="2"/>
    <n v="1"/>
    <x v="2"/>
    <n v="320"/>
  </r>
  <r>
    <x v="1"/>
    <x v="1"/>
    <x v="0"/>
    <n v="4"/>
    <x v="3"/>
    <n v="1200"/>
  </r>
  <r>
    <x v="1"/>
    <x v="2"/>
    <x v="1"/>
    <n v="3"/>
    <x v="0"/>
    <n v="840"/>
  </r>
  <r>
    <x v="2"/>
    <x v="1"/>
    <x v="3"/>
    <n v="2"/>
    <x v="1"/>
    <n v="580"/>
  </r>
  <r>
    <x v="3"/>
    <x v="0"/>
    <x v="4"/>
    <n v="0"/>
    <x v="2"/>
    <n v="0"/>
  </r>
  <r>
    <x v="3"/>
    <x v="1"/>
    <x v="5"/>
    <n v="5"/>
    <x v="3"/>
    <n v="900"/>
  </r>
  <r>
    <x v="3"/>
    <x v="2"/>
    <x v="6"/>
    <n v="3"/>
    <x v="0"/>
    <n v="420"/>
  </r>
  <r>
    <x v="4"/>
    <x v="0"/>
    <x v="7"/>
    <n v="1"/>
    <x v="1"/>
    <n v="210"/>
  </r>
  <r>
    <x v="4"/>
    <x v="1"/>
    <x v="8"/>
    <n v="2"/>
    <x v="2"/>
    <n v="380"/>
  </r>
  <r>
    <x v="4"/>
    <x v="2"/>
    <x v="9"/>
    <n v="5"/>
    <x v="3"/>
    <n v="750"/>
  </r>
  <r>
    <x v="5"/>
    <x v="2"/>
    <x v="10"/>
    <n v="4"/>
    <x v="0"/>
    <n v="4000"/>
  </r>
  <r>
    <x v="6"/>
    <x v="2"/>
    <x v="11"/>
    <n v="3"/>
    <x v="1"/>
    <n v="2700"/>
  </r>
  <r>
    <x v="7"/>
    <x v="2"/>
    <x v="12"/>
    <n v="1"/>
    <x v="2"/>
    <n v="400"/>
  </r>
  <r>
    <x v="8"/>
    <x v="2"/>
    <x v="13"/>
    <n v="2"/>
    <x v="3"/>
    <n v="900"/>
  </r>
  <r>
    <x v="9"/>
    <x v="3"/>
    <x v="12"/>
    <n v="0"/>
    <x v="0"/>
    <n v="0"/>
  </r>
  <r>
    <x v="9"/>
    <x v="1"/>
    <x v="14"/>
    <n v="6"/>
    <x v="1"/>
    <n v="2100"/>
  </r>
  <r>
    <x v="10"/>
    <x v="3"/>
    <x v="15"/>
    <n v="2"/>
    <x v="2"/>
    <n v="820"/>
  </r>
  <r>
    <x v="10"/>
    <x v="1"/>
    <x v="16"/>
    <n v="2"/>
    <x v="3"/>
    <n v="720"/>
  </r>
  <r>
    <x v="11"/>
    <x v="3"/>
    <x v="17"/>
    <n v="1"/>
    <x v="0"/>
    <n v="380"/>
  </r>
  <r>
    <x v="12"/>
    <x v="1"/>
    <x v="16"/>
    <n v="0"/>
    <x v="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DAB576D-E813-4BCD-B1B2-080A3F0343DC}" name="Tabela dinâmica9" cacheId="20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">
  <location ref="C13:D14" firstHeaderRow="1" firstDataRow="1" firstDataCol="1"/>
  <pivotFields count="6">
    <pivotField showAll="0">
      <items count="14">
        <item x="11"/>
        <item x="12"/>
        <item x="9"/>
        <item x="10"/>
        <item x="1"/>
        <item x="2"/>
        <item x="0"/>
        <item x="5"/>
        <item x="6"/>
        <item x="7"/>
        <item x="8"/>
        <item x="3"/>
        <item x="4"/>
        <item t="default"/>
      </items>
    </pivotField>
    <pivotField showAll="0"/>
    <pivotField axis="axisRow" numFmtId="44" showAll="0">
      <items count="19">
        <item x="6"/>
        <item x="9"/>
        <item x="5"/>
        <item x="8"/>
        <item x="4"/>
        <item x="7"/>
        <item x="1"/>
        <item x="3"/>
        <item x="0"/>
        <item x="2"/>
        <item x="14"/>
        <item x="16"/>
        <item x="17"/>
        <item x="12"/>
        <item x="15"/>
        <item x="13"/>
        <item x="11"/>
        <item x="10"/>
        <item t="default"/>
      </items>
    </pivotField>
    <pivotField showAll="0"/>
    <pivotField numFmtId="14" showAll="0">
      <items count="5">
        <item x="0"/>
        <item x="1"/>
        <item x="2"/>
        <item x="3"/>
        <item t="default"/>
      </items>
    </pivotField>
    <pivotField dataField="1" numFmtId="44" showAll="0"/>
  </pivotFields>
  <rowFields count="1">
    <field x="2"/>
  </rowFields>
  <rowItems count="1">
    <i t="grand">
      <x/>
    </i>
  </rowItems>
  <colItems count="1">
    <i/>
  </colItems>
  <dataFields count="1">
    <dataField name="Soma de Preço Total" fld="5" baseField="0" baseItem="0"/>
  </dataFields>
  <chartFormats count="1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7" showRowHeaders="1" showColHeaders="1" showRowStripes="0" showColStripes="0" showLastColumn="1"/>
  <filters count="1">
    <filter fld="4" type="dateBetween" evalOrder="-1" id="340" name="Data de Compra">
      <autoFilter ref="A1">
        <filterColumn colId="0">
          <customFilters and="1">
            <customFilter operator="greaterThanOrEqual" val="44866"/>
            <customFilter operator="lessThanOrEqual" val="4489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F34EB-FE9C-49A4-BDEB-445C3386957A}" name="Tabela dinâmica7" cacheId="205" applyNumberFormats="0" applyBorderFormats="0" applyFontFormats="0" applyPatternFormats="0" applyAlignmentFormats="0" applyWidthHeightFormats="1" dataCaption="Valores" updatedVersion="8" minRefreshableVersion="5" useAutoFormatting="1" itemPrintTitles="1" createdVersion="8" indent="0" outline="1" outlineData="1" multipleFieldFilters="0" chartFormat="2">
  <location ref="A13:B14" firstHeaderRow="1" firstDataRow="1" firstDataCol="1"/>
  <pivotFields count="6">
    <pivotField showAll="0">
      <items count="14">
        <item x="11"/>
        <item x="12"/>
        <item x="9"/>
        <item x="10"/>
        <item x="1"/>
        <item x="2"/>
        <item x="0"/>
        <item x="5"/>
        <item x="6"/>
        <item x="7"/>
        <item x="8"/>
        <item x="3"/>
        <item x="4"/>
        <item t="default"/>
      </items>
    </pivotField>
    <pivotField axis="axisRow" showAll="0">
      <items count="5">
        <item x="2"/>
        <item x="1"/>
        <item x="3"/>
        <item x="0"/>
        <item t="default"/>
      </items>
    </pivotField>
    <pivotField numFmtId="44" showAll="0"/>
    <pivotField showAll="0"/>
    <pivotField numFmtId="14" showAll="0">
      <items count="5">
        <item x="0"/>
        <item x="1"/>
        <item x="2"/>
        <item x="3"/>
        <item t="default"/>
      </items>
    </pivotField>
    <pivotField dataField="1" numFmtId="44" showAll="0"/>
  </pivotFields>
  <rowFields count="1">
    <field x="1"/>
  </rowFields>
  <rowItems count="1">
    <i t="grand">
      <x/>
    </i>
  </rowItems>
  <colItems count="1">
    <i/>
  </colItems>
  <dataFields count="1">
    <dataField name="Soma de Preço Total" fld="5" baseField="0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7" showRowHeaders="1" showColHeaders="1" showRowStripes="0" showColStripes="0" showLastColumn="1"/>
  <filters count="1">
    <filter fld="4" type="dateBetween" evalOrder="-1" id="471" name="Data de Compra">
      <autoFilter ref="A1">
        <filterColumn colId="0">
          <customFilters and="1">
            <customFilter operator="greaterThanOrEqual" val="44866"/>
            <customFilter operator="lessThanOrEqual" val="44895"/>
          </customFilters>
        </filterColumn>
      </autoFilter>
      <extLst>
        <ext xmlns:x15="http://schemas.microsoft.com/office/spreadsheetml/2010/11/main" uri="{0605FD5F-26C8-4aeb-8148-2DB25E43C511}">
          <x15:pivotFilter useWholeDay="1"/>
        </ext>
      </extLst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Descrição" xr10:uid="{BE5039B9-3847-40A8-B8F8-F77E989265AC}" sourceName="Descrição">
  <pivotTables>
    <pivotTable tabId="5" name="Tabela dinâmica7"/>
    <pivotTable tabId="5" name="Tabela dinâmica9"/>
  </pivotTables>
  <data>
    <tabular pivotCacheId="1060640853">
      <items count="13">
        <i x="11" s="1"/>
        <i x="12" s="1"/>
        <i x="9" s="1"/>
        <i x="10" s="1"/>
        <i x="1" s="1"/>
        <i x="2" s="1"/>
        <i x="0" s="1"/>
        <i x="5" s="1"/>
        <i x="6" s="1"/>
        <i x="7" s="1"/>
        <i x="8" s="1"/>
        <i x="3" s="1"/>
        <i x="4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Descrição" xr10:uid="{804F21B3-7FD7-4AD4-81B1-166D3F44BD0C}" cache="SegmentaçãodeDados_Descrição" caption="Descrição" style="SlicerStyleDark5" rowHeight="241300"/>
</slicer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imelineCaches/timelineCache1.xml><?xml version="1.0" encoding="utf-8"?>
<timelineCacheDefinition xmlns="http://schemas.microsoft.com/office/spreadsheetml/2010/11/main" xmlns:x15="http://schemas.microsoft.com/office/spreadsheetml/2010/11/main" xmlns:mc="http://schemas.openxmlformats.org/markup-compatibility/2006" xmlns:xr10="http://schemas.microsoft.com/office/spreadsheetml/2016/revision10" mc:Ignorable="xr10" name="NativeTimeline_Data_de_Compra" xr10:uid="{D259246C-D58D-4ACA-8F04-ADA2220A0F28}" sourceName="Data de Compra">
  <pivotTables>
    <pivotTable tabId="5" name="Tabela dinâmica7"/>
    <pivotTable tabId="5" name="Tabela dinâmica9"/>
  </pivotTables>
  <state minimalRefreshVersion="6" lastRefreshVersion="6" pivotCacheId="1060640853" filterType="dateBetween">
    <selection startDate="2022-11-01T00:00:00" endDate="2022-11-30T00:00:00"/>
    <bounds startDate="2020-01-01T00:00:00" endDate="2023-01-01T00:00:00"/>
  </state>
</timelineCacheDefinition>
</file>

<file path=xl/timelines/timeline1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de Compra" xr10:uid="{AA9E6BB0-B0AD-4B7E-B110-9A8D5C5E4693}" cache="NativeTimeline_Data_de_Compra" caption="Data de Compra" level="0" selectionLevel="2" scrollPosition="2020-01-01T00:00:00" style="TimeSlicerStyleLight5"/>
</timelines>
</file>

<file path=xl/timelines/timeline2.xml><?xml version="1.0" encoding="utf-8"?>
<timelines xmlns="http://schemas.microsoft.com/office/spreadsheetml/2010/11/main" xmlns:mc="http://schemas.openxmlformats.org/markup-compatibility/2006" xmlns:x="http://schemas.openxmlformats.org/spreadsheetml/2006/main" xmlns:xr10="http://schemas.microsoft.com/office/spreadsheetml/2016/revision10" mc:Ignorable="x xr10">
  <timeline name="Data de Compra 1" xr10:uid="{13A43264-6171-4C0F-A90C-74E49D9E0C49}" cache="NativeTimeline_Data_de_Compra" caption="Data de Compra" showSelectionLabel="0" showTimeLevel="0" showHorizontalScrollbar="0" level="2" selectionLevel="2" scrollPosition="2020-01-01T00:00:00" style="TimeSlicerStyleDark3"/>
</timeline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microsoft.com/office/2011/relationships/timeline" Target="../timelines/timeline1.xml"/><Relationship Id="rId4" Type="http://schemas.microsoft.com/office/2007/relationships/slicer" Target="../slicers/slicer1.xml"/></Relationships>
</file>

<file path=xl/worksheets/_rels/sheet5.xml.rels><?xml version="1.0" encoding="UTF-8" standalone="yes"?>
<Relationships xmlns="http://schemas.openxmlformats.org/package/2006/relationships"><Relationship Id="rId2" Type="http://schemas.microsoft.com/office/2011/relationships/timeline" Target="../timelines/timeline2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352AB-97C0-443C-922B-9969F1741765}">
  <dimension ref="B3:G26"/>
  <sheetViews>
    <sheetView zoomScale="130" zoomScaleNormal="130" workbookViewId="0">
      <selection activeCell="D13" sqref="D13"/>
    </sheetView>
  </sheetViews>
  <sheetFormatPr defaultRowHeight="15" x14ac:dyDescent="0.25"/>
  <cols>
    <col min="2" max="2" width="25.42578125" customWidth="1"/>
    <col min="3" max="3" width="11.28515625" customWidth="1"/>
    <col min="4" max="4" width="15.7109375" customWidth="1"/>
    <col min="5" max="5" width="11.42578125" bestFit="1" customWidth="1"/>
    <col min="6" max="6" width="15.140625" bestFit="1" customWidth="1"/>
    <col min="7" max="7" width="16.85546875" customWidth="1"/>
    <col min="10" max="10" width="9.140625" customWidth="1"/>
  </cols>
  <sheetData>
    <row r="3" spans="2:7" x14ac:dyDescent="0.25">
      <c r="B3" s="25" t="s">
        <v>4</v>
      </c>
      <c r="C3" s="25"/>
      <c r="D3" s="25"/>
      <c r="E3" s="25"/>
      <c r="F3" s="25"/>
      <c r="G3" s="25"/>
    </row>
    <row r="4" spans="2:7" x14ac:dyDescent="0.25">
      <c r="B4" s="2" t="s">
        <v>0</v>
      </c>
      <c r="C4" s="2" t="s">
        <v>1</v>
      </c>
      <c r="D4" s="2" t="s">
        <v>18</v>
      </c>
      <c r="E4" s="2" t="s">
        <v>3</v>
      </c>
      <c r="F4" s="2" t="s">
        <v>28</v>
      </c>
      <c r="G4" s="2" t="s">
        <v>19</v>
      </c>
    </row>
    <row r="5" spans="2:7" x14ac:dyDescent="0.25">
      <c r="B5" s="3" t="s">
        <v>5</v>
      </c>
      <c r="C5" s="3">
        <v>24</v>
      </c>
      <c r="D5" s="4">
        <v>300</v>
      </c>
      <c r="E5" s="3">
        <v>2</v>
      </c>
      <c r="F5" s="15">
        <v>44164</v>
      </c>
      <c r="G5" s="4">
        <f>D5*E5</f>
        <v>600</v>
      </c>
    </row>
    <row r="6" spans="2:7" x14ac:dyDescent="0.25">
      <c r="B6" s="3" t="s">
        <v>5</v>
      </c>
      <c r="C6" s="3">
        <v>20</v>
      </c>
      <c r="D6" s="4">
        <v>280</v>
      </c>
      <c r="E6" s="3">
        <v>3</v>
      </c>
      <c r="F6" s="15">
        <v>44165</v>
      </c>
      <c r="G6" s="4">
        <f t="shared" ref="G6:G26" si="0">D6*E6</f>
        <v>840</v>
      </c>
    </row>
    <row r="7" spans="2:7" x14ac:dyDescent="0.25">
      <c r="B7" s="3" t="s">
        <v>6</v>
      </c>
      <c r="C7" s="3">
        <v>24</v>
      </c>
      <c r="D7" s="4">
        <v>320</v>
      </c>
      <c r="E7" s="3">
        <v>1</v>
      </c>
      <c r="F7" s="15">
        <v>44228</v>
      </c>
      <c r="G7" s="4">
        <f t="shared" si="0"/>
        <v>320</v>
      </c>
    </row>
    <row r="8" spans="2:7" x14ac:dyDescent="0.25">
      <c r="B8" s="3" t="s">
        <v>6</v>
      </c>
      <c r="C8" s="3">
        <v>20</v>
      </c>
      <c r="D8" s="4">
        <v>300</v>
      </c>
      <c r="E8" s="3">
        <v>4</v>
      </c>
      <c r="F8" s="15">
        <v>44683</v>
      </c>
      <c r="G8" s="4">
        <f t="shared" si="0"/>
        <v>1200</v>
      </c>
    </row>
    <row r="9" spans="2:7" x14ac:dyDescent="0.25">
      <c r="B9" s="3" t="s">
        <v>6</v>
      </c>
      <c r="C9" s="3">
        <v>16</v>
      </c>
      <c r="D9" s="4">
        <v>280</v>
      </c>
      <c r="E9" s="3">
        <v>3</v>
      </c>
      <c r="F9" s="15">
        <v>44164</v>
      </c>
      <c r="G9" s="4">
        <f t="shared" si="0"/>
        <v>840</v>
      </c>
    </row>
    <row r="10" spans="2:7" x14ac:dyDescent="0.25">
      <c r="B10" s="3" t="s">
        <v>7</v>
      </c>
      <c r="C10" s="3">
        <v>20</v>
      </c>
      <c r="D10" s="4">
        <v>290</v>
      </c>
      <c r="E10" s="3">
        <v>2</v>
      </c>
      <c r="F10" s="15">
        <v>44165</v>
      </c>
      <c r="G10" s="4">
        <f t="shared" si="0"/>
        <v>580</v>
      </c>
    </row>
    <row r="11" spans="2:7" x14ac:dyDescent="0.25">
      <c r="B11" s="3" t="s">
        <v>8</v>
      </c>
      <c r="C11" s="3">
        <v>24</v>
      </c>
      <c r="D11" s="4">
        <v>200</v>
      </c>
      <c r="E11" s="3">
        <v>0</v>
      </c>
      <c r="F11" s="15">
        <v>44228</v>
      </c>
      <c r="G11" s="4">
        <f t="shared" si="0"/>
        <v>0</v>
      </c>
    </row>
    <row r="12" spans="2:7" x14ac:dyDescent="0.25">
      <c r="B12" s="3" t="s">
        <v>8</v>
      </c>
      <c r="C12" s="3">
        <v>20</v>
      </c>
      <c r="D12" s="4">
        <v>180</v>
      </c>
      <c r="E12" s="3">
        <v>5</v>
      </c>
      <c r="F12" s="15">
        <v>44683</v>
      </c>
      <c r="G12" s="4">
        <f t="shared" si="0"/>
        <v>900</v>
      </c>
    </row>
    <row r="13" spans="2:7" x14ac:dyDescent="0.25">
      <c r="B13" s="3" t="s">
        <v>8</v>
      </c>
      <c r="C13" s="3">
        <v>16</v>
      </c>
      <c r="D13" s="4">
        <v>140</v>
      </c>
      <c r="E13" s="3">
        <v>3</v>
      </c>
      <c r="F13" s="15">
        <v>44164</v>
      </c>
      <c r="G13" s="4">
        <f t="shared" si="0"/>
        <v>420</v>
      </c>
    </row>
    <row r="14" spans="2:7" x14ac:dyDescent="0.25">
      <c r="B14" s="3" t="s">
        <v>9</v>
      </c>
      <c r="C14" s="3">
        <v>24</v>
      </c>
      <c r="D14" s="4">
        <v>210</v>
      </c>
      <c r="E14" s="3">
        <v>1</v>
      </c>
      <c r="F14" s="15">
        <v>44165</v>
      </c>
      <c r="G14" s="4">
        <f t="shared" si="0"/>
        <v>210</v>
      </c>
    </row>
    <row r="15" spans="2:7" x14ac:dyDescent="0.25">
      <c r="B15" s="3" t="s">
        <v>9</v>
      </c>
      <c r="C15" s="3">
        <v>20</v>
      </c>
      <c r="D15" s="4">
        <v>190</v>
      </c>
      <c r="E15" s="3">
        <v>2</v>
      </c>
      <c r="F15" s="15">
        <v>44228</v>
      </c>
      <c r="G15" s="4">
        <f t="shared" si="0"/>
        <v>380</v>
      </c>
    </row>
    <row r="16" spans="2:7" x14ac:dyDescent="0.25">
      <c r="B16" s="3" t="s">
        <v>9</v>
      </c>
      <c r="C16" s="3">
        <v>16</v>
      </c>
      <c r="D16" s="4">
        <v>150</v>
      </c>
      <c r="E16" s="3">
        <v>5</v>
      </c>
      <c r="F16" s="15">
        <v>44683</v>
      </c>
      <c r="G16" s="4">
        <f t="shared" si="0"/>
        <v>750</v>
      </c>
    </row>
    <row r="17" spans="2:7" x14ac:dyDescent="0.25">
      <c r="B17" s="3" t="s">
        <v>10</v>
      </c>
      <c r="C17" s="3">
        <v>16</v>
      </c>
      <c r="D17" s="4">
        <v>1000</v>
      </c>
      <c r="E17" s="3">
        <v>4</v>
      </c>
      <c r="F17" s="15">
        <v>44164</v>
      </c>
      <c r="G17" s="4">
        <f t="shared" si="0"/>
        <v>4000</v>
      </c>
    </row>
    <row r="18" spans="2:7" x14ac:dyDescent="0.25">
      <c r="B18" s="3" t="s">
        <v>11</v>
      </c>
      <c r="C18" s="3">
        <v>16</v>
      </c>
      <c r="D18" s="4">
        <v>900</v>
      </c>
      <c r="E18" s="3">
        <v>3</v>
      </c>
      <c r="F18" s="15">
        <v>44165</v>
      </c>
      <c r="G18" s="4">
        <f t="shared" si="0"/>
        <v>2700</v>
      </c>
    </row>
    <row r="19" spans="2:7" x14ac:dyDescent="0.25">
      <c r="B19" s="3" t="s">
        <v>12</v>
      </c>
      <c r="C19" s="3">
        <v>16</v>
      </c>
      <c r="D19" s="4">
        <v>400</v>
      </c>
      <c r="E19" s="3">
        <v>1</v>
      </c>
      <c r="F19" s="15">
        <v>44228</v>
      </c>
      <c r="G19" s="4">
        <f t="shared" si="0"/>
        <v>400</v>
      </c>
    </row>
    <row r="20" spans="2:7" x14ac:dyDescent="0.25">
      <c r="B20" s="3" t="s">
        <v>13</v>
      </c>
      <c r="C20" s="3">
        <v>16</v>
      </c>
      <c r="D20" s="4">
        <v>450</v>
      </c>
      <c r="E20" s="3">
        <v>2</v>
      </c>
      <c r="F20" s="15">
        <v>44683</v>
      </c>
      <c r="G20" s="4">
        <f t="shared" si="0"/>
        <v>900</v>
      </c>
    </row>
    <row r="21" spans="2:7" x14ac:dyDescent="0.25">
      <c r="B21" s="3" t="s">
        <v>14</v>
      </c>
      <c r="C21" s="3">
        <v>22</v>
      </c>
      <c r="D21" s="4">
        <v>400</v>
      </c>
      <c r="E21" s="3">
        <v>0</v>
      </c>
      <c r="F21" s="15">
        <v>44164</v>
      </c>
      <c r="G21" s="4">
        <f t="shared" si="0"/>
        <v>0</v>
      </c>
    </row>
    <row r="22" spans="2:7" x14ac:dyDescent="0.25">
      <c r="B22" s="3" t="s">
        <v>14</v>
      </c>
      <c r="C22" s="3">
        <v>20</v>
      </c>
      <c r="D22" s="4">
        <v>350</v>
      </c>
      <c r="E22" s="3">
        <v>6</v>
      </c>
      <c r="F22" s="15">
        <v>44165</v>
      </c>
      <c r="G22" s="4">
        <f t="shared" si="0"/>
        <v>2100</v>
      </c>
    </row>
    <row r="23" spans="2:7" x14ac:dyDescent="0.25">
      <c r="B23" s="3" t="s">
        <v>15</v>
      </c>
      <c r="C23" s="3">
        <v>22</v>
      </c>
      <c r="D23" s="4">
        <v>410</v>
      </c>
      <c r="E23" s="3">
        <v>2</v>
      </c>
      <c r="F23" s="15">
        <v>44228</v>
      </c>
      <c r="G23" s="4">
        <f t="shared" si="0"/>
        <v>820</v>
      </c>
    </row>
    <row r="24" spans="2:7" x14ac:dyDescent="0.25">
      <c r="B24" s="3" t="s">
        <v>15</v>
      </c>
      <c r="C24" s="3">
        <v>20</v>
      </c>
      <c r="D24" s="4">
        <v>360</v>
      </c>
      <c r="E24" s="3">
        <v>2</v>
      </c>
      <c r="F24" s="15">
        <v>44683</v>
      </c>
      <c r="G24" s="4">
        <f t="shared" si="0"/>
        <v>720</v>
      </c>
    </row>
    <row r="25" spans="2:7" x14ac:dyDescent="0.25">
      <c r="B25" s="3" t="s">
        <v>16</v>
      </c>
      <c r="C25" s="3">
        <v>22</v>
      </c>
      <c r="D25" s="4">
        <v>380</v>
      </c>
      <c r="E25" s="3">
        <v>1</v>
      </c>
      <c r="F25" s="15">
        <v>44164</v>
      </c>
      <c r="G25" s="4">
        <f t="shared" si="0"/>
        <v>380</v>
      </c>
    </row>
    <row r="26" spans="2:7" x14ac:dyDescent="0.25">
      <c r="B26" s="3" t="s">
        <v>17</v>
      </c>
      <c r="C26" s="3">
        <v>20</v>
      </c>
      <c r="D26" s="4">
        <v>360</v>
      </c>
      <c r="E26" s="3">
        <v>0</v>
      </c>
      <c r="F26" s="15">
        <v>44165</v>
      </c>
      <c r="G26" s="4">
        <f t="shared" si="0"/>
        <v>0</v>
      </c>
    </row>
  </sheetData>
  <mergeCells count="1">
    <mergeCell ref="B3:G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590ED-61D4-4AB5-A528-E7283213FFD0}">
  <dimension ref="D4:I30"/>
  <sheetViews>
    <sheetView topLeftCell="A9" zoomScale="130" zoomScaleNormal="130" workbookViewId="0">
      <selection activeCell="G7" sqref="G7"/>
    </sheetView>
  </sheetViews>
  <sheetFormatPr defaultRowHeight="15" x14ac:dyDescent="0.25"/>
  <cols>
    <col min="4" max="4" width="22.42578125" bestFit="1" customWidth="1"/>
    <col min="5" max="5" width="11.42578125" bestFit="1" customWidth="1"/>
    <col min="6" max="6" width="12.7109375" bestFit="1" customWidth="1"/>
    <col min="7" max="10" width="11" bestFit="1" customWidth="1"/>
  </cols>
  <sheetData>
    <row r="4" spans="4:9" x14ac:dyDescent="0.25">
      <c r="D4" s="2" t="s">
        <v>0</v>
      </c>
      <c r="E4" s="1"/>
      <c r="F4" s="9">
        <v>16</v>
      </c>
      <c r="G4" s="9">
        <v>20</v>
      </c>
      <c r="H4" s="9">
        <v>22</v>
      </c>
      <c r="I4" s="9">
        <v>24</v>
      </c>
    </row>
    <row r="5" spans="4:9" x14ac:dyDescent="0.25">
      <c r="D5" s="26" t="s">
        <v>5</v>
      </c>
      <c r="E5" s="10" t="s">
        <v>2</v>
      </c>
      <c r="F5" s="11">
        <v>0</v>
      </c>
      <c r="G5" s="11">
        <v>280</v>
      </c>
      <c r="H5" s="11">
        <v>0</v>
      </c>
      <c r="I5" s="11">
        <v>320</v>
      </c>
    </row>
    <row r="6" spans="4:9" x14ac:dyDescent="0.25">
      <c r="D6" s="27"/>
      <c r="E6" s="10" t="s">
        <v>3</v>
      </c>
      <c r="F6" s="12">
        <v>0</v>
      </c>
      <c r="G6" s="12">
        <v>3</v>
      </c>
      <c r="H6" s="12">
        <v>0</v>
      </c>
      <c r="I6" s="12">
        <v>2</v>
      </c>
    </row>
    <row r="7" spans="4:9" x14ac:dyDescent="0.25">
      <c r="D7" s="26" t="s">
        <v>6</v>
      </c>
      <c r="E7" s="10" t="s">
        <v>2</v>
      </c>
      <c r="F7" s="11">
        <v>280</v>
      </c>
      <c r="G7" s="11">
        <v>300</v>
      </c>
      <c r="H7" s="11">
        <v>0</v>
      </c>
      <c r="I7" s="11">
        <v>320</v>
      </c>
    </row>
    <row r="8" spans="4:9" x14ac:dyDescent="0.25">
      <c r="D8" s="27"/>
      <c r="E8" s="10" t="s">
        <v>3</v>
      </c>
      <c r="F8" s="12">
        <v>3</v>
      </c>
      <c r="G8" s="12">
        <v>4</v>
      </c>
      <c r="H8" s="12">
        <v>0</v>
      </c>
      <c r="I8" s="12">
        <v>1</v>
      </c>
    </row>
    <row r="9" spans="4:9" x14ac:dyDescent="0.25">
      <c r="D9" s="26" t="s">
        <v>7</v>
      </c>
      <c r="E9" s="10" t="s">
        <v>2</v>
      </c>
      <c r="F9" s="11">
        <v>0</v>
      </c>
      <c r="G9" s="11">
        <v>290</v>
      </c>
      <c r="H9" s="11">
        <v>0</v>
      </c>
      <c r="I9" s="11">
        <v>0</v>
      </c>
    </row>
    <row r="10" spans="4:9" x14ac:dyDescent="0.25">
      <c r="D10" s="27"/>
      <c r="E10" s="10" t="s">
        <v>3</v>
      </c>
      <c r="F10" s="12">
        <v>0</v>
      </c>
      <c r="G10" s="12">
        <v>2</v>
      </c>
      <c r="H10" s="12">
        <v>0</v>
      </c>
      <c r="I10" s="12">
        <v>0</v>
      </c>
    </row>
    <row r="11" spans="4:9" x14ac:dyDescent="0.25">
      <c r="D11" s="26" t="s">
        <v>8</v>
      </c>
      <c r="E11" s="10" t="s">
        <v>2</v>
      </c>
      <c r="F11" s="11">
        <v>140</v>
      </c>
      <c r="G11" s="11">
        <v>180</v>
      </c>
      <c r="H11" s="11">
        <v>0</v>
      </c>
      <c r="I11" s="11">
        <v>200</v>
      </c>
    </row>
    <row r="12" spans="4:9" x14ac:dyDescent="0.25">
      <c r="D12" s="27"/>
      <c r="E12" s="10" t="s">
        <v>3</v>
      </c>
      <c r="F12" s="12">
        <v>3</v>
      </c>
      <c r="G12" s="12">
        <v>5</v>
      </c>
      <c r="H12" s="12">
        <v>0</v>
      </c>
      <c r="I12" s="12">
        <v>0</v>
      </c>
    </row>
    <row r="13" spans="4:9" x14ac:dyDescent="0.25">
      <c r="D13" s="26" t="s">
        <v>9</v>
      </c>
      <c r="E13" s="10" t="s">
        <v>2</v>
      </c>
      <c r="F13" s="11">
        <v>150</v>
      </c>
      <c r="G13" s="11">
        <v>190</v>
      </c>
      <c r="H13" s="11">
        <v>0</v>
      </c>
      <c r="I13" s="11">
        <v>210</v>
      </c>
    </row>
    <row r="14" spans="4:9" x14ac:dyDescent="0.25">
      <c r="D14" s="27"/>
      <c r="E14" s="10" t="s">
        <v>3</v>
      </c>
      <c r="F14" s="12">
        <v>5</v>
      </c>
      <c r="G14" s="12">
        <v>2</v>
      </c>
      <c r="H14" s="12">
        <v>0</v>
      </c>
      <c r="I14" s="12">
        <v>1</v>
      </c>
    </row>
    <row r="15" spans="4:9" x14ac:dyDescent="0.25">
      <c r="D15" s="28" t="s">
        <v>10</v>
      </c>
      <c r="E15" s="10" t="s">
        <v>2</v>
      </c>
      <c r="F15" s="11">
        <v>1000</v>
      </c>
      <c r="G15" s="11">
        <v>0</v>
      </c>
      <c r="H15" s="11">
        <v>0</v>
      </c>
      <c r="I15" s="11">
        <v>0</v>
      </c>
    </row>
    <row r="16" spans="4:9" x14ac:dyDescent="0.25">
      <c r="D16" s="29"/>
      <c r="E16" s="10" t="s">
        <v>3</v>
      </c>
      <c r="F16" s="12">
        <v>4</v>
      </c>
      <c r="G16" s="12">
        <v>0</v>
      </c>
      <c r="H16" s="12">
        <v>0</v>
      </c>
      <c r="I16" s="12">
        <v>0</v>
      </c>
    </row>
    <row r="17" spans="4:9" x14ac:dyDescent="0.25">
      <c r="D17" s="26" t="s">
        <v>11</v>
      </c>
      <c r="E17" s="10" t="s">
        <v>2</v>
      </c>
      <c r="F17" s="11">
        <v>900</v>
      </c>
      <c r="G17" s="11">
        <v>0</v>
      </c>
      <c r="H17" s="11">
        <v>0</v>
      </c>
      <c r="I17" s="11">
        <v>0</v>
      </c>
    </row>
    <row r="18" spans="4:9" x14ac:dyDescent="0.25">
      <c r="D18" s="27"/>
      <c r="E18" s="10" t="s">
        <v>3</v>
      </c>
      <c r="F18" s="12">
        <v>3</v>
      </c>
      <c r="G18" s="12">
        <v>0</v>
      </c>
      <c r="H18" s="12">
        <v>0</v>
      </c>
      <c r="I18" s="12">
        <v>0</v>
      </c>
    </row>
    <row r="19" spans="4:9" x14ac:dyDescent="0.25">
      <c r="D19" s="26" t="s">
        <v>12</v>
      </c>
      <c r="E19" s="10" t="s">
        <v>2</v>
      </c>
      <c r="F19" s="11">
        <v>400</v>
      </c>
      <c r="G19" s="11">
        <v>0</v>
      </c>
      <c r="H19" s="11">
        <v>0</v>
      </c>
      <c r="I19" s="11">
        <v>0</v>
      </c>
    </row>
    <row r="20" spans="4:9" x14ac:dyDescent="0.25">
      <c r="D20" s="27"/>
      <c r="E20" s="10" t="s">
        <v>3</v>
      </c>
      <c r="F20" s="12">
        <v>1</v>
      </c>
      <c r="G20" s="12">
        <v>0</v>
      </c>
      <c r="H20" s="12">
        <v>0</v>
      </c>
      <c r="I20" s="12">
        <v>0</v>
      </c>
    </row>
    <row r="21" spans="4:9" x14ac:dyDescent="0.25">
      <c r="D21" s="26" t="s">
        <v>13</v>
      </c>
      <c r="E21" s="10" t="s">
        <v>2</v>
      </c>
      <c r="F21" s="11">
        <v>450</v>
      </c>
      <c r="G21" s="11">
        <v>0</v>
      </c>
      <c r="H21" s="11">
        <v>0</v>
      </c>
      <c r="I21" s="11">
        <v>0</v>
      </c>
    </row>
    <row r="22" spans="4:9" x14ac:dyDescent="0.25">
      <c r="D22" s="27"/>
      <c r="E22" s="10" t="s">
        <v>3</v>
      </c>
      <c r="F22" s="12">
        <v>2</v>
      </c>
      <c r="G22" s="12">
        <v>0</v>
      </c>
      <c r="H22" s="12">
        <v>0</v>
      </c>
      <c r="I22" s="12">
        <v>0</v>
      </c>
    </row>
    <row r="23" spans="4:9" x14ac:dyDescent="0.25">
      <c r="D23" s="26" t="s">
        <v>14</v>
      </c>
      <c r="E23" s="10" t="s">
        <v>2</v>
      </c>
      <c r="F23" s="11">
        <v>0</v>
      </c>
      <c r="G23" s="11">
        <v>350</v>
      </c>
      <c r="H23" s="11">
        <v>400</v>
      </c>
      <c r="I23" s="11">
        <v>0</v>
      </c>
    </row>
    <row r="24" spans="4:9" x14ac:dyDescent="0.25">
      <c r="D24" s="27"/>
      <c r="E24" s="10" t="s">
        <v>3</v>
      </c>
      <c r="F24" s="12">
        <v>0</v>
      </c>
      <c r="G24" s="12">
        <v>6</v>
      </c>
      <c r="H24" s="12">
        <v>0</v>
      </c>
      <c r="I24" s="12">
        <v>0</v>
      </c>
    </row>
    <row r="25" spans="4:9" x14ac:dyDescent="0.25">
      <c r="D25" s="26" t="s">
        <v>15</v>
      </c>
      <c r="E25" s="10" t="s">
        <v>2</v>
      </c>
      <c r="F25" s="11">
        <v>0</v>
      </c>
      <c r="G25" s="11">
        <v>360</v>
      </c>
      <c r="H25" s="11">
        <v>410</v>
      </c>
      <c r="I25" s="11">
        <v>0</v>
      </c>
    </row>
    <row r="26" spans="4:9" x14ac:dyDescent="0.25">
      <c r="D26" s="27"/>
      <c r="E26" s="10" t="s">
        <v>3</v>
      </c>
      <c r="F26" s="12">
        <v>0</v>
      </c>
      <c r="G26" s="12">
        <v>2</v>
      </c>
      <c r="H26" s="12">
        <v>2</v>
      </c>
      <c r="I26" s="12">
        <v>0</v>
      </c>
    </row>
    <row r="27" spans="4:9" x14ac:dyDescent="0.25">
      <c r="D27" s="26" t="s">
        <v>16</v>
      </c>
      <c r="E27" s="10" t="s">
        <v>2</v>
      </c>
      <c r="F27" s="11">
        <v>0</v>
      </c>
      <c r="G27" s="11">
        <v>0</v>
      </c>
      <c r="H27" s="11">
        <v>380</v>
      </c>
      <c r="I27" s="11">
        <v>0</v>
      </c>
    </row>
    <row r="28" spans="4:9" x14ac:dyDescent="0.25">
      <c r="D28" s="27"/>
      <c r="E28" s="10" t="s">
        <v>3</v>
      </c>
      <c r="F28" s="12">
        <v>0</v>
      </c>
      <c r="G28" s="12">
        <v>0</v>
      </c>
      <c r="H28" s="12">
        <v>1</v>
      </c>
      <c r="I28" s="12">
        <v>0</v>
      </c>
    </row>
    <row r="29" spans="4:9" x14ac:dyDescent="0.25">
      <c r="D29" s="26" t="s">
        <v>17</v>
      </c>
      <c r="E29" s="10" t="s">
        <v>2</v>
      </c>
      <c r="F29" s="11">
        <v>0</v>
      </c>
      <c r="G29" s="11">
        <v>360</v>
      </c>
      <c r="H29" s="11">
        <v>0</v>
      </c>
      <c r="I29" s="11">
        <v>0</v>
      </c>
    </row>
    <row r="30" spans="4:9" x14ac:dyDescent="0.25">
      <c r="D30" s="27"/>
      <c r="E30" s="10" t="s">
        <v>3</v>
      </c>
      <c r="F30" s="12">
        <v>0</v>
      </c>
      <c r="G30" s="12">
        <v>0</v>
      </c>
      <c r="H30" s="12">
        <v>0</v>
      </c>
      <c r="I30" s="12">
        <v>0</v>
      </c>
    </row>
  </sheetData>
  <mergeCells count="13">
    <mergeCell ref="D5:D6"/>
    <mergeCell ref="D7:D8"/>
    <mergeCell ref="D9:D10"/>
    <mergeCell ref="D11:D12"/>
    <mergeCell ref="D13:D14"/>
    <mergeCell ref="D27:D28"/>
    <mergeCell ref="D29:D30"/>
    <mergeCell ref="D15:D16"/>
    <mergeCell ref="D17:D18"/>
    <mergeCell ref="D19:D20"/>
    <mergeCell ref="D21:D22"/>
    <mergeCell ref="D23:D24"/>
    <mergeCell ref="D25:D26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55ED8-3F09-495B-9DEC-26518F4D988C}">
  <dimension ref="B3:J15"/>
  <sheetViews>
    <sheetView zoomScale="130" zoomScaleNormal="130" workbookViewId="0">
      <selection activeCell="G7" sqref="G7"/>
    </sheetView>
  </sheetViews>
  <sheetFormatPr defaultRowHeight="15" x14ac:dyDescent="0.25"/>
  <cols>
    <col min="2" max="2" width="4.140625" customWidth="1"/>
    <col min="3" max="3" width="6.140625" customWidth="1"/>
    <col min="4" max="4" width="0.140625" customWidth="1"/>
    <col min="5" max="5" width="25.85546875" bestFit="1" customWidth="1"/>
    <col min="8" max="8" width="14.5703125" customWidth="1"/>
    <col min="9" max="10" width="2.7109375" customWidth="1"/>
  </cols>
  <sheetData>
    <row r="3" spans="2:10" x14ac:dyDescent="0.25">
      <c r="C3" s="5"/>
      <c r="D3" s="5"/>
      <c r="E3" s="5"/>
      <c r="F3" s="5"/>
      <c r="G3" s="5"/>
      <c r="H3" s="5"/>
      <c r="I3" s="5"/>
      <c r="J3" s="5"/>
    </row>
    <row r="4" spans="2:10" ht="31.5" x14ac:dyDescent="0.5">
      <c r="B4" s="6"/>
      <c r="C4" s="5"/>
      <c r="D4" s="30" t="s">
        <v>21</v>
      </c>
      <c r="E4" s="30"/>
      <c r="F4" s="30"/>
      <c r="G4" s="30"/>
      <c r="H4" s="30"/>
      <c r="I4" s="30"/>
      <c r="J4" s="5"/>
    </row>
    <row r="5" spans="2:10" x14ac:dyDescent="0.25">
      <c r="B5" s="6"/>
      <c r="C5" s="5"/>
      <c r="D5" s="5"/>
      <c r="E5" s="5"/>
      <c r="F5" s="5"/>
      <c r="G5" s="5"/>
      <c r="H5" s="5"/>
      <c r="I5" s="5"/>
      <c r="J5" s="5"/>
    </row>
    <row r="6" spans="2:10" ht="18" customHeight="1" x14ac:dyDescent="0.3">
      <c r="B6" s="6"/>
      <c r="C6" s="5"/>
      <c r="D6" s="5"/>
      <c r="E6" s="8" t="s">
        <v>22</v>
      </c>
      <c r="F6" s="5"/>
      <c r="G6" s="31" t="s">
        <v>7</v>
      </c>
      <c r="H6" s="31"/>
      <c r="I6" s="5"/>
      <c r="J6" s="5"/>
    </row>
    <row r="7" spans="2:10" x14ac:dyDescent="0.25">
      <c r="B7" s="6"/>
      <c r="C7" s="5"/>
      <c r="D7" s="5"/>
      <c r="E7" s="7"/>
      <c r="F7" s="5"/>
      <c r="G7" s="5"/>
      <c r="H7" s="5"/>
      <c r="I7" s="5"/>
      <c r="J7" s="5"/>
    </row>
    <row r="8" spans="2:10" ht="18.75" x14ac:dyDescent="0.3">
      <c r="B8" s="6"/>
      <c r="C8" s="5"/>
      <c r="D8" s="5"/>
      <c r="E8" s="8" t="s">
        <v>23</v>
      </c>
      <c r="F8" s="5"/>
      <c r="G8" s="31">
        <v>20</v>
      </c>
      <c r="H8" s="31"/>
      <c r="I8" s="5"/>
      <c r="J8" s="5"/>
    </row>
    <row r="9" spans="2:10" x14ac:dyDescent="0.25">
      <c r="B9" s="6"/>
      <c r="C9" s="5"/>
      <c r="D9" s="5"/>
      <c r="E9" s="7"/>
      <c r="F9" s="5"/>
      <c r="G9" s="5"/>
      <c r="H9" s="5"/>
      <c r="I9" s="5"/>
      <c r="J9" s="5"/>
    </row>
    <row r="10" spans="2:10" ht="18.75" x14ac:dyDescent="0.3">
      <c r="B10" s="6"/>
      <c r="C10" s="5"/>
      <c r="D10" s="5"/>
      <c r="E10" s="8" t="s">
        <v>24</v>
      </c>
      <c r="F10" s="5"/>
      <c r="G10" s="32">
        <f>IFERROR(INDEX('Base de Dados 2'!F5:I30,MATCH(Procura!G6,'Base de Dados 2'!D5:D30,0),MATCH(Procura!G8,'Base de Dados 2'!F4:I4,0)), "Produto Inexistente")</f>
        <v>290</v>
      </c>
      <c r="H10" s="32"/>
      <c r="I10" s="5"/>
      <c r="J10" s="5"/>
    </row>
    <row r="11" spans="2:10" x14ac:dyDescent="0.25">
      <c r="B11" s="6"/>
      <c r="C11" s="5"/>
      <c r="D11" s="5"/>
      <c r="E11" s="7"/>
      <c r="F11" s="5"/>
      <c r="G11" s="5"/>
      <c r="H11" s="5"/>
      <c r="I11" s="5"/>
      <c r="J11" s="5"/>
    </row>
    <row r="12" spans="2:10" ht="18.75" x14ac:dyDescent="0.3">
      <c r="B12" s="6"/>
      <c r="C12" s="5"/>
      <c r="D12" s="5"/>
      <c r="E12" s="8" t="s">
        <v>25</v>
      </c>
      <c r="F12" s="5"/>
      <c r="G12" s="33" cm="1">
        <f t="array" ref="G12">IFERROR(INDEX('Base de Dados 2'!F5:I30,MATCH(Procura!G6,'Base de Dados 2'!D5:D30,0)+1,MATCH(Procura!G8,'Base de Dados 2'!F4:I4,0)), "Produto Inexistente")</f>
        <v>2</v>
      </c>
      <c r="H12" s="33"/>
      <c r="I12" s="5"/>
      <c r="J12" s="5"/>
    </row>
    <row r="13" spans="2:10" x14ac:dyDescent="0.25">
      <c r="B13" s="6"/>
      <c r="C13" s="5"/>
      <c r="D13" s="5"/>
      <c r="E13" s="7"/>
      <c r="F13" s="5"/>
      <c r="G13" s="5"/>
      <c r="H13" s="5"/>
      <c r="I13" s="5"/>
      <c r="J13" s="5"/>
    </row>
    <row r="14" spans="2:10" x14ac:dyDescent="0.25">
      <c r="B14" s="6"/>
      <c r="C14" s="5"/>
      <c r="D14" s="5"/>
      <c r="E14" s="5"/>
      <c r="F14" s="5"/>
      <c r="G14" s="5"/>
      <c r="H14" s="5"/>
      <c r="I14" s="5"/>
      <c r="J14" s="5"/>
    </row>
    <row r="15" spans="2:10" ht="11.25" customHeight="1" x14ac:dyDescent="0.25">
      <c r="B15" s="6"/>
      <c r="C15" s="6"/>
      <c r="D15" s="6"/>
      <c r="E15" s="6"/>
      <c r="F15" s="6"/>
      <c r="G15" s="6"/>
      <c r="H15" s="6"/>
      <c r="I15" s="6"/>
    </row>
  </sheetData>
  <mergeCells count="5">
    <mergeCell ref="D4:I4"/>
    <mergeCell ref="G8:H8"/>
    <mergeCell ref="G6:H6"/>
    <mergeCell ref="G10:H10"/>
    <mergeCell ref="G12:H12"/>
  </mergeCells>
  <conditionalFormatting sqref="G10 G12">
    <cfRule type="containsText" dxfId="0" priority="1" operator="containsText" text="Produto Inexistente">
      <formula>NOT(ISERROR(SEARCH("Produto Inexistente",G10)))</formula>
    </cfRule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1BBBC-8CB5-46A1-B424-722E8CFB17E5}">
  <dimension ref="A13:D14"/>
  <sheetViews>
    <sheetView showGridLines="0" zoomScale="115" zoomScaleNormal="115" workbookViewId="0">
      <selection activeCell="C17" sqref="C17"/>
    </sheetView>
  </sheetViews>
  <sheetFormatPr defaultRowHeight="15" x14ac:dyDescent="0.25"/>
  <cols>
    <col min="1" max="1" width="18" bestFit="1" customWidth="1"/>
    <col min="2" max="2" width="19.28515625" bestFit="1" customWidth="1"/>
    <col min="3" max="3" width="18" bestFit="1" customWidth="1"/>
    <col min="4" max="4" width="19.28515625" bestFit="1" customWidth="1"/>
    <col min="5" max="7" width="19.140625" bestFit="1" customWidth="1"/>
  </cols>
  <sheetData>
    <row r="13" spans="1:4" x14ac:dyDescent="0.25">
      <c r="A13" s="13" t="s">
        <v>26</v>
      </c>
      <c r="B13" t="s">
        <v>20</v>
      </c>
      <c r="C13" s="13" t="s">
        <v>26</v>
      </c>
      <c r="D13" t="s">
        <v>20</v>
      </c>
    </row>
    <row r="14" spans="1:4" x14ac:dyDescent="0.25">
      <c r="A14" s="14" t="s">
        <v>27</v>
      </c>
      <c r="B14" s="49"/>
      <c r="C14" s="16" t="s">
        <v>27</v>
      </c>
      <c r="D14" s="49"/>
    </row>
  </sheetData>
  <pageMargins left="0.511811024" right="0.511811024" top="0.78740157499999996" bottom="0.78740157499999996" header="0.31496062000000002" footer="0.31496062000000002"/>
  <drawing r:id="rId3"/>
  <extLst>
    <ext xmlns:x14="http://schemas.microsoft.com/office/spreadsheetml/2009/9/main" uri="{A8765BA9-456A-4dab-B4F3-ACF838C121DE}">
      <x14:slicerList>
        <x14:slicer r:id="rId4"/>
      </x14:slicerList>
    </ext>
    <ext xmlns:x15="http://schemas.microsoft.com/office/spreadsheetml/2010/11/main" uri="{7E03D99C-DC04-49d9-9315-930204A7B6E9}">
      <x15:timelineRefs>
        <x15:timelineRef r:id="rId5"/>
      </x15:timeline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4F44A-DD29-4C1A-9B4A-DDB11ACB6530}">
  <dimension ref="B1:AF29"/>
  <sheetViews>
    <sheetView showGridLines="0" tabSelected="1" workbookViewId="0">
      <selection activeCell="N3" sqref="N3:U29"/>
    </sheetView>
  </sheetViews>
  <sheetFormatPr defaultRowHeight="15" x14ac:dyDescent="0.25"/>
  <sheetData>
    <row r="1" spans="2:32" x14ac:dyDescent="0.25">
      <c r="B1" s="34" t="s">
        <v>29</v>
      </c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  <c r="X1" s="35"/>
      <c r="Y1" s="35"/>
      <c r="Z1" s="35"/>
      <c r="AA1" s="35"/>
      <c r="AB1" s="35"/>
      <c r="AC1" s="35"/>
      <c r="AD1" s="35"/>
      <c r="AE1" s="35"/>
      <c r="AF1" s="36"/>
    </row>
    <row r="2" spans="2:32" ht="15.75" thickBot="1" x14ac:dyDescent="0.3">
      <c r="B2" s="37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9"/>
    </row>
    <row r="3" spans="2:32" ht="15" customHeight="1" x14ac:dyDescent="0.25">
      <c r="B3" s="17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40">
        <f>GETPIVOTDATA("Preço Total",'Tabelas Dinâmicas'!$C$13)</f>
        <v>0</v>
      </c>
      <c r="O3" s="41"/>
      <c r="P3" s="41"/>
      <c r="Q3" s="41"/>
      <c r="R3" s="41"/>
      <c r="S3" s="41"/>
      <c r="T3" s="41"/>
      <c r="U3" s="42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9"/>
    </row>
    <row r="4" spans="2:32" ht="15" customHeight="1" x14ac:dyDescent="0.25">
      <c r="B4" s="20"/>
      <c r="N4" s="43"/>
      <c r="O4" s="44"/>
      <c r="P4" s="44"/>
      <c r="Q4" s="44"/>
      <c r="R4" s="44"/>
      <c r="S4" s="44"/>
      <c r="T4" s="44"/>
      <c r="U4" s="45"/>
      <c r="AF4" s="21"/>
    </row>
    <row r="5" spans="2:32" ht="15" customHeight="1" x14ac:dyDescent="0.25">
      <c r="B5" s="20"/>
      <c r="N5" s="43"/>
      <c r="O5" s="44"/>
      <c r="P5" s="44"/>
      <c r="Q5" s="44"/>
      <c r="R5" s="44"/>
      <c r="S5" s="44"/>
      <c r="T5" s="44"/>
      <c r="U5" s="45"/>
      <c r="AF5" s="21"/>
    </row>
    <row r="6" spans="2:32" ht="15" customHeight="1" x14ac:dyDescent="0.25">
      <c r="B6" s="20"/>
      <c r="N6" s="43"/>
      <c r="O6" s="44"/>
      <c r="P6" s="44"/>
      <c r="Q6" s="44"/>
      <c r="R6" s="44"/>
      <c r="S6" s="44"/>
      <c r="T6" s="44"/>
      <c r="U6" s="45"/>
      <c r="AF6" s="21"/>
    </row>
    <row r="7" spans="2:32" ht="15" customHeight="1" x14ac:dyDescent="0.25">
      <c r="B7" s="20"/>
      <c r="N7" s="43"/>
      <c r="O7" s="44"/>
      <c r="P7" s="44"/>
      <c r="Q7" s="44"/>
      <c r="R7" s="44"/>
      <c r="S7" s="44"/>
      <c r="T7" s="44"/>
      <c r="U7" s="45"/>
      <c r="AF7" s="21"/>
    </row>
    <row r="8" spans="2:32" ht="15" customHeight="1" x14ac:dyDescent="0.25">
      <c r="B8" s="20"/>
      <c r="N8" s="43"/>
      <c r="O8" s="44"/>
      <c r="P8" s="44"/>
      <c r="Q8" s="44"/>
      <c r="R8" s="44"/>
      <c r="S8" s="44"/>
      <c r="T8" s="44"/>
      <c r="U8" s="45"/>
      <c r="AF8" s="21"/>
    </row>
    <row r="9" spans="2:32" ht="15" customHeight="1" x14ac:dyDescent="0.25">
      <c r="B9" s="20"/>
      <c r="N9" s="43"/>
      <c r="O9" s="44"/>
      <c r="P9" s="44"/>
      <c r="Q9" s="44"/>
      <c r="R9" s="44"/>
      <c r="S9" s="44"/>
      <c r="T9" s="44"/>
      <c r="U9" s="45"/>
      <c r="AF9" s="21"/>
    </row>
    <row r="10" spans="2:32" ht="15" customHeight="1" x14ac:dyDescent="0.25">
      <c r="B10" s="20"/>
      <c r="N10" s="43"/>
      <c r="O10" s="44"/>
      <c r="P10" s="44"/>
      <c r="Q10" s="44"/>
      <c r="R10" s="44"/>
      <c r="S10" s="44"/>
      <c r="T10" s="44"/>
      <c r="U10" s="45"/>
      <c r="AF10" s="21"/>
    </row>
    <row r="11" spans="2:32" ht="15.75" customHeight="1" x14ac:dyDescent="0.25">
      <c r="B11" s="20"/>
      <c r="N11" s="43"/>
      <c r="O11" s="44"/>
      <c r="P11" s="44"/>
      <c r="Q11" s="44"/>
      <c r="R11" s="44"/>
      <c r="S11" s="44"/>
      <c r="T11" s="44"/>
      <c r="U11" s="45"/>
      <c r="AF11" s="21"/>
    </row>
    <row r="12" spans="2:32" x14ac:dyDescent="0.25">
      <c r="B12" s="20"/>
      <c r="N12" s="43"/>
      <c r="O12" s="44"/>
      <c r="P12" s="44"/>
      <c r="Q12" s="44"/>
      <c r="R12" s="44"/>
      <c r="S12" s="44"/>
      <c r="T12" s="44"/>
      <c r="U12" s="45"/>
      <c r="AF12" s="21"/>
    </row>
    <row r="13" spans="2:32" x14ac:dyDescent="0.25">
      <c r="B13" s="20"/>
      <c r="N13" s="43"/>
      <c r="O13" s="44"/>
      <c r="P13" s="44"/>
      <c r="Q13" s="44"/>
      <c r="R13" s="44"/>
      <c r="S13" s="44"/>
      <c r="T13" s="44"/>
      <c r="U13" s="45"/>
      <c r="AF13" s="21"/>
    </row>
    <row r="14" spans="2:32" x14ac:dyDescent="0.25">
      <c r="B14" s="20"/>
      <c r="N14" s="43"/>
      <c r="O14" s="44"/>
      <c r="P14" s="44"/>
      <c r="Q14" s="44"/>
      <c r="R14" s="44"/>
      <c r="S14" s="44"/>
      <c r="T14" s="44"/>
      <c r="U14" s="45"/>
      <c r="AF14" s="21"/>
    </row>
    <row r="15" spans="2:32" x14ac:dyDescent="0.25">
      <c r="B15" s="20"/>
      <c r="N15" s="43"/>
      <c r="O15" s="44"/>
      <c r="P15" s="44"/>
      <c r="Q15" s="44"/>
      <c r="R15" s="44"/>
      <c r="S15" s="44"/>
      <c r="T15" s="44"/>
      <c r="U15" s="45"/>
      <c r="AF15" s="21"/>
    </row>
    <row r="16" spans="2:32" x14ac:dyDescent="0.25">
      <c r="B16" s="20"/>
      <c r="N16" s="43"/>
      <c r="O16" s="44"/>
      <c r="P16" s="44"/>
      <c r="Q16" s="44"/>
      <c r="R16" s="44"/>
      <c r="S16" s="44"/>
      <c r="T16" s="44"/>
      <c r="U16" s="45"/>
      <c r="AF16" s="21"/>
    </row>
    <row r="17" spans="2:32" x14ac:dyDescent="0.25">
      <c r="B17" s="20"/>
      <c r="N17" s="43"/>
      <c r="O17" s="44"/>
      <c r="P17" s="44"/>
      <c r="Q17" s="44"/>
      <c r="R17" s="44"/>
      <c r="S17" s="44"/>
      <c r="T17" s="44"/>
      <c r="U17" s="45"/>
      <c r="AF17" s="21"/>
    </row>
    <row r="18" spans="2:32" x14ac:dyDescent="0.25">
      <c r="B18" s="20"/>
      <c r="N18" s="43"/>
      <c r="O18" s="44"/>
      <c r="P18" s="44"/>
      <c r="Q18" s="44"/>
      <c r="R18" s="44"/>
      <c r="S18" s="44"/>
      <c r="T18" s="44"/>
      <c r="U18" s="45"/>
      <c r="AF18" s="21"/>
    </row>
    <row r="19" spans="2:32" x14ac:dyDescent="0.25">
      <c r="B19" s="20"/>
      <c r="N19" s="43"/>
      <c r="O19" s="44"/>
      <c r="P19" s="44"/>
      <c r="Q19" s="44"/>
      <c r="R19" s="44"/>
      <c r="S19" s="44"/>
      <c r="T19" s="44"/>
      <c r="U19" s="45"/>
      <c r="AF19" s="21"/>
    </row>
    <row r="20" spans="2:32" x14ac:dyDescent="0.25">
      <c r="B20" s="20"/>
      <c r="N20" s="43"/>
      <c r="O20" s="44"/>
      <c r="P20" s="44"/>
      <c r="Q20" s="44"/>
      <c r="R20" s="44"/>
      <c r="S20" s="44"/>
      <c r="T20" s="44"/>
      <c r="U20" s="45"/>
      <c r="AF20" s="21"/>
    </row>
    <row r="21" spans="2:32" x14ac:dyDescent="0.25">
      <c r="B21" s="20"/>
      <c r="N21" s="43"/>
      <c r="O21" s="44"/>
      <c r="P21" s="44"/>
      <c r="Q21" s="44"/>
      <c r="R21" s="44"/>
      <c r="S21" s="44"/>
      <c r="T21" s="44"/>
      <c r="U21" s="45"/>
      <c r="AF21" s="21"/>
    </row>
    <row r="22" spans="2:32" x14ac:dyDescent="0.25">
      <c r="B22" s="20"/>
      <c r="N22" s="43"/>
      <c r="O22" s="44"/>
      <c r="P22" s="44"/>
      <c r="Q22" s="44"/>
      <c r="R22" s="44"/>
      <c r="S22" s="44"/>
      <c r="T22" s="44"/>
      <c r="U22" s="45"/>
      <c r="AF22" s="21"/>
    </row>
    <row r="23" spans="2:32" x14ac:dyDescent="0.25">
      <c r="B23" s="20"/>
      <c r="N23" s="43"/>
      <c r="O23" s="44"/>
      <c r="P23" s="44"/>
      <c r="Q23" s="44"/>
      <c r="R23" s="44"/>
      <c r="S23" s="44"/>
      <c r="T23" s="44"/>
      <c r="U23" s="45"/>
      <c r="AF23" s="21"/>
    </row>
    <row r="24" spans="2:32" x14ac:dyDescent="0.25">
      <c r="B24" s="20"/>
      <c r="N24" s="43"/>
      <c r="O24" s="44"/>
      <c r="P24" s="44"/>
      <c r="Q24" s="44"/>
      <c r="R24" s="44"/>
      <c r="S24" s="44"/>
      <c r="T24" s="44"/>
      <c r="U24" s="45"/>
      <c r="AF24" s="21"/>
    </row>
    <row r="25" spans="2:32" x14ac:dyDescent="0.25">
      <c r="B25" s="20"/>
      <c r="N25" s="43"/>
      <c r="O25" s="44"/>
      <c r="P25" s="44"/>
      <c r="Q25" s="44"/>
      <c r="R25" s="44"/>
      <c r="S25" s="44"/>
      <c r="T25" s="44"/>
      <c r="U25" s="45"/>
      <c r="AF25" s="21"/>
    </row>
    <row r="26" spans="2:32" x14ac:dyDescent="0.25">
      <c r="B26" s="20"/>
      <c r="N26" s="43"/>
      <c r="O26" s="44"/>
      <c r="P26" s="44"/>
      <c r="Q26" s="44"/>
      <c r="R26" s="44"/>
      <c r="S26" s="44"/>
      <c r="T26" s="44"/>
      <c r="U26" s="45"/>
      <c r="AF26" s="21"/>
    </row>
    <row r="27" spans="2:32" x14ac:dyDescent="0.25">
      <c r="B27" s="20"/>
      <c r="N27" s="43"/>
      <c r="O27" s="44"/>
      <c r="P27" s="44"/>
      <c r="Q27" s="44"/>
      <c r="R27" s="44"/>
      <c r="S27" s="44"/>
      <c r="T27" s="44"/>
      <c r="U27" s="45"/>
      <c r="AF27" s="21"/>
    </row>
    <row r="28" spans="2:32" x14ac:dyDescent="0.25">
      <c r="B28" s="20"/>
      <c r="N28" s="43"/>
      <c r="O28" s="44"/>
      <c r="P28" s="44"/>
      <c r="Q28" s="44"/>
      <c r="R28" s="44"/>
      <c r="S28" s="44"/>
      <c r="T28" s="44"/>
      <c r="U28" s="45"/>
      <c r="AF28" s="21"/>
    </row>
    <row r="29" spans="2:32" ht="15.75" thickBot="1" x14ac:dyDescent="0.3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46"/>
      <c r="O29" s="47"/>
      <c r="P29" s="47"/>
      <c r="Q29" s="47"/>
      <c r="R29" s="47"/>
      <c r="S29" s="47"/>
      <c r="T29" s="47"/>
      <c r="U29" s="48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4"/>
    </row>
  </sheetData>
  <mergeCells count="2">
    <mergeCell ref="B1:AF2"/>
    <mergeCell ref="N3:U29"/>
  </mergeCells>
  <pageMargins left="0.511811024" right="0.511811024" top="0.78740157499999996" bottom="0.78740157499999996" header="0.31496062000000002" footer="0.31496062000000002"/>
  <drawing r:id="rId1"/>
  <extLst>
    <ext xmlns:x15="http://schemas.microsoft.com/office/spreadsheetml/2010/11/main" uri="{7E03D99C-DC04-49d9-9315-930204A7B6E9}">
      <x15:timelineRefs>
        <x15:timelineRef r:id="rId2"/>
      </x15:timeline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Planilhas</vt:lpstr>
      </vt:variant>
      <vt:variant>
        <vt:i4>5</vt:i4>
      </vt:variant>
      <vt:variant>
        <vt:lpstr>Gráficos</vt:lpstr>
      </vt:variant>
      <vt:variant>
        <vt:i4>1</vt:i4>
      </vt:variant>
      <vt:variant>
        <vt:lpstr>Intervalos Nomeados</vt:lpstr>
      </vt:variant>
      <vt:variant>
        <vt:i4>2</vt:i4>
      </vt:variant>
    </vt:vector>
  </HeadingPairs>
  <TitlesOfParts>
    <vt:vector size="8" baseType="lpstr">
      <vt:lpstr>Base de Dados</vt:lpstr>
      <vt:lpstr>Base de Dados 2</vt:lpstr>
      <vt:lpstr>Procura</vt:lpstr>
      <vt:lpstr>Tabelas Dinâmicas</vt:lpstr>
      <vt:lpstr>Dashboard</vt:lpstr>
      <vt:lpstr>Gráfico</vt:lpstr>
      <vt:lpstr>estoque</vt:lpstr>
      <vt:lpstr>ESTOQUES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luanp</dc:creator>
  <cp:lastModifiedBy>Luan Moreno</cp:lastModifiedBy>
  <dcterms:created xsi:type="dcterms:W3CDTF">2023-06-12T18:20:26Z</dcterms:created>
  <dcterms:modified xsi:type="dcterms:W3CDTF">2024-06-18T18:05:43Z</dcterms:modified>
</cp:coreProperties>
</file>