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jaime/Dropbox/Jaime/AA-UFPR/EspecializacaoIAA2021/Material 02 - 2 - Redes Neurais - Praticas/Material 02 - 1 – Excel/"/>
    </mc:Choice>
  </mc:AlternateContent>
  <xr:revisionPtr revIDLastSave="0" documentId="13_ncr:1_{4E00E0A4-D962-2344-8554-58E019363AEC}" xr6:coauthVersionLast="47" xr6:coauthVersionMax="47" xr10:uidLastSave="{00000000-0000-0000-0000-000000000000}"/>
  <bookViews>
    <workbookView xWindow="0" yWindow="500" windowWidth="26180" windowHeight="15360" tabRatio="862" xr2:uid="{00000000-000D-0000-FFFF-FFFF00000000}"/>
  </bookViews>
  <sheets>
    <sheet name="GD" sheetId="5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J3" i="5" s="1"/>
  <c r="Q14" i="5"/>
  <c r="Q13" i="5"/>
  <c r="Q12" i="5"/>
  <c r="Q11" i="5"/>
  <c r="Q10" i="5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K3" i="5" l="1"/>
  <c r="M9" i="5" s="1"/>
  <c r="P9" i="5"/>
  <c r="L5" i="5"/>
  <c r="L6" i="5"/>
  <c r="L4" i="5"/>
  <c r="L7" i="5"/>
  <c r="L8" i="5"/>
  <c r="N9" i="5" l="1"/>
  <c r="L3" i="5"/>
  <c r="L9" i="5" s="1"/>
  <c r="O9" i="5"/>
  <c r="I12" i="5" s="1"/>
  <c r="J12" i="5" s="1"/>
  <c r="K12" i="5" s="1"/>
  <c r="L12" i="5" s="1"/>
  <c r="I11" i="5" l="1"/>
  <c r="J11" i="5" s="1"/>
  <c r="K11" i="5" s="1"/>
  <c r="L11" i="5" s="1"/>
  <c r="I13" i="5"/>
  <c r="J13" i="5" s="1"/>
  <c r="K13" i="5" s="1"/>
  <c r="L13" i="5" s="1"/>
  <c r="I15" i="5"/>
  <c r="J15" i="5" s="1"/>
  <c r="K15" i="5" s="1"/>
  <c r="L15" i="5" s="1"/>
  <c r="I10" i="5"/>
  <c r="J10" i="5" s="1"/>
  <c r="K10" i="5" s="1"/>
  <c r="I14" i="5"/>
  <c r="J14" i="5" s="1"/>
  <c r="K14" i="5" s="1"/>
  <c r="L14" i="5" s="1"/>
  <c r="N16" i="5" l="1"/>
  <c r="O16" i="5"/>
  <c r="M16" i="5"/>
  <c r="P16" i="5"/>
  <c r="L10" i="5"/>
  <c r="L16" i="5" s="1"/>
  <c r="I21" i="5" l="1"/>
  <c r="J21" i="5" s="1"/>
  <c r="K21" i="5" s="1"/>
  <c r="L21" i="5" s="1"/>
  <c r="I20" i="5"/>
  <c r="J20" i="5" s="1"/>
  <c r="K20" i="5" s="1"/>
  <c r="L20" i="5" s="1"/>
  <c r="I19" i="5"/>
  <c r="J19" i="5" s="1"/>
  <c r="K19" i="5" s="1"/>
  <c r="L19" i="5" s="1"/>
  <c r="I18" i="5"/>
  <c r="J18" i="5" s="1"/>
  <c r="K18" i="5" s="1"/>
  <c r="L18" i="5" s="1"/>
  <c r="I17" i="5"/>
  <c r="I22" i="5"/>
  <c r="J22" i="5" s="1"/>
  <c r="K22" i="5" s="1"/>
  <c r="L22" i="5" s="1"/>
  <c r="J17" i="5" l="1"/>
  <c r="K17" i="5" s="1"/>
  <c r="M23" i="5" l="1"/>
  <c r="N23" i="5"/>
  <c r="O23" i="5"/>
  <c r="P23" i="5"/>
  <c r="L17" i="5"/>
  <c r="L23" i="5" s="1"/>
</calcChain>
</file>

<file path=xl/sharedStrings.xml><?xml version="1.0" encoding="utf-8"?>
<sst xmlns="http://schemas.openxmlformats.org/spreadsheetml/2006/main" count="21" uniqueCount="19">
  <si>
    <t>Época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</si>
  <si>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</si>
  <si>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</si>
  <si>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e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</si>
  <si>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</si>
  <si>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N°</t>
  </si>
  <si>
    <t>e²</t>
  </si>
  <si>
    <t>EMQ</t>
  </si>
  <si>
    <t>-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</si>
  <si>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</si>
  <si>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</si>
  <si>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</si>
  <si>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</si>
  <si>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</si>
  <si>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Média Erro=</t>
  </si>
  <si>
    <t>observado</t>
  </si>
  <si>
    <t>calculado</t>
  </si>
  <si>
    <t>y=calculado</t>
  </si>
  <si>
    <t>Exemplar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</si>
</sst>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FE67-8C16-6643-86C1-970BCD86DF9D}">
  <dimension ref="A1:Q23"/>
  <sheetViews>
    <sheetView tabSelected="1" zoomScale="130" zoomScaleNormal="130" zoomScalePageLayoutView="130" workbookViewId="0">
      <selection activeCell="M9" sqref="M9"/>
    </sheetView>
  </sheetViews>
  <sheetFormatPr baseColWidth="10" defaultColWidth="9.33203125" defaultRowHeight="15.75" customHeight="1" x14ac:dyDescent="0.2"/>
  <cols>
    <col min="1" max="16384" width="9.33203125" style="4"/>
  </cols>
  <sheetData>
    <row r="1" spans="1:17" ht="15.75" customHeight="1" x14ac:dyDescent="0.2">
      <c r="A1" s="6" t="s">
        <v>0</v>
      </c>
      <c r="B1" s="6" t="s">
        <v>5</v>
      </c>
      <c r="C1" s="6" t="s">
        <v>18</v>
      </c>
      <c r="D1" s="6" t="s">
        <v>1</v>
      </c>
      <c r="E1" s="6" t="s">
        <v>2</v>
      </c>
      <c r="F1" s="6" t="s">
        <v>9</v>
      </c>
      <c r="G1" s="6" t="s">
        <v>10</v>
      </c>
      <c r="H1" s="6" t="s">
        <v>15</v>
      </c>
      <c r="I1" s="6" t="s">
        <v>16</v>
      </c>
      <c r="J1" s="6" t="s">
        <v>17</v>
      </c>
      <c r="K1" s="6" t="s">
        <v>3</v>
      </c>
      <c r="L1" s="6" t="s">
        <v>6</v>
      </c>
      <c r="M1" s="6" t="s">
        <v>4</v>
      </c>
      <c r="N1" s="6" t="s">
        <v>11</v>
      </c>
      <c r="O1" s="6" t="s">
        <v>12</v>
      </c>
      <c r="P1" s="6" t="s">
        <v>13</v>
      </c>
      <c r="Q1" s="6" t="s">
        <v>7</v>
      </c>
    </row>
    <row r="2" spans="1:17" ht="15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9"/>
      <c r="M2" s="1">
        <v>0</v>
      </c>
      <c r="N2" s="1">
        <v>0</v>
      </c>
      <c r="O2" s="1">
        <v>0</v>
      </c>
      <c r="P2" s="1">
        <v>0</v>
      </c>
      <c r="Q2" s="9" t="s">
        <v>8</v>
      </c>
    </row>
    <row r="3" spans="1:17" ht="15.75" customHeight="1" x14ac:dyDescent="0.2">
      <c r="A3" s="9">
        <v>1</v>
      </c>
      <c r="B3" s="9">
        <v>1</v>
      </c>
      <c r="C3" s="9">
        <v>1</v>
      </c>
      <c r="D3" s="9">
        <v>1</v>
      </c>
      <c r="E3" s="1">
        <v>0.3</v>
      </c>
      <c r="F3" s="1">
        <v>0.1</v>
      </c>
      <c r="G3" s="1">
        <v>0.1</v>
      </c>
      <c r="H3" s="1">
        <v>0.19</v>
      </c>
      <c r="I3" s="1">
        <f>SUMPRODUCT(D3:G3,M$2:P$2)</f>
        <v>0</v>
      </c>
      <c r="J3" s="1">
        <f>I3</f>
        <v>0</v>
      </c>
      <c r="K3" s="1">
        <f>H3-J3</f>
        <v>0.19</v>
      </c>
      <c r="L3" s="1">
        <f>K3^2</f>
        <v>3.61E-2</v>
      </c>
      <c r="M3" s="2"/>
      <c r="N3" s="2"/>
      <c r="O3" s="2"/>
      <c r="P3" s="2"/>
      <c r="Q3" s="7">
        <v>0.01</v>
      </c>
    </row>
    <row r="4" spans="1:17" ht="15.75" customHeight="1" x14ac:dyDescent="0.2">
      <c r="A4" s="9">
        <v>1</v>
      </c>
      <c r="B4" s="9">
        <v>2</v>
      </c>
      <c r="C4" s="9">
        <v>2</v>
      </c>
      <c r="D4" s="9">
        <v>1</v>
      </c>
      <c r="E4" s="1">
        <v>0.03</v>
      </c>
      <c r="F4" s="1">
        <v>0.02</v>
      </c>
      <c r="G4" s="1">
        <v>0</v>
      </c>
      <c r="H4" s="1">
        <v>0.11</v>
      </c>
      <c r="I4" s="1">
        <f t="shared" ref="I4:I8" si="0">SUMPRODUCT(D4:G4,M$2:P$2)</f>
        <v>0</v>
      </c>
      <c r="J4" s="1">
        <f t="shared" ref="J4:J22" si="1">I4</f>
        <v>0</v>
      </c>
      <c r="K4" s="1">
        <f t="shared" ref="K4:K22" si="2">H4-J4</f>
        <v>0.11</v>
      </c>
      <c r="L4" s="1">
        <f t="shared" ref="L4:L22" si="3">K4^2</f>
        <v>1.21E-2</v>
      </c>
      <c r="M4" s="2"/>
      <c r="N4" s="2"/>
      <c r="O4" s="2"/>
      <c r="P4" s="2"/>
      <c r="Q4" s="9"/>
    </row>
    <row r="5" spans="1:17" ht="15.75" customHeight="1" x14ac:dyDescent="0.2">
      <c r="A5" s="9">
        <v>1</v>
      </c>
      <c r="B5" s="9">
        <v>3</v>
      </c>
      <c r="C5" s="9">
        <v>3</v>
      </c>
      <c r="D5" s="9">
        <v>1</v>
      </c>
      <c r="E5" s="1">
        <v>1</v>
      </c>
      <c r="F5" s="1">
        <v>1</v>
      </c>
      <c r="G5" s="1">
        <v>1</v>
      </c>
      <c r="H5" s="1">
        <v>0.6</v>
      </c>
      <c r="I5" s="1">
        <f t="shared" si="0"/>
        <v>0</v>
      </c>
      <c r="J5" s="1">
        <f t="shared" si="1"/>
        <v>0</v>
      </c>
      <c r="K5" s="1">
        <f t="shared" si="2"/>
        <v>0.6</v>
      </c>
      <c r="L5" s="1">
        <f t="shared" si="3"/>
        <v>0.36</v>
      </c>
      <c r="M5" s="2"/>
      <c r="N5" s="2"/>
      <c r="O5" s="2"/>
      <c r="P5" s="2"/>
      <c r="Q5" s="9"/>
    </row>
    <row r="6" spans="1:17" ht="15.75" customHeight="1" x14ac:dyDescent="0.2">
      <c r="A6" s="9">
        <v>1</v>
      </c>
      <c r="B6" s="9">
        <v>4</v>
      </c>
      <c r="C6" s="9">
        <v>4</v>
      </c>
      <c r="D6" s="9">
        <v>1</v>
      </c>
      <c r="E6" s="1">
        <v>0.4</v>
      </c>
      <c r="F6" s="1">
        <v>0.15</v>
      </c>
      <c r="G6" s="1">
        <v>1</v>
      </c>
      <c r="H6" s="1">
        <v>0.31</v>
      </c>
      <c r="I6" s="1">
        <f t="shared" si="0"/>
        <v>0</v>
      </c>
      <c r="J6" s="1">
        <f t="shared" si="1"/>
        <v>0</v>
      </c>
      <c r="K6" s="1">
        <f t="shared" si="2"/>
        <v>0.31</v>
      </c>
      <c r="L6" s="1">
        <f t="shared" si="3"/>
        <v>9.6100000000000005E-2</v>
      </c>
      <c r="M6" s="2"/>
      <c r="N6" s="2"/>
      <c r="O6" s="2"/>
      <c r="P6" s="2"/>
      <c r="Q6" s="9"/>
    </row>
    <row r="7" spans="1:17" ht="15.75" customHeight="1" x14ac:dyDescent="0.2">
      <c r="A7" s="9">
        <v>1</v>
      </c>
      <c r="B7" s="9">
        <v>5</v>
      </c>
      <c r="C7" s="9">
        <v>5</v>
      </c>
      <c r="D7" s="9">
        <v>1</v>
      </c>
      <c r="E7" s="1">
        <v>0.9</v>
      </c>
      <c r="F7" s="1">
        <v>0.8</v>
      </c>
      <c r="G7" s="1">
        <v>0.8</v>
      </c>
      <c r="H7" s="1">
        <v>0.52</v>
      </c>
      <c r="I7" s="1">
        <f t="shared" si="0"/>
        <v>0</v>
      </c>
      <c r="J7" s="1">
        <f t="shared" si="1"/>
        <v>0</v>
      </c>
      <c r="K7" s="1">
        <f t="shared" si="2"/>
        <v>0.52</v>
      </c>
      <c r="L7" s="1">
        <f t="shared" si="3"/>
        <v>0.27040000000000003</v>
      </c>
      <c r="M7" s="2"/>
      <c r="N7" s="2"/>
      <c r="O7" s="2"/>
      <c r="P7" s="2"/>
      <c r="Q7" s="9"/>
    </row>
    <row r="8" spans="1:17" ht="15.75" customHeight="1" x14ac:dyDescent="0.2">
      <c r="A8" s="9">
        <v>1</v>
      </c>
      <c r="B8" s="9">
        <v>6</v>
      </c>
      <c r="C8" s="9">
        <v>6</v>
      </c>
      <c r="D8" s="9">
        <v>1</v>
      </c>
      <c r="E8" s="1">
        <v>0.5</v>
      </c>
      <c r="F8" s="1">
        <v>0.5</v>
      </c>
      <c r="G8" s="1">
        <v>0.9</v>
      </c>
      <c r="H8" s="1">
        <v>0.39</v>
      </c>
      <c r="I8" s="1">
        <f t="shared" si="0"/>
        <v>0</v>
      </c>
      <c r="J8" s="1">
        <f t="shared" si="1"/>
        <v>0</v>
      </c>
      <c r="K8" s="1">
        <f t="shared" si="2"/>
        <v>0.39</v>
      </c>
      <c r="L8" s="1">
        <f t="shared" si="3"/>
        <v>0.15210000000000001</v>
      </c>
      <c r="M8" s="2"/>
      <c r="N8" s="2"/>
      <c r="O8" s="2"/>
      <c r="P8" s="2"/>
      <c r="Q8" s="8"/>
    </row>
    <row r="9" spans="1:17" s="13" customFormat="1" ht="15.75" customHeight="1" x14ac:dyDescent="0.2">
      <c r="A9" s="7"/>
      <c r="B9" s="7"/>
      <c r="C9" s="7"/>
      <c r="D9" s="7"/>
      <c r="E9" s="10"/>
      <c r="F9" s="10"/>
      <c r="G9" s="10"/>
      <c r="H9" s="10"/>
      <c r="I9" s="10"/>
      <c r="J9" s="10"/>
      <c r="K9" s="10" t="s">
        <v>14</v>
      </c>
      <c r="L9" s="10">
        <f>SUM(L3:L8)/6</f>
        <v>0.15446666666666667</v>
      </c>
      <c r="M9" s="11">
        <f>M2+$Q$3*(AVERAGE(SUMPRODUCT($K3:$K8*D3:D8)))</f>
        <v>2.12E-2</v>
      </c>
      <c r="N9" s="11">
        <f t="shared" ref="N9:P9" si="4">N2+$Q$3*(AVERAGE(SUMPRODUCT($K3:$K8*E3:E8)))</f>
        <v>1.4473E-2</v>
      </c>
      <c r="O9" s="11">
        <f t="shared" si="4"/>
        <v>1.2787E-2</v>
      </c>
      <c r="P9" s="11">
        <f t="shared" si="4"/>
        <v>1.6960000000000003E-2</v>
      </c>
      <c r="Q9" s="12"/>
    </row>
    <row r="10" spans="1:17" ht="15.75" customHeight="1" x14ac:dyDescent="0.2">
      <c r="A10" s="3">
        <v>2</v>
      </c>
      <c r="B10" s="3">
        <v>1</v>
      </c>
      <c r="C10" s="3">
        <v>3</v>
      </c>
      <c r="D10" s="3">
        <v>1</v>
      </c>
      <c r="E10" s="5">
        <v>1</v>
      </c>
      <c r="F10" s="5">
        <v>1</v>
      </c>
      <c r="G10" s="5">
        <v>1</v>
      </c>
      <c r="H10" s="5">
        <v>0.6</v>
      </c>
      <c r="I10" s="1">
        <f>SUMPRODUCT(D10:G10,M$9:P$9)</f>
        <v>6.5420000000000006E-2</v>
      </c>
      <c r="J10" s="1">
        <f t="shared" si="1"/>
        <v>6.5420000000000006E-2</v>
      </c>
      <c r="K10" s="1">
        <f t="shared" si="2"/>
        <v>0.53457999999999994</v>
      </c>
      <c r="L10" s="1">
        <f t="shared" si="3"/>
        <v>0.28577577639999996</v>
      </c>
      <c r="M10" s="2"/>
      <c r="N10" s="2"/>
      <c r="O10" s="2"/>
      <c r="P10" s="2"/>
      <c r="Q10" s="8" t="str">
        <f>IF(B10=6,SUM(L4:L10)/6,"")</f>
        <v/>
      </c>
    </row>
    <row r="11" spans="1:17" ht="15.75" customHeight="1" x14ac:dyDescent="0.2">
      <c r="A11" s="3">
        <v>2</v>
      </c>
      <c r="B11" s="3">
        <v>2</v>
      </c>
      <c r="C11" s="3">
        <v>6</v>
      </c>
      <c r="D11" s="3">
        <v>1</v>
      </c>
      <c r="E11" s="5">
        <v>0.5</v>
      </c>
      <c r="F11" s="5">
        <v>0.5</v>
      </c>
      <c r="G11" s="5">
        <v>0.9</v>
      </c>
      <c r="H11" s="5">
        <v>0.39</v>
      </c>
      <c r="I11" s="1">
        <f t="shared" ref="I11:I15" si="5">SUMPRODUCT(D11:G11,M$9:P$9)</f>
        <v>5.0094E-2</v>
      </c>
      <c r="J11" s="1">
        <f t="shared" si="1"/>
        <v>5.0094E-2</v>
      </c>
      <c r="K11" s="1">
        <f t="shared" si="2"/>
        <v>0.33990600000000004</v>
      </c>
      <c r="L11" s="1">
        <f t="shared" si="3"/>
        <v>0.11553608883600003</v>
      </c>
      <c r="M11" s="2"/>
      <c r="N11" s="2"/>
      <c r="O11" s="2"/>
      <c r="P11" s="2"/>
      <c r="Q11" s="8" t="str">
        <f>IF(B11=6,SUM(L5:L11)/6,"")</f>
        <v/>
      </c>
    </row>
    <row r="12" spans="1:17" ht="15.75" customHeight="1" x14ac:dyDescent="0.2">
      <c r="A12" s="3">
        <v>2</v>
      </c>
      <c r="B12" s="3">
        <v>3</v>
      </c>
      <c r="C12" s="3">
        <v>5</v>
      </c>
      <c r="D12" s="3">
        <v>1</v>
      </c>
      <c r="E12" s="5">
        <v>0.9</v>
      </c>
      <c r="F12" s="5">
        <v>0.8</v>
      </c>
      <c r="G12" s="5">
        <v>0.8</v>
      </c>
      <c r="H12" s="5">
        <v>0.52</v>
      </c>
      <c r="I12" s="1">
        <f t="shared" si="5"/>
        <v>5.80233E-2</v>
      </c>
      <c r="J12" s="1">
        <f t="shared" si="1"/>
        <v>5.80233E-2</v>
      </c>
      <c r="K12" s="1">
        <f t="shared" si="2"/>
        <v>0.46197670000000002</v>
      </c>
      <c r="L12" s="1">
        <f t="shared" si="3"/>
        <v>0.21342247134289002</v>
      </c>
      <c r="M12" s="2"/>
      <c r="N12" s="2"/>
      <c r="O12" s="2"/>
      <c r="P12" s="2"/>
      <c r="Q12" s="8" t="str">
        <f>IF(B12=6,SUM(L6:L12)/6,"")</f>
        <v/>
      </c>
    </row>
    <row r="13" spans="1:17" ht="15.75" customHeight="1" x14ac:dyDescent="0.2">
      <c r="A13" s="3">
        <v>2</v>
      </c>
      <c r="B13" s="3">
        <v>4</v>
      </c>
      <c r="C13" s="3">
        <v>2</v>
      </c>
      <c r="D13" s="3">
        <v>1</v>
      </c>
      <c r="E13" s="5">
        <v>0.03</v>
      </c>
      <c r="F13" s="5">
        <v>0.02</v>
      </c>
      <c r="G13" s="5">
        <v>0</v>
      </c>
      <c r="H13" s="5">
        <v>0.11</v>
      </c>
      <c r="I13" s="1">
        <f t="shared" si="5"/>
        <v>2.1889930000000002E-2</v>
      </c>
      <c r="J13" s="1">
        <f t="shared" si="1"/>
        <v>2.1889930000000002E-2</v>
      </c>
      <c r="K13" s="1">
        <f t="shared" si="2"/>
        <v>8.8110069999999999E-2</v>
      </c>
      <c r="L13" s="1">
        <f t="shared" si="3"/>
        <v>7.7633844354048995E-3</v>
      </c>
      <c r="M13" s="2"/>
      <c r="N13" s="2"/>
      <c r="O13" s="2"/>
      <c r="P13" s="2"/>
      <c r="Q13" s="8" t="str">
        <f>IF(B13=6,SUM(L7:L13)/6,"")</f>
        <v/>
      </c>
    </row>
    <row r="14" spans="1:17" ht="15.75" customHeight="1" x14ac:dyDescent="0.2">
      <c r="A14" s="3">
        <v>2</v>
      </c>
      <c r="B14" s="3">
        <v>5</v>
      </c>
      <c r="C14" s="3">
        <v>1</v>
      </c>
      <c r="D14" s="3">
        <v>1</v>
      </c>
      <c r="E14" s="5">
        <v>0.3</v>
      </c>
      <c r="F14" s="5">
        <v>0.1</v>
      </c>
      <c r="G14" s="5">
        <v>0.1</v>
      </c>
      <c r="H14" s="5">
        <v>0.19</v>
      </c>
      <c r="I14" s="1">
        <f t="shared" si="5"/>
        <v>2.85166E-2</v>
      </c>
      <c r="J14" s="1">
        <f t="shared" si="1"/>
        <v>2.85166E-2</v>
      </c>
      <c r="K14" s="1">
        <f t="shared" si="2"/>
        <v>0.1614834</v>
      </c>
      <c r="L14" s="1">
        <f t="shared" si="3"/>
        <v>2.6076888475560001E-2</v>
      </c>
      <c r="M14" s="2"/>
      <c r="N14" s="2"/>
      <c r="O14" s="2"/>
      <c r="P14" s="2"/>
      <c r="Q14" s="8" t="str">
        <f>IF(B14=6,SUM(L8:L14)/6,"")</f>
        <v/>
      </c>
    </row>
    <row r="15" spans="1:17" ht="15.75" customHeight="1" x14ac:dyDescent="0.2">
      <c r="A15" s="3">
        <v>2</v>
      </c>
      <c r="B15" s="3">
        <v>6</v>
      </c>
      <c r="C15" s="3">
        <v>4</v>
      </c>
      <c r="D15" s="3">
        <v>1</v>
      </c>
      <c r="E15" s="5">
        <v>0.4</v>
      </c>
      <c r="F15" s="5">
        <v>0.15</v>
      </c>
      <c r="G15" s="5">
        <v>1</v>
      </c>
      <c r="H15" s="5">
        <v>0.31</v>
      </c>
      <c r="I15" s="1">
        <f t="shared" si="5"/>
        <v>4.5867250000000005E-2</v>
      </c>
      <c r="J15" s="1">
        <f t="shared" si="1"/>
        <v>4.5867250000000005E-2</v>
      </c>
      <c r="K15" s="1">
        <f t="shared" si="2"/>
        <v>0.26413274999999997</v>
      </c>
      <c r="L15" s="1">
        <f t="shared" si="3"/>
        <v>6.976610962256248E-2</v>
      </c>
      <c r="M15" s="2"/>
      <c r="N15" s="2"/>
      <c r="O15" s="2"/>
      <c r="P15" s="2"/>
      <c r="Q15" s="8"/>
    </row>
    <row r="16" spans="1:17" s="13" customFormat="1" ht="15.75" customHeight="1" x14ac:dyDescent="0.2">
      <c r="A16" s="7"/>
      <c r="B16" s="7"/>
      <c r="C16" s="7"/>
      <c r="D16" s="7"/>
      <c r="E16" s="10"/>
      <c r="F16" s="10"/>
      <c r="G16" s="10"/>
      <c r="H16" s="10"/>
      <c r="I16" s="10"/>
      <c r="J16" s="10"/>
      <c r="K16" s="10" t="s">
        <v>14</v>
      </c>
      <c r="L16" s="10">
        <f>SUM(L10:L15)/6</f>
        <v>0.11972345318540289</v>
      </c>
      <c r="M16" s="11">
        <f>M9+$Q$3*(AVERAGE(SUMPRODUCT($K10:$K15*D10:D15)))</f>
        <v>3.97018892E-2</v>
      </c>
      <c r="N16" s="11">
        <f t="shared" ref="N16" si="6">N9+$Q$3*(AVERAGE(SUMPRODUCT($K10:$K15*E10:E15)))</f>
        <v>2.7243534521E-2</v>
      </c>
      <c r="O16" s="11">
        <f t="shared" ref="O16" si="7">O9+$Q$3*(AVERAGE(SUMPRODUCT($K10:$K15*F10:F15)))</f>
        <v>2.4103448139000002E-2</v>
      </c>
      <c r="P16" s="11">
        <f t="shared" ref="P16" si="8">P9+$Q$3*(AVERAGE(SUMPRODUCT($K10:$K15*G10:G15)))</f>
        <v>3.1863578500000003E-2</v>
      </c>
      <c r="Q16" s="12"/>
    </row>
    <row r="17" spans="1:17" ht="15.75" customHeight="1" x14ac:dyDescent="0.2">
      <c r="A17" s="9">
        <v>3</v>
      </c>
      <c r="B17" s="9">
        <v>1</v>
      </c>
      <c r="C17" s="9">
        <v>5</v>
      </c>
      <c r="D17" s="9">
        <v>1</v>
      </c>
      <c r="E17" s="1">
        <v>0.9</v>
      </c>
      <c r="F17" s="1">
        <v>0.8</v>
      </c>
      <c r="G17" s="1">
        <v>0.8</v>
      </c>
      <c r="H17" s="1">
        <v>0.52</v>
      </c>
      <c r="I17" s="1">
        <f>SUMPRODUCT(D17:G17,M$16:P$16)</f>
        <v>0.10899469158010001</v>
      </c>
      <c r="J17" s="1">
        <f t="shared" si="1"/>
        <v>0.10899469158010001</v>
      </c>
      <c r="K17" s="1">
        <f t="shared" si="2"/>
        <v>0.41100530841990002</v>
      </c>
      <c r="L17" s="1">
        <f t="shared" si="3"/>
        <v>0.16892536354933713</v>
      </c>
      <c r="M17" s="2"/>
      <c r="N17" s="2"/>
      <c r="O17" s="2"/>
      <c r="P17" s="2"/>
      <c r="Q17" s="8"/>
    </row>
    <row r="18" spans="1:17" ht="15.75" customHeight="1" x14ac:dyDescent="0.2">
      <c r="A18" s="9">
        <v>3</v>
      </c>
      <c r="B18" s="9">
        <v>2</v>
      </c>
      <c r="C18" s="9">
        <v>4</v>
      </c>
      <c r="D18" s="9">
        <v>1</v>
      </c>
      <c r="E18" s="1">
        <v>0.4</v>
      </c>
      <c r="F18" s="1">
        <v>0.15</v>
      </c>
      <c r="G18" s="1">
        <v>1</v>
      </c>
      <c r="H18" s="1">
        <v>0.31</v>
      </c>
      <c r="I18" s="1">
        <f t="shared" ref="I18:I22" si="9">SUMPRODUCT(D18:G18,M$16:P$16)</f>
        <v>8.6078398729250008E-2</v>
      </c>
      <c r="J18" s="1">
        <f t="shared" si="1"/>
        <v>8.6078398729250008E-2</v>
      </c>
      <c r="K18" s="1">
        <f t="shared" si="2"/>
        <v>0.22392160127075</v>
      </c>
      <c r="L18" s="1">
        <f t="shared" si="3"/>
        <v>5.0140883515656751E-2</v>
      </c>
      <c r="M18" s="2"/>
      <c r="N18" s="2"/>
      <c r="O18" s="2"/>
      <c r="P18" s="2"/>
      <c r="Q18" s="8"/>
    </row>
    <row r="19" spans="1:17" ht="15.75" customHeight="1" x14ac:dyDescent="0.2">
      <c r="A19" s="9">
        <v>3</v>
      </c>
      <c r="B19" s="9">
        <v>3</v>
      </c>
      <c r="C19" s="9">
        <v>1</v>
      </c>
      <c r="D19" s="9">
        <v>1</v>
      </c>
      <c r="E19" s="1">
        <v>0.3</v>
      </c>
      <c r="F19" s="1">
        <v>0.1</v>
      </c>
      <c r="G19" s="1">
        <v>0.1</v>
      </c>
      <c r="H19" s="1">
        <v>0.19</v>
      </c>
      <c r="I19" s="1">
        <f t="shared" si="9"/>
        <v>5.3471652220199999E-2</v>
      </c>
      <c r="J19" s="1">
        <f t="shared" si="1"/>
        <v>5.3471652220199999E-2</v>
      </c>
      <c r="K19" s="1">
        <f t="shared" si="2"/>
        <v>0.1365283477798</v>
      </c>
      <c r="L19" s="1">
        <f t="shared" si="3"/>
        <v>1.863998974748202E-2</v>
      </c>
      <c r="M19" s="2"/>
      <c r="N19" s="2"/>
      <c r="O19" s="2"/>
      <c r="P19" s="2"/>
      <c r="Q19" s="8"/>
    </row>
    <row r="20" spans="1:17" ht="15.75" customHeight="1" x14ac:dyDescent="0.2">
      <c r="A20" s="9">
        <v>3</v>
      </c>
      <c r="B20" s="9">
        <v>4</v>
      </c>
      <c r="C20" s="9">
        <v>6</v>
      </c>
      <c r="D20" s="9">
        <v>1</v>
      </c>
      <c r="E20" s="1">
        <v>0.5</v>
      </c>
      <c r="F20" s="1">
        <v>0.5</v>
      </c>
      <c r="G20" s="1">
        <v>0.9</v>
      </c>
      <c r="H20" s="1">
        <v>0.39</v>
      </c>
      <c r="I20" s="1">
        <f t="shared" si="9"/>
        <v>9.4052601180000001E-2</v>
      </c>
      <c r="J20" s="1">
        <f t="shared" si="1"/>
        <v>9.4052601180000001E-2</v>
      </c>
      <c r="K20" s="1">
        <f t="shared" si="2"/>
        <v>0.29594739881999998</v>
      </c>
      <c r="L20" s="1">
        <f t="shared" si="3"/>
        <v>8.7584862868324134E-2</v>
      </c>
      <c r="M20" s="2"/>
      <c r="N20" s="2"/>
      <c r="O20" s="2"/>
      <c r="P20" s="2"/>
      <c r="Q20" s="8"/>
    </row>
    <row r="21" spans="1:17" ht="15.75" customHeight="1" x14ac:dyDescent="0.2">
      <c r="A21" s="9">
        <v>3</v>
      </c>
      <c r="B21" s="9">
        <v>5</v>
      </c>
      <c r="C21" s="9">
        <v>3</v>
      </c>
      <c r="D21" s="9">
        <v>1</v>
      </c>
      <c r="E21" s="1">
        <v>1</v>
      </c>
      <c r="F21" s="1">
        <v>1</v>
      </c>
      <c r="G21" s="1">
        <v>1</v>
      </c>
      <c r="H21" s="1">
        <v>0.6</v>
      </c>
      <c r="I21" s="1">
        <f t="shared" si="9"/>
        <v>0.12291245036000001</v>
      </c>
      <c r="J21" s="1">
        <f t="shared" si="1"/>
        <v>0.12291245036000001</v>
      </c>
      <c r="K21" s="1">
        <f t="shared" si="2"/>
        <v>0.47708754964</v>
      </c>
      <c r="L21" s="1">
        <f t="shared" si="3"/>
        <v>0.22761253002149945</v>
      </c>
      <c r="M21" s="2"/>
      <c r="N21" s="2"/>
      <c r="O21" s="2"/>
      <c r="P21" s="2"/>
      <c r="Q21" s="8"/>
    </row>
    <row r="22" spans="1:17" ht="15.75" customHeight="1" x14ac:dyDescent="0.2">
      <c r="A22" s="9">
        <v>3</v>
      </c>
      <c r="B22" s="9">
        <v>6</v>
      </c>
      <c r="C22" s="9">
        <v>2</v>
      </c>
      <c r="D22" s="9">
        <v>1</v>
      </c>
      <c r="E22" s="1">
        <v>0.03</v>
      </c>
      <c r="F22" s="1">
        <v>0.02</v>
      </c>
      <c r="G22" s="1">
        <v>0</v>
      </c>
      <c r="H22" s="1">
        <v>0.11</v>
      </c>
      <c r="I22" s="1">
        <f t="shared" si="9"/>
        <v>4.1001264198409999E-2</v>
      </c>
      <c r="J22" s="1">
        <f t="shared" si="1"/>
        <v>4.1001264198409999E-2</v>
      </c>
      <c r="K22" s="1">
        <f t="shared" si="2"/>
        <v>6.8998735801589994E-2</v>
      </c>
      <c r="L22" s="1">
        <f t="shared" si="3"/>
        <v>4.7608255422176169E-3</v>
      </c>
      <c r="M22" s="2"/>
      <c r="N22" s="2"/>
      <c r="O22" s="2"/>
      <c r="P22" s="2"/>
      <c r="Q22" s="8"/>
    </row>
    <row r="23" spans="1:17" s="13" customFormat="1" ht="15.75" customHeight="1" x14ac:dyDescent="0.2">
      <c r="A23" s="7"/>
      <c r="B23" s="7"/>
      <c r="C23" s="7"/>
      <c r="D23" s="7"/>
      <c r="E23" s="10"/>
      <c r="F23" s="10"/>
      <c r="G23" s="10"/>
      <c r="H23" s="10"/>
      <c r="I23" s="10"/>
      <c r="J23" s="10"/>
      <c r="K23" s="10" t="s">
        <v>14</v>
      </c>
      <c r="L23" s="10">
        <f>SUM(L17:L22)/6</f>
        <v>9.2944075874086193E-2</v>
      </c>
      <c r="M23" s="11">
        <f>M16+$Q$3*(AVERAGE(SUMPRODUCT($K17:$K22*D17:D22)))</f>
        <v>5.58367786173204E-2</v>
      </c>
      <c r="N23" s="11">
        <f t="shared" ref="N23" si="10">N16+$Q$3*(AVERAGE(SUMPRODUCT($K17:$K22*E17:E22)))</f>
        <v>3.8519165856441974E-2</v>
      </c>
      <c r="O23" s="11">
        <f t="shared" ref="O23" si="11">O16+$Q$3*(AVERAGE(SUMPRODUCT($K17:$K22*F17:F22)))</f>
        <v>3.4128313593705446E-2</v>
      </c>
      <c r="P23" s="11">
        <f t="shared" ref="P23" si="12">P16+$Q$3*(AVERAGE(SUMPRODUCT($K17:$K22*G17:G22)))</f>
        <v>4.4961767413626501E-2</v>
      </c>
      <c r="Q23" s="12"/>
    </row>
  </sheetData>
  <mergeCells count="1">
    <mergeCell ref="A2: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Binoti</dc:creator>
  <cp:lastModifiedBy>Jaime Wojciechowski</cp:lastModifiedBy>
  <dcterms:created xsi:type="dcterms:W3CDTF">2014-03-12T00:44:09Z</dcterms:created>
  <dcterms:modified xsi:type="dcterms:W3CDTF">2021-07-16T11:08:20Z</dcterms:modified>
</cp:coreProperties>
</file>