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defaultThemeVersion="164011"/>
  <bookViews>
    <workbookView xWindow="0" yWindow="0" windowWidth="28800" windowHeight="12300" activeTab="0"/>
  </bookViews>
  <sheets>
    <sheet name="Bảng Tổng Hợp Phân Phối" sheetId="1" r:id="rId1"/>
  </sheets>
  <definedNames>
    <definedName name="_xlnm.Print_Titles" localSheetId="0">'Bảng Tổng Hợp Phân Phối'!$B:$D</definedName>
  </definedNames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NGOC THINH</author>
  </authors>
  <commentList>
    <comment ref="AC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  <comment ref="AD48" authorId="0">
      <text>
        <r>
          <rPr>
            <b/>
            <sz val="9"/>
            <rFont val="Tahoma"/>
            <family val="2"/>
          </rPr>
          <t>NGOC THINH:</t>
        </r>
        <r>
          <rPr>
            <sz val="9"/>
            <rFont val="Tahoma"/>
            <family val="2"/>
          </rPr>
          <t xml:space="preserve">
tra no het
</t>
        </r>
      </text>
    </comment>
  </commentList>
</comments>
</file>

<file path=xl/sharedStrings.xml><?xml version="1.0" encoding="utf-8"?>
<sst xmlns="http://schemas.openxmlformats.org/spreadsheetml/2006/main" count="242" uniqueCount="95">
  <si>
    <t>Stt</t>
  </si>
  <si>
    <t>Đơn vị</t>
  </si>
  <si>
    <t>Số TYT</t>
  </si>
  <si>
    <t>Số người đang cách ly tập trung</t>
  </si>
  <si>
    <t>(1)</t>
  </si>
  <si>
    <t>(2)</t>
  </si>
  <si>
    <t>(3)</t>
  </si>
  <si>
    <t>Số người phục vụ trong khu cách ly/Ngày</t>
  </si>
  <si>
    <t>Số đội lấy mẫu/ngày (mỗi đội 2 người)</t>
  </si>
  <si>
    <t>SỞ Y TẾ THÀNH PHỐ HỒ CHÍ MINH</t>
  </si>
  <si>
    <t>TRUNG TÂM KIỂM SOÁT BỆNH TẬT THÀNH PHỐ</t>
  </si>
  <si>
    <t>BÁO CÁO VÀ DỰ TRÙ HÓA CHẤT VẬT TƯ TTB PHÒNG CHỐNG DỊCH COVID-19</t>
  </si>
  <si>
    <t>TTYT Q1</t>
  </si>
  <si>
    <t>10</t>
  </si>
  <si>
    <t>5</t>
  </si>
  <si>
    <t>33</t>
  </si>
  <si>
    <t>1</t>
  </si>
  <si>
    <t>TTYT Q3</t>
  </si>
  <si>
    <t>14</t>
  </si>
  <si>
    <t>2</t>
  </si>
  <si>
    <t>TTYT Q5</t>
  </si>
  <si>
    <t>15</t>
  </si>
  <si>
    <t>7</t>
  </si>
  <si>
    <t>05</t>
  </si>
  <si>
    <t>02/02</t>
  </si>
  <si>
    <t>TTYT Q6</t>
  </si>
  <si>
    <t>02</t>
  </si>
  <si>
    <t>TTYT Q7</t>
  </si>
  <si>
    <t>11</t>
  </si>
  <si>
    <t>25</t>
  </si>
  <si>
    <t>TTYT Q8</t>
  </si>
  <si>
    <t>16</t>
  </si>
  <si>
    <t>3</t>
  </si>
  <si>
    <t>TTYT Q9</t>
  </si>
  <si>
    <t>13</t>
  </si>
  <si>
    <t>TTYT Q10</t>
  </si>
  <si>
    <t>9</t>
  </si>
  <si>
    <t>TTYT Q11</t>
  </si>
  <si>
    <t>03</t>
  </si>
  <si>
    <t>TTYT Tân Bình</t>
  </si>
  <si>
    <t>24</t>
  </si>
  <si>
    <t>TTYT Bình Thạnh</t>
  </si>
  <si>
    <t>20</t>
  </si>
  <si>
    <t>4</t>
  </si>
  <si>
    <t>TTYT Phú Nhuận</t>
  </si>
  <si>
    <t>8</t>
  </si>
  <si>
    <t>6</t>
  </si>
  <si>
    <t>TTYT Hóc Môn</t>
  </si>
  <si>
    <t>12</t>
  </si>
  <si>
    <t>TTYT Thủ Đức</t>
  </si>
  <si>
    <t>22</t>
  </si>
  <si>
    <t>TTYT Bình Chánh</t>
  </si>
  <si>
    <t>49</t>
  </si>
  <si>
    <t>TTYT Nhà Bè</t>
  </si>
  <si>
    <t>TTYT Cần Giờ</t>
  </si>
  <si>
    <t>0</t>
  </si>
  <si>
    <t>TTYT Tân Phú</t>
  </si>
  <si>
    <t>17</t>
  </si>
  <si>
    <t>32</t>
  </si>
  <si>
    <t>TTYT Bình Tân</t>
  </si>
  <si>
    <t>TĐ 10 NB (TTYT Nhà Bè nhận)</t>
  </si>
  <si>
    <t/>
  </si>
  <si>
    <t>73</t>
  </si>
  <si>
    <t>Sư đoàn 317 (TTYT Hóc Môn nhận)</t>
  </si>
  <si>
    <t>21</t>
  </si>
  <si>
    <t>231</t>
  </si>
  <si>
    <t>Khu cách ly Cần Giờ (BV Thủ Đức phụ trách)</t>
  </si>
  <si>
    <t>42</t>
  </si>
  <si>
    <t>51</t>
  </si>
  <si>
    <t>Khẩu trang giấy
(Cái)</t>
  </si>
  <si>
    <t>Hiện tồn</t>
  </si>
  <si>
    <t>Dự trù</t>
  </si>
  <si>
    <t>Cơ số</t>
  </si>
  <si>
    <t>Duyệt cấp</t>
  </si>
  <si>
    <t>Khẩu trang N95/ tương đương
(Cái)</t>
  </si>
  <si>
    <t>Bộ quần áo chống dịch bằng giấy
(Bộ)</t>
  </si>
  <si>
    <t>Đồ bảo hộ không thấm nước
(Bộ)</t>
  </si>
  <si>
    <t>Chloramine B
(Kg)</t>
  </si>
  <si>
    <t>Javel 1 lít
(Chai)</t>
  </si>
  <si>
    <t>Canxi HypoClorid 70%
(Kg)</t>
  </si>
  <si>
    <t>Dung dịch sát khuẩn nhanh cá nhân
(Chai)</t>
  </si>
  <si>
    <t>Dung dịch sát khuẩn nhanh
(Lít)</t>
  </si>
  <si>
    <t>Dung dịch sát khuẩn nhanh 500ml
(Chai)</t>
  </si>
  <si>
    <t>Permethrin
(Lít)</t>
  </si>
  <si>
    <t>Deltamethrin
(Lít)</t>
  </si>
  <si>
    <t>Abate/Hantephos
(Kg)</t>
  </si>
  <si>
    <t>Găng tay
(Hộp)</t>
  </si>
  <si>
    <t>Bao nilon vàng
(Kg)</t>
  </si>
  <si>
    <t>Bao nilon xanh
(Kg)</t>
  </si>
  <si>
    <t>Tấm che mặt
(Cái)</t>
  </si>
  <si>
    <t>Bình phun 5 lít
(Cái)</t>
  </si>
  <si>
    <t>Bình phun 10 lít
(Cái)</t>
  </si>
  <si>
    <t>Nhiệt kế thủy ngân
(Cái)</t>
  </si>
  <si>
    <t>Nhiệt kế điện tử
(Cái)</t>
  </si>
  <si>
    <t>Nhiệt kế hồng ngoại
(Cái)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</si>
</sst>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0"/>
      <color rgb="FF000000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  <font>
      <b/>
      <i/>
      <sz val="7"/>
      <color theme="0"/>
      <name val="Times New Roman"/>
      <family val="1"/>
    </font>
    <font>
      <b/>
      <i/>
      <sz val="7"/>
      <color theme="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10">
    <fill>
      <patternFill/>
    </fill>
    <fill>
      <patternFill patternType="gray125"/>
    </fill>
    <fill>
      <patternFill patternType="solid">
        <fgColor theme="7" tint="0.799979984760284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50003623962"/>
        <bgColor indexed="64"/>
      </patternFill>
    </fill>
  </fills>
  <borders count="5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thin"/>
      <right style="thin"/>
      <top style="thin"/>
      <bottom style="thin"/>
    </border>
    <border>
      <left style="dotted"/>
      <right style="dotted"/>
      <top/>
      <bottom style="dotted"/>
    </border>
    <border>
      <left/>
      <right/>
      <top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7" fillId="0" borderId="1" xfId="18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outlinePr summaryBelow="0" summaryRight="0"/>
  </sheetPr>
  <dimension ref="B1:TN605"/>
  <sheetViews>
    <sheetView tabSelected="1" zoomScale="145" zoomScaleNormal="145" workbookViewId="0" topLeftCell="A1">
      <pane xSplit="7" ySplit="5" topLeftCell="H6" activePane="bottomRight" state="frozen"/>
      <selection pane="topLeft" activeCell="A5" sqref="A5"/>
      <selection pane="topRight" activeCell="G5" sqref="G5"/>
      <selection pane="bottomLeft" activeCell="A7" sqref="A7"/>
      <selection pane="bottomRight" activeCell="E22" sqref="E22"/>
    </sheetView>
  </sheetViews>
  <sheetFormatPr defaultColWidth="7.42578125" defaultRowHeight="12.75"/>
  <cols>
    <col min="1" max="1" width="7.42857142857143" style="26" hidden="1" customWidth="1"/>
    <col min="2" max="2" width="3.42857142857143" style="26" customWidth="1"/>
    <col min="3" max="3" width="16.8571428571429" style="6" customWidth="1"/>
    <col min="4" max="4" width="4.85714285714286" style="26" customWidth="1"/>
    <col min="5" max="5" width="9.85714285714286" style="26" customWidth="1"/>
    <col min="6" max="6" width="9.85714285714286" style="33" customWidth="1"/>
    <col min="7" max="7" width="9.85714285714286" style="26" customWidth="1"/>
    <col min="8" max="16384" width="7.42857142857143" style="26" customWidth="1"/>
  </cols>
  <sheetData>
    <row r="1" spans="2:7" s="38" customFormat="1" ht="12.75">
      <c r="B1" s="39" t="s">
        <v>9</v>
      </c>
      <c r="C1" s="39"/>
      <c r="D1" s="39"/>
      <c r="E1" s="39"/>
      <c r="F1" s="39"/>
      <c r="G1" s="39"/>
    </row>
    <row r="2" spans="2:7" s="38" customFormat="1" ht="12.75">
      <c r="B2" s="39" t="s">
        <v>10</v>
      </c>
      <c r="C2" s="39"/>
      <c r="D2" s="39"/>
      <c r="E2" s="39"/>
      <c r="F2" s="39"/>
      <c r="G2" s="39"/>
    </row>
    <row r="3" spans="2:7" s="38" customFormat="1" ht="29.25" customHeight="1">
      <c r="B3" s="40" t="s">
        <v>11</v>
      </c>
      <c r="C3" s="40"/>
      <c r="D3" s="40"/>
      <c r="E3" s="40"/>
      <c r="F3" s="40"/>
      <c r="G3" s="40"/>
    </row>
    <row r="4" spans="2:534" s="10" customFormat="1" ht="36.75" customHeight="1">
      <c r="B4" s="7" t="s">
        <v>0</v>
      </c>
      <c r="C4" s="7" t="s">
        <v>1</v>
      </c>
      <c r="D4" s="7" t="s">
        <v>2</v>
      </c>
      <c r="E4" s="37" t="s">
        <v>7</v>
      </c>
      <c r="F4" s="8" t="s">
        <v>3</v>
      </c>
      <c r="G4" s="37" t="s">
        <v>8</v>
      </c>
      <c r="H4" s="41" t="s">
        <v>69</v>
      </c>
      <c r="I4" s="41"/>
      <c r="J4" s="41"/>
      <c r="K4" s="41"/>
      <c r="L4" s="41" t="s">
        <v>74</v>
      </c>
      <c r="M4" s="42"/>
      <c r="N4" s="42"/>
      <c r="O4" s="42"/>
      <c r="P4" s="41" t="s">
        <v>75</v>
      </c>
      <c r="Q4" s="41"/>
      <c r="R4" s="41"/>
      <c r="S4" s="41"/>
      <c r="T4" s="41" t="s">
        <v>76</v>
      </c>
      <c r="U4" s="42"/>
      <c r="V4" s="42"/>
      <c r="W4" s="42"/>
      <c r="X4" s="41" t="s">
        <v>77</v>
      </c>
      <c r="Y4" s="41"/>
      <c r="Z4" s="41"/>
      <c r="AA4" s="41"/>
      <c r="AB4" s="41" t="s">
        <v>78</v>
      </c>
      <c r="AC4" s="42"/>
      <c r="AD4" s="42"/>
      <c r="AE4" s="42"/>
      <c r="AF4" s="41" t="s">
        <v>79</v>
      </c>
      <c r="AG4" s="41"/>
      <c r="AH4" s="41"/>
      <c r="AI4" s="41"/>
      <c r="AJ4" s="41" t="s">
        <v>80</v>
      </c>
      <c r="AK4" s="42"/>
      <c r="AL4" s="42"/>
      <c r="AM4" s="42"/>
      <c r="AN4" s="41" t="s">
        <v>81</v>
      </c>
      <c r="AO4" s="41"/>
      <c r="AP4" s="41"/>
      <c r="AQ4" s="41"/>
      <c r="AR4" s="41" t="s">
        <v>82</v>
      </c>
      <c r="AS4" s="42"/>
      <c r="AT4" s="42"/>
      <c r="AU4" s="42"/>
      <c r="AV4" s="41" t="s">
        <v>83</v>
      </c>
      <c r="AW4" s="41"/>
      <c r="AX4" s="41"/>
      <c r="AY4" s="41"/>
      <c r="AZ4" s="41" t="s">
        <v>84</v>
      </c>
      <c r="BA4" s="42"/>
      <c r="BB4" s="42"/>
      <c r="BC4" s="42"/>
      <c r="BD4" s="41" t="s">
        <v>85</v>
      </c>
      <c r="BE4" s="41"/>
      <c r="BF4" s="41"/>
      <c r="BG4" s="41"/>
      <c r="BH4" s="41" t="s">
        <v>86</v>
      </c>
      <c r="BI4" s="41"/>
      <c r="BJ4" s="41"/>
      <c r="BK4" s="41"/>
      <c r="BL4" s="41" t="s">
        <v>87</v>
      </c>
      <c r="BM4" s="42"/>
      <c r="BN4" s="42"/>
      <c r="BO4" s="42"/>
      <c r="BP4" s="41" t="s">
        <v>88</v>
      </c>
      <c r="BQ4" s="41"/>
      <c r="BR4" s="41"/>
      <c r="BS4" s="41"/>
      <c r="BT4" s="41" t="s">
        <v>89</v>
      </c>
      <c r="BU4" s="42"/>
      <c r="BV4" s="42"/>
      <c r="BW4" s="42"/>
      <c r="BX4" s="42" t="s">
        <v>90</v>
      </c>
      <c r="BY4" s="42"/>
      <c r="BZ4" s="42"/>
      <c r="CA4" s="42"/>
      <c r="CB4" s="42" t="s">
        <v>91</v>
      </c>
      <c r="CC4" s="42"/>
      <c r="CD4" s="42"/>
      <c r="CE4" s="42"/>
      <c r="CF4" s="42" t="s">
        <v>92</v>
      </c>
      <c r="CG4" s="42"/>
      <c r="CH4" s="42"/>
      <c r="CI4" s="42"/>
      <c r="CJ4" s="42" t="s">
        <v>93</v>
      </c>
      <c r="CK4" s="42"/>
      <c r="CL4" s="42"/>
      <c r="CM4" s="42"/>
      <c r="CN4" s="42" t="s">
        <v>94</v>
      </c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9"/>
      <c r="TM4" s="9"/>
      <c r="TN4" s="9"/>
    </row>
    <row r="5" spans="2:95" s="36" customFormat="1" ht="9">
      <c r="B5" s="34"/>
      <c r="C5" s="34"/>
      <c r="D5" s="34"/>
      <c r="E5" s="35" t="s">
        <v>4</v>
      </c>
      <c r="F5" s="35" t="s">
        <v>5</v>
      </c>
      <c r="G5" s="35" t="s">
        <v>6</v>
      </c>
      <c r="H5" s="34" t="s">
        <v>70</v>
      </c>
      <c r="I5" s="34" t="s">
        <v>71</v>
      </c>
      <c r="J5" s="34" t="s">
        <v>72</v>
      </c>
      <c r="K5" s="34" t="s">
        <v>73</v>
      </c>
      <c r="L5" s="34" t="s">
        <v>70</v>
      </c>
      <c r="M5" s="34" t="s">
        <v>71</v>
      </c>
      <c r="N5" s="34" t="s">
        <v>72</v>
      </c>
      <c r="O5" s="34" t="s">
        <v>73</v>
      </c>
      <c r="P5" s="34" t="s">
        <v>70</v>
      </c>
      <c r="Q5" s="34" t="s">
        <v>71</v>
      </c>
      <c r="R5" s="34" t="s">
        <v>72</v>
      </c>
      <c r="S5" s="34" t="s">
        <v>73</v>
      </c>
      <c r="T5" s="34" t="s">
        <v>70</v>
      </c>
      <c r="U5" s="34" t="s">
        <v>71</v>
      </c>
      <c r="V5" s="34" t="s">
        <v>72</v>
      </c>
      <c r="W5" s="34" t="s">
        <v>73</v>
      </c>
      <c r="X5" s="34" t="s">
        <v>70</v>
      </c>
      <c r="Y5" s="34" t="s">
        <v>71</v>
      </c>
      <c r="Z5" s="34" t="s">
        <v>72</v>
      </c>
      <c r="AA5" s="34" t="s">
        <v>73</v>
      </c>
      <c r="AB5" s="34" t="s">
        <v>70</v>
      </c>
      <c r="AC5" s="34" t="s">
        <v>71</v>
      </c>
      <c r="AD5" s="34" t="s">
        <v>72</v>
      </c>
      <c r="AE5" s="34" t="s">
        <v>73</v>
      </c>
      <c r="AF5" s="34" t="s">
        <v>70</v>
      </c>
      <c r="AG5" s="36" t="s">
        <v>71</v>
      </c>
      <c r="AH5" s="36" t="s">
        <v>72</v>
      </c>
      <c r="AI5" s="36" t="s">
        <v>73</v>
      </c>
      <c r="AJ5" s="36" t="s">
        <v>70</v>
      </c>
      <c r="AK5" s="36" t="s">
        <v>71</v>
      </c>
      <c r="AL5" s="36" t="s">
        <v>72</v>
      </c>
      <c r="AM5" s="36" t="s">
        <v>73</v>
      </c>
      <c r="AN5" s="36" t="s">
        <v>70</v>
      </c>
      <c r="AO5" s="36" t="s">
        <v>71</v>
      </c>
      <c r="AP5" s="36" t="s">
        <v>72</v>
      </c>
      <c r="AQ5" s="36" t="s">
        <v>73</v>
      </c>
      <c r="AR5" s="36" t="s">
        <v>70</v>
      </c>
      <c r="AS5" s="36" t="s">
        <v>71</v>
      </c>
      <c r="AT5" s="36" t="s">
        <v>72</v>
      </c>
      <c r="AU5" s="36" t="s">
        <v>73</v>
      </c>
      <c r="AV5" s="36" t="s">
        <v>70</v>
      </c>
      <c r="AW5" s="36" t="s">
        <v>71</v>
      </c>
      <c r="AX5" s="36" t="s">
        <v>72</v>
      </c>
      <c r="AY5" s="36" t="s">
        <v>73</v>
      </c>
      <c r="AZ5" s="36" t="s">
        <v>70</v>
      </c>
      <c r="BA5" s="36" t="s">
        <v>71</v>
      </c>
      <c r="BB5" s="36" t="s">
        <v>72</v>
      </c>
      <c r="BC5" s="36" t="s">
        <v>73</v>
      </c>
      <c r="BD5" s="36" t="s">
        <v>70</v>
      </c>
      <c r="BE5" s="36" t="s">
        <v>71</v>
      </c>
      <c r="BF5" s="36" t="s">
        <v>72</v>
      </c>
      <c r="BG5" s="36" t="s">
        <v>73</v>
      </c>
      <c r="BH5" s="36" t="s">
        <v>70</v>
      </c>
      <c r="BI5" s="36" t="s">
        <v>71</v>
      </c>
      <c r="BJ5" s="36" t="s">
        <v>72</v>
      </c>
      <c r="BK5" s="36" t="s">
        <v>73</v>
      </c>
      <c r="BL5" s="36" t="s">
        <v>70</v>
      </c>
      <c r="BM5" s="36" t="s">
        <v>71</v>
      </c>
      <c r="BN5" s="36" t="s">
        <v>72</v>
      </c>
      <c r="BO5" s="36" t="s">
        <v>73</v>
      </c>
      <c r="BP5" s="36" t="s">
        <v>70</v>
      </c>
      <c r="BQ5" s="36" t="s">
        <v>71</v>
      </c>
      <c r="BR5" s="36" t="s">
        <v>72</v>
      </c>
      <c r="BS5" s="36" t="s">
        <v>73</v>
      </c>
      <c r="BT5" s="36" t="s">
        <v>70</v>
      </c>
      <c r="BU5" s="36" t="s">
        <v>71</v>
      </c>
      <c r="BV5" s="36" t="s">
        <v>72</v>
      </c>
      <c r="BW5" s="36" t="s">
        <v>73</v>
      </c>
      <c r="BX5" s="36" t="s">
        <v>70</v>
      </c>
      <c r="BY5" s="36" t="s">
        <v>71</v>
      </c>
      <c r="BZ5" s="36" t="s">
        <v>72</v>
      </c>
      <c r="CA5" s="36" t="s">
        <v>73</v>
      </c>
      <c r="CB5" s="36" t="s">
        <v>70</v>
      </c>
      <c r="CC5" s="36" t="s">
        <v>71</v>
      </c>
      <c r="CD5" s="36" t="s">
        <v>72</v>
      </c>
      <c r="CE5" s="36" t="s">
        <v>73</v>
      </c>
      <c r="CF5" s="36" t="s">
        <v>70</v>
      </c>
      <c r="CG5" s="36" t="s">
        <v>71</v>
      </c>
      <c r="CH5" s="36" t="s">
        <v>72</v>
      </c>
      <c r="CI5" s="36" t="s">
        <v>73</v>
      </c>
      <c r="CJ5" s="36" t="s">
        <v>70</v>
      </c>
      <c r="CK5" s="36" t="s">
        <v>71</v>
      </c>
      <c r="CL5" s="36" t="s">
        <v>72</v>
      </c>
      <c r="CM5" s="36" t="s">
        <v>73</v>
      </c>
      <c r="CN5" s="36" t="s">
        <v>70</v>
      </c>
      <c r="CO5" s="36" t="s">
        <v>71</v>
      </c>
      <c r="CP5" s="36" t="s">
        <v>72</v>
      </c>
      <c r="CQ5" s="36" t="s">
        <v>73</v>
      </c>
    </row>
    <row r="6" spans="2:94" s="14" customFormat="1" ht="11.25">
      <c r="B6" s="1">
        <v>1</v>
      </c>
      <c r="C6" s="2" t="s">
        <v>12</v>
      </c>
      <c r="D6" s="1" t="s">
        <v>13</v>
      </c>
      <c r="E6" s="11" t="s">
        <v>14</v>
      </c>
      <c r="F6" s="12" t="s">
        <v>15</v>
      </c>
      <c r="G6" s="11" t="s">
        <v>16</v>
      </c>
      <c r="H6" s="1">
        <v>1500</v>
      </c>
      <c r="I6" s="1">
        <v>5000</v>
      </c>
      <c r="J6" s="1">
        <f>(E6+F6)*2*30+(10+D6)*2*30+1000-H6</f>
      </c>
      <c r="K6" s="1"/>
      <c r="L6" s="1">
        <v>330</v>
      </c>
      <c r="M6" s="1">
        <v>100</v>
      </c>
      <c r="N6" s="1">
        <f>2*2*2*30+100-L6</f>
      </c>
      <c r="O6" s="1"/>
      <c r="P6" s="1">
        <v>600</v>
      </c>
      <c r="Q6" s="1">
        <v>50</v>
      </c>
      <c r="R6" s="1">
        <f>2*2*2*30+(E6+G6)*3*30+100-P6</f>
      </c>
      <c r="S6" s="1"/>
      <c r="T6" s="1">
        <v>0</v>
      </c>
      <c r="U6" s="1">
        <v>0</v>
      </c>
      <c r="V6" s="1"/>
      <c r="W6" s="1"/>
      <c r="X6" s="1">
        <v>40</v>
      </c>
      <c r="Y6" s="1">
        <v>105</v>
      </c>
      <c r="Z6" s="1"/>
      <c r="AA6" s="1"/>
      <c r="AB6" s="13">
        <v>0</v>
      </c>
      <c r="AC6" s="13">
        <v>0</v>
      </c>
      <c r="AD6" s="13">
        <f>20+D6*10-AB6</f>
      </c>
      <c r="AE6" s="13"/>
      <c r="AF6" s="13">
        <v>300</v>
      </c>
      <c r="AG6" s="14">
        <v>0</v>
      </c>
      <c r="AH6" s="14">
        <f>70+7*D6-(AF6+X6)</f>
      </c>
      <c r="AI6" s="14"/>
      <c r="AJ6" s="14">
        <v>45</v>
      </c>
      <c r="AK6" s="14">
        <v>0</v>
      </c>
      <c r="AL6" s="14">
        <f>2*5*2+20-AJ6</f>
      </c>
      <c r="AM6" s="14"/>
      <c r="AN6" s="14">
        <v>0</v>
      </c>
      <c r="AO6" s="14">
        <v>0</v>
      </c>
      <c r="AP6" s="14"/>
      <c r="AQ6" s="14"/>
      <c r="AR6" s="14">
        <v>36</v>
      </c>
      <c r="AS6" s="14">
        <v>0</v>
      </c>
      <c r="AT6" s="14">
        <f>2*2+D6*4-AR6</f>
      </c>
      <c r="AU6" s="14"/>
      <c r="AV6" s="14">
        <v>74</v>
      </c>
      <c r="AW6" s="14">
        <v>0</v>
      </c>
      <c r="AX6" s="14">
        <f>24+D6*3-(AV6+AZ6)</f>
      </c>
      <c r="AY6" s="14"/>
      <c r="AZ6" s="14">
        <v>0</v>
      </c>
      <c r="BA6" s="14">
        <v>0</v>
      </c>
      <c r="BB6" s="14"/>
      <c r="BC6" s="14"/>
      <c r="BD6" s="14">
        <v>85</v>
      </c>
      <c r="BE6" s="14">
        <v>0</v>
      </c>
      <c r="BF6" s="14">
        <f>25+D6*5-BD6</f>
      </c>
      <c r="BG6" s="14"/>
      <c r="BH6" s="14">
        <v>1</v>
      </c>
      <c r="BI6" s="14">
        <v>0</v>
      </c>
      <c r="BJ6" s="14"/>
      <c r="BK6" s="14"/>
      <c r="BN6" s="14"/>
      <c r="BR6" s="14"/>
      <c r="BV6" s="14"/>
      <c r="BZ6" s="14"/>
      <c r="CD6" s="14"/>
      <c r="CH6" s="14"/>
      <c r="CL6" s="14"/>
      <c r="CP6" s="14"/>
    </row>
    <row r="7" spans="2:95" s="14" customFormat="1" ht="11.25">
      <c r="B7" s="1">
        <v>2</v>
      </c>
      <c r="C7" s="2" t="s">
        <v>17</v>
      </c>
      <c r="D7" s="1" t="s">
        <v>18</v>
      </c>
      <c r="E7" s="11" t="s">
        <v>16</v>
      </c>
      <c r="F7" s="12" t="s">
        <v>16</v>
      </c>
      <c r="G7" s="11" t="s">
        <v>19</v>
      </c>
      <c r="H7" s="1">
        <v>2200</v>
      </c>
      <c r="I7" s="1">
        <v>1000</v>
      </c>
      <c r="J7" s="1"/>
      <c r="K7" s="1"/>
      <c r="L7" s="1">
        <v>0</v>
      </c>
      <c r="M7" s="1">
        <v>100</v>
      </c>
      <c r="N7" s="1"/>
      <c r="O7" s="1"/>
      <c r="P7" s="1">
        <v>544</v>
      </c>
      <c r="Q7" s="1">
        <v>200</v>
      </c>
      <c r="R7" s="1"/>
      <c r="S7" s="1"/>
      <c r="T7" s="1">
        <v>0</v>
      </c>
      <c r="U7" s="1">
        <v>50</v>
      </c>
      <c r="V7" s="1"/>
      <c r="W7" s="1"/>
      <c r="X7" s="1">
        <v>356</v>
      </c>
      <c r="Y7" s="1">
        <v>200</v>
      </c>
      <c r="Z7" s="1"/>
      <c r="AA7" s="1"/>
      <c r="AB7" s="13">
        <v>123</v>
      </c>
      <c r="AC7" s="13">
        <v>50</v>
      </c>
      <c r="AD7" s="13"/>
      <c r="AE7" s="13"/>
      <c r="AF7" s="13">
        <v>0</v>
      </c>
      <c r="AG7" s="14">
        <v>90</v>
      </c>
      <c r="AI7" s="14"/>
      <c r="AJ7" s="14">
        <v>0</v>
      </c>
      <c r="AK7" s="14">
        <v>50</v>
      </c>
      <c r="AM7" s="14"/>
      <c r="AN7" s="14">
        <v>0</v>
      </c>
      <c r="AO7" s="14">
        <v>20</v>
      </c>
      <c r="AQ7" s="14"/>
      <c r="AR7" s="14">
        <v>12</v>
      </c>
      <c r="AS7" s="14">
        <v>100</v>
      </c>
      <c r="AU7" s="14"/>
      <c r="AV7" s="14">
        <v>70</v>
      </c>
      <c r="AW7" s="14">
        <v>0</v>
      </c>
      <c r="AY7" s="14"/>
      <c r="AZ7" s="14">
        <v>0</v>
      </c>
      <c r="BA7" s="14">
        <v>0</v>
      </c>
      <c r="BC7" s="14"/>
      <c r="BD7" s="14">
        <v>88</v>
      </c>
      <c r="BE7" s="14">
        <v>50</v>
      </c>
      <c r="BG7" s="14"/>
      <c r="BH7" s="14">
        <v>0</v>
      </c>
      <c r="BI7" s="14">
        <v>50</v>
      </c>
      <c r="BK7" s="14"/>
      <c r="BL7" s="14">
        <v>0</v>
      </c>
      <c r="BM7" s="14">
        <v>5</v>
      </c>
      <c r="BO7" s="14"/>
      <c r="BP7" s="14">
        <v>0</v>
      </c>
      <c r="BQ7" s="14">
        <v>5</v>
      </c>
      <c r="BS7" s="14"/>
      <c r="BT7" s="14">
        <v>0</v>
      </c>
      <c r="BU7" s="14">
        <v>40</v>
      </c>
      <c r="BW7" s="14"/>
      <c r="BX7" s="14">
        <v>0</v>
      </c>
      <c r="BY7" s="14">
        <v>5</v>
      </c>
      <c r="CA7" s="14"/>
      <c r="CB7" s="14">
        <v>0</v>
      </c>
      <c r="CC7" s="14">
        <v>2</v>
      </c>
      <c r="CE7" s="14"/>
      <c r="CF7" s="14">
        <v>0</v>
      </c>
      <c r="CG7" s="14">
        <v>20</v>
      </c>
      <c r="CI7" s="14"/>
      <c r="CJ7" s="14">
        <v>0</v>
      </c>
      <c r="CK7" s="14">
        <v>5</v>
      </c>
      <c r="CM7" s="14"/>
      <c r="CN7" s="14">
        <v>2</v>
      </c>
      <c r="CO7" s="14">
        <v>2</v>
      </c>
      <c r="CQ7" s="14"/>
    </row>
    <row r="8" spans="2:95" s="14" customFormat="1" ht="11.25">
      <c r="B8" s="1">
        <v>3</v>
      </c>
      <c r="C8" s="2" t="s">
        <v>20</v>
      </c>
      <c r="D8" s="1" t="s">
        <v>21</v>
      </c>
      <c r="E8" s="11" t="s">
        <v>22</v>
      </c>
      <c r="F8" s="12" t="s">
        <v>23</v>
      </c>
      <c r="G8" s="11" t="s">
        <v>24</v>
      </c>
      <c r="H8" s="1">
        <v>4000</v>
      </c>
      <c r="I8" s="1">
        <v>1500</v>
      </c>
      <c r="J8" s="1"/>
      <c r="K8" s="1"/>
      <c r="L8" s="1">
        <v>113</v>
      </c>
      <c r="M8" s="1">
        <v>50</v>
      </c>
      <c r="N8" s="1"/>
      <c r="O8" s="1"/>
      <c r="P8" s="1">
        <v>506</v>
      </c>
      <c r="Q8" s="1">
        <v>100</v>
      </c>
      <c r="R8" s="1"/>
      <c r="S8" s="1"/>
      <c r="T8" s="1">
        <v>0</v>
      </c>
      <c r="U8" s="1">
        <v>30</v>
      </c>
      <c r="V8" s="1"/>
      <c r="W8" s="1"/>
      <c r="X8" s="1">
        <v>139.53</v>
      </c>
      <c r="Y8" s="1">
        <v>100</v>
      </c>
      <c r="Z8" s="1"/>
      <c r="AA8" s="1"/>
      <c r="AB8" s="13">
        <v>32</v>
      </c>
      <c r="AC8" s="13">
        <v>0</v>
      </c>
      <c r="AD8" s="13"/>
      <c r="AE8" s="13"/>
      <c r="AF8" s="13">
        <v>264</v>
      </c>
      <c r="AG8" s="14">
        <v>0</v>
      </c>
      <c r="AI8" s="14"/>
      <c r="AJ8" s="14">
        <v>50</v>
      </c>
      <c r="AK8" s="14">
        <v>0</v>
      </c>
      <c r="AM8" s="14"/>
      <c r="AN8" s="14">
        <v>0</v>
      </c>
      <c r="AO8" s="14">
        <v>0</v>
      </c>
      <c r="AQ8" s="14"/>
      <c r="AR8" s="14">
        <v>56</v>
      </c>
      <c r="AS8" s="14">
        <v>15</v>
      </c>
      <c r="AU8" s="14"/>
      <c r="AV8" s="14">
        <v>57</v>
      </c>
      <c r="AW8" s="14">
        <v>0</v>
      </c>
      <c r="AY8" s="14"/>
      <c r="AZ8" s="14">
        <v>0</v>
      </c>
      <c r="BA8" s="14">
        <v>12</v>
      </c>
      <c r="BC8" s="14"/>
      <c r="BD8" s="14">
        <v>133.5</v>
      </c>
      <c r="BE8" s="14">
        <v>70</v>
      </c>
      <c r="BG8" s="14"/>
      <c r="BH8" s="14">
        <v>0</v>
      </c>
      <c r="BI8" s="14">
        <v>20</v>
      </c>
      <c r="BK8" s="14"/>
      <c r="BL8" s="14">
        <v>0</v>
      </c>
      <c r="BM8" s="14">
        <v>10</v>
      </c>
      <c r="BO8" s="14"/>
      <c r="BP8" s="14">
        <v>0</v>
      </c>
      <c r="BQ8" s="14">
        <v>10</v>
      </c>
      <c r="BS8" s="14"/>
      <c r="BT8" s="14">
        <v>12</v>
      </c>
      <c r="BU8" s="14">
        <v>100</v>
      </c>
      <c r="BW8" s="14"/>
      <c r="BX8" s="14">
        <v>5</v>
      </c>
      <c r="BY8" s="14">
        <v>0</v>
      </c>
      <c r="CA8" s="14"/>
      <c r="CB8" s="14">
        <v>0</v>
      </c>
      <c r="CC8" s="14">
        <v>20</v>
      </c>
      <c r="CE8" s="14"/>
      <c r="CF8" s="14">
        <v>0</v>
      </c>
      <c r="CG8" s="14">
        <v>0</v>
      </c>
      <c r="CI8" s="14"/>
      <c r="CJ8" s="14">
        <v>0</v>
      </c>
      <c r="CK8" s="14">
        <v>15</v>
      </c>
      <c r="CM8" s="14"/>
      <c r="CN8" s="14">
        <v>0</v>
      </c>
      <c r="CO8" s="14">
        <v>20</v>
      </c>
      <c r="CQ8" s="14"/>
    </row>
    <row r="9" spans="2:63" s="14" customFormat="1" ht="11.25">
      <c r="B9" s="1">
        <v>4</v>
      </c>
      <c r="C9" s="2" t="s">
        <v>25</v>
      </c>
      <c r="D9" s="1" t="s">
        <v>18</v>
      </c>
      <c r="E9" s="11" t="s">
        <v>23</v>
      </c>
      <c r="F9" s="12" t="s">
        <v>26</v>
      </c>
      <c r="G9" s="11" t="s">
        <v>26</v>
      </c>
      <c r="H9" s="1">
        <v>1350</v>
      </c>
      <c r="I9" s="1">
        <v>1500</v>
      </c>
      <c r="J9" s="1"/>
      <c r="K9" s="1"/>
      <c r="L9" s="1">
        <v>405</v>
      </c>
      <c r="M9" s="1">
        <v>0</v>
      </c>
      <c r="N9" s="1"/>
      <c r="O9" s="1"/>
      <c r="P9" s="1">
        <v>525</v>
      </c>
      <c r="Q9" s="1">
        <v>0</v>
      </c>
      <c r="R9" s="1"/>
      <c r="S9" s="1"/>
      <c r="T9" s="1">
        <v>0</v>
      </c>
      <c r="U9" s="1">
        <v>0</v>
      </c>
      <c r="V9" s="1"/>
      <c r="W9" s="1"/>
      <c r="X9" s="1">
        <v>235</v>
      </c>
      <c r="Y9" s="1">
        <v>0</v>
      </c>
      <c r="Z9" s="1"/>
      <c r="AA9" s="1"/>
      <c r="AB9" s="13">
        <v>0</v>
      </c>
      <c r="AC9" s="13">
        <v>0</v>
      </c>
      <c r="AD9" s="13"/>
      <c r="AE9" s="13"/>
      <c r="AF9" s="13">
        <v>195</v>
      </c>
      <c r="AG9" s="14">
        <v>0</v>
      </c>
      <c r="AI9" s="14"/>
      <c r="AJ9" s="14">
        <v>19</v>
      </c>
      <c r="AK9" s="14">
        <v>0</v>
      </c>
      <c r="AM9" s="14"/>
      <c r="AN9" s="14">
        <v>0</v>
      </c>
      <c r="AO9" s="14">
        <v>0</v>
      </c>
      <c r="AQ9" s="14"/>
      <c r="AR9" s="14">
        <v>94</v>
      </c>
      <c r="AS9" s="14">
        <v>0</v>
      </c>
      <c r="AU9" s="14"/>
      <c r="AV9" s="14">
        <v>47</v>
      </c>
      <c r="AW9" s="14">
        <v>36</v>
      </c>
      <c r="AY9" s="14"/>
      <c r="AZ9" s="14">
        <v>0</v>
      </c>
      <c r="BA9" s="14">
        <v>0</v>
      </c>
      <c r="BC9" s="14"/>
      <c r="BD9" s="14">
        <v>97</v>
      </c>
      <c r="BE9" s="14">
        <v>0</v>
      </c>
      <c r="BG9" s="14"/>
      <c r="BH9" s="14">
        <v>0</v>
      </c>
      <c r="BI9" s="14">
        <v>0</v>
      </c>
      <c r="BK9" s="14"/>
    </row>
    <row r="10" spans="2:95" s="14" customFormat="1" ht="11.25">
      <c r="B10" s="1">
        <v>5</v>
      </c>
      <c r="C10" s="2" t="s">
        <v>27</v>
      </c>
      <c r="D10" s="1" t="s">
        <v>13</v>
      </c>
      <c r="E10" s="11" t="s">
        <v>28</v>
      </c>
      <c r="F10" s="12" t="s">
        <v>29</v>
      </c>
      <c r="G10" s="11" t="s">
        <v>19</v>
      </c>
      <c r="H10" s="1">
        <v>3500</v>
      </c>
      <c r="I10" s="1">
        <v>2500</v>
      </c>
      <c r="J10" s="1"/>
      <c r="K10" s="1"/>
      <c r="L10" s="1">
        <v>140</v>
      </c>
      <c r="M10" s="1">
        <v>40</v>
      </c>
      <c r="N10" s="1"/>
      <c r="O10" s="1"/>
      <c r="P10" s="1">
        <v>515</v>
      </c>
      <c r="Q10" s="1">
        <v>500</v>
      </c>
      <c r="R10" s="1"/>
      <c r="S10" s="1"/>
      <c r="T10" s="1">
        <v>4</v>
      </c>
      <c r="U10" s="1">
        <v>20</v>
      </c>
      <c r="V10" s="1"/>
      <c r="W10" s="1"/>
      <c r="X10" s="1">
        <v>0</v>
      </c>
      <c r="Y10" s="1">
        <v>70</v>
      </c>
      <c r="Z10" s="1"/>
      <c r="AA10" s="1"/>
      <c r="AB10" s="13">
        <v>10</v>
      </c>
      <c r="AC10" s="13">
        <v>10</v>
      </c>
      <c r="AD10" s="13"/>
      <c r="AE10" s="13"/>
      <c r="AF10" s="13">
        <v>290</v>
      </c>
      <c r="AG10" s="14">
        <v>90</v>
      </c>
      <c r="AI10" s="14"/>
      <c r="AJ10" s="14">
        <v>0</v>
      </c>
      <c r="AK10" s="14">
        <v>200</v>
      </c>
      <c r="AM10" s="14"/>
      <c r="AN10" s="14">
        <v>5</v>
      </c>
      <c r="AO10" s="14">
        <v>20</v>
      </c>
      <c r="AQ10" s="14"/>
      <c r="AR10" s="14">
        <v>26</v>
      </c>
      <c r="AS10" s="14">
        <v>100</v>
      </c>
      <c r="AU10" s="14"/>
      <c r="AV10" s="14">
        <v>40</v>
      </c>
      <c r="AW10" s="14">
        <v>36</v>
      </c>
      <c r="AY10" s="14"/>
      <c r="AZ10" s="14">
        <v>0</v>
      </c>
      <c r="BA10" s="14">
        <v>0</v>
      </c>
      <c r="BC10" s="14"/>
      <c r="BD10" s="14">
        <v>75</v>
      </c>
      <c r="BE10" s="14">
        <v>20</v>
      </c>
      <c r="BG10" s="14"/>
      <c r="BH10" s="14">
        <v>2</v>
      </c>
      <c r="BI10" s="14">
        <v>15</v>
      </c>
      <c r="BK10" s="14"/>
      <c r="BL10" s="14">
        <v>7</v>
      </c>
      <c r="BM10" s="14">
        <v>5</v>
      </c>
      <c r="BO10" s="14"/>
      <c r="BP10" s="14">
        <v>0</v>
      </c>
      <c r="BQ10" s="14">
        <v>0</v>
      </c>
      <c r="BS10" s="14"/>
      <c r="BT10" s="14">
        <v>80</v>
      </c>
      <c r="BU10" s="14">
        <v>0</v>
      </c>
      <c r="BW10" s="14"/>
      <c r="BX10" s="14">
        <v>5</v>
      </c>
      <c r="BY10" s="14">
        <v>0</v>
      </c>
      <c r="CA10" s="14"/>
      <c r="CB10" s="14">
        <v>0</v>
      </c>
      <c r="CC10" s="14">
        <v>0</v>
      </c>
      <c r="CE10" s="14"/>
      <c r="CF10" s="14">
        <v>0</v>
      </c>
      <c r="CG10" s="14">
        <v>0</v>
      </c>
      <c r="CI10" s="14"/>
      <c r="CJ10" s="14">
        <v>0</v>
      </c>
      <c r="CK10" s="14">
        <v>0</v>
      </c>
      <c r="CM10" s="14"/>
      <c r="CN10" s="14">
        <v>0</v>
      </c>
      <c r="CO10" s="14">
        <v>0</v>
      </c>
      <c r="CQ10" s="14"/>
    </row>
    <row r="11" spans="2:95" s="14" customFormat="1" ht="11.25">
      <c r="B11" s="1">
        <v>6</v>
      </c>
      <c r="C11" s="2" t="s">
        <v>30</v>
      </c>
      <c r="D11" s="1" t="s">
        <v>31</v>
      </c>
      <c r="E11" s="11" t="s">
        <v>14</v>
      </c>
      <c r="F11" s="12" t="s">
        <v>32</v>
      </c>
      <c r="G11" s="11" t="s">
        <v>19</v>
      </c>
      <c r="H11" s="1">
        <v>0</v>
      </c>
      <c r="I11" s="1">
        <v>5000</v>
      </c>
      <c r="J11" s="1"/>
      <c r="K11" s="1"/>
      <c r="L11" s="1">
        <v>33</v>
      </c>
      <c r="M11" s="1">
        <v>40</v>
      </c>
      <c r="N11" s="1"/>
      <c r="O11" s="1"/>
      <c r="P11" s="1">
        <v>181</v>
      </c>
      <c r="Q11" s="1">
        <v>0</v>
      </c>
      <c r="R11" s="1"/>
      <c r="S11" s="1"/>
      <c r="T11" s="1">
        <v>0</v>
      </c>
      <c r="U11" s="1">
        <v>0</v>
      </c>
      <c r="V11" s="1"/>
      <c r="W11" s="1"/>
      <c r="X11" s="1">
        <v>0</v>
      </c>
      <c r="Y11" s="1">
        <v>0</v>
      </c>
      <c r="Z11" s="1"/>
      <c r="AA11" s="1"/>
      <c r="AB11" s="13">
        <v>408</v>
      </c>
      <c r="AC11" s="13">
        <v>0</v>
      </c>
      <c r="AD11" s="13"/>
      <c r="AE11" s="13"/>
      <c r="AF11" s="13">
        <v>683</v>
      </c>
      <c r="AG11" s="14">
        <v>300</v>
      </c>
      <c r="AI11" s="14"/>
      <c r="AJ11" s="14">
        <v>0</v>
      </c>
      <c r="AK11" s="14">
        <v>0</v>
      </c>
      <c r="AM11" s="14"/>
      <c r="AN11" s="14">
        <v>147</v>
      </c>
      <c r="AO11" s="14">
        <v>24</v>
      </c>
      <c r="AQ11" s="14"/>
      <c r="AR11" s="14">
        <v>147</v>
      </c>
      <c r="AS11" s="14">
        <v>0</v>
      </c>
      <c r="AU11" s="14"/>
      <c r="AV11" s="14">
        <v>80</v>
      </c>
      <c r="AW11" s="14">
        <v>24</v>
      </c>
      <c r="AY11" s="14"/>
      <c r="AZ11" s="14">
        <v>0</v>
      </c>
      <c r="BA11" s="14">
        <v>0</v>
      </c>
      <c r="BC11" s="14"/>
      <c r="BD11" s="14">
        <v>172.4</v>
      </c>
      <c r="BE11" s="14">
        <v>300</v>
      </c>
      <c r="BG11" s="14"/>
      <c r="BH11" s="14">
        <v>0</v>
      </c>
      <c r="BI11" s="14">
        <v>5</v>
      </c>
      <c r="BK11" s="14"/>
      <c r="BL11" s="14">
        <v>20</v>
      </c>
      <c r="BM11" s="14">
        <v>0</v>
      </c>
      <c r="BO11" s="14"/>
      <c r="BP11" s="14">
        <v>0</v>
      </c>
      <c r="BQ11" s="14">
        <v>0</v>
      </c>
      <c r="BS11" s="14"/>
      <c r="BT11" s="14">
        <v>100</v>
      </c>
      <c r="BU11" s="14">
        <v>0</v>
      </c>
      <c r="BW11" s="14"/>
      <c r="BX11" s="14">
        <v>3</v>
      </c>
      <c r="BY11" s="14">
        <v>0</v>
      </c>
      <c r="CA11" s="14"/>
      <c r="CB11" s="14">
        <v>0</v>
      </c>
      <c r="CC11" s="14">
        <v>17</v>
      </c>
      <c r="CE11" s="14"/>
      <c r="CF11" s="14">
        <v>0</v>
      </c>
      <c r="CG11" s="14">
        <v>0</v>
      </c>
      <c r="CI11" s="14"/>
      <c r="CJ11" s="14">
        <v>0</v>
      </c>
      <c r="CK11" s="14">
        <v>20</v>
      </c>
      <c r="CM11" s="14"/>
      <c r="CN11" s="14">
        <v>0</v>
      </c>
      <c r="CO11" s="14">
        <v>20</v>
      </c>
      <c r="CQ11" s="14"/>
    </row>
    <row r="12" spans="2:95" s="14" customFormat="1" ht="11.25">
      <c r="B12" s="1">
        <v>7</v>
      </c>
      <c r="C12" s="2" t="s">
        <v>33</v>
      </c>
      <c r="D12" s="1" t="s">
        <v>34</v>
      </c>
      <c r="E12" s="11" t="s">
        <v>32</v>
      </c>
      <c r="F12" s="12" t="s">
        <v>32</v>
      </c>
      <c r="G12" s="11" t="s">
        <v>19</v>
      </c>
      <c r="H12" s="1">
        <v>22550</v>
      </c>
      <c r="I12" s="1">
        <v>500</v>
      </c>
      <c r="J12" s="1"/>
      <c r="K12" s="1"/>
      <c r="L12" s="1">
        <v>0</v>
      </c>
      <c r="M12" s="1">
        <v>200</v>
      </c>
      <c r="N12" s="1"/>
      <c r="O12" s="1"/>
      <c r="P12" s="1">
        <v>0</v>
      </c>
      <c r="Q12" s="1">
        <v>0</v>
      </c>
      <c r="R12" s="1"/>
      <c r="S12" s="1"/>
      <c r="T12" s="1">
        <v>822</v>
      </c>
      <c r="U12" s="1">
        <v>500</v>
      </c>
      <c r="V12" s="1"/>
      <c r="W12" s="1"/>
      <c r="X12" s="1">
        <v>313</v>
      </c>
      <c r="Y12" s="1">
        <v>180</v>
      </c>
      <c r="Z12" s="1"/>
      <c r="AA12" s="1"/>
      <c r="AB12" s="13">
        <v>0</v>
      </c>
      <c r="AC12" s="13">
        <v>0</v>
      </c>
      <c r="AD12" s="13"/>
      <c r="AE12" s="13"/>
      <c r="AF12" s="13">
        <v>0</v>
      </c>
      <c r="AG12" s="14">
        <v>0</v>
      </c>
      <c r="AI12" s="14"/>
      <c r="AJ12" s="14">
        <v>30</v>
      </c>
      <c r="AK12" s="14">
        <v>100</v>
      </c>
      <c r="AM12" s="14"/>
      <c r="AN12" s="14">
        <v>8</v>
      </c>
      <c r="AO12" s="14">
        <v>50</v>
      </c>
      <c r="AQ12" s="14"/>
      <c r="AR12" s="14">
        <v>30</v>
      </c>
      <c r="AS12" s="14">
        <v>100</v>
      </c>
      <c r="AU12" s="14"/>
      <c r="AV12" s="14">
        <v>43</v>
      </c>
      <c r="AW12" s="14">
        <v>100</v>
      </c>
      <c r="AY12" s="14"/>
      <c r="AZ12" s="14">
        <v>0</v>
      </c>
      <c r="BA12" s="14">
        <v>0</v>
      </c>
      <c r="BC12" s="14"/>
      <c r="BD12" s="14">
        <v>86</v>
      </c>
      <c r="BE12" s="14">
        <v>40</v>
      </c>
      <c r="BG12" s="14"/>
      <c r="BL12" s="14">
        <v>0</v>
      </c>
      <c r="BM12" s="14">
        <v>0</v>
      </c>
      <c r="BO12" s="14"/>
      <c r="BP12" s="14">
        <v>0</v>
      </c>
      <c r="BQ12" s="14">
        <v>0</v>
      </c>
      <c r="BS12" s="14"/>
      <c r="BT12" s="14">
        <v>0</v>
      </c>
      <c r="BU12" s="14">
        <v>0</v>
      </c>
      <c r="BW12" s="14"/>
      <c r="BX12" s="14">
        <v>0</v>
      </c>
      <c r="BY12" s="14">
        <v>0</v>
      </c>
      <c r="CA12" s="14"/>
      <c r="CB12" s="14">
        <v>9</v>
      </c>
      <c r="CC12" s="14">
        <v>0</v>
      </c>
      <c r="CE12" s="14"/>
      <c r="CF12" s="14">
        <v>350</v>
      </c>
      <c r="CG12" s="14">
        <v>0</v>
      </c>
      <c r="CI12" s="14"/>
      <c r="CJ12" s="14">
        <v>0</v>
      </c>
      <c r="CK12" s="14">
        <v>0</v>
      </c>
      <c r="CM12" s="14"/>
      <c r="CN12" s="14">
        <v>0</v>
      </c>
      <c r="CO12" s="14">
        <v>0</v>
      </c>
      <c r="CQ12" s="14"/>
    </row>
    <row r="13" spans="2:95" s="14" customFormat="1" ht="11.25">
      <c r="B13" s="1">
        <v>8</v>
      </c>
      <c r="C13" s="2" t="s">
        <v>35</v>
      </c>
      <c r="D13" s="1" t="s">
        <v>21</v>
      </c>
      <c r="E13" s="11" t="s">
        <v>32</v>
      </c>
      <c r="F13" s="12" t="s">
        <v>36</v>
      </c>
      <c r="G13" s="11" t="s">
        <v>16</v>
      </c>
      <c r="H13" s="1">
        <v>2850</v>
      </c>
      <c r="I13" s="1">
        <v>500</v>
      </c>
      <c r="J13" s="1"/>
      <c r="K13" s="1"/>
      <c r="L13" s="1">
        <v>132</v>
      </c>
      <c r="M13" s="1">
        <v>150</v>
      </c>
      <c r="N13" s="1"/>
      <c r="O13" s="1"/>
      <c r="P13" s="1">
        <v>623</v>
      </c>
      <c r="Q13" s="1">
        <v>0</v>
      </c>
      <c r="R13" s="1"/>
      <c r="S13" s="1"/>
      <c r="T13" s="1">
        <v>0</v>
      </c>
      <c r="U13" s="1">
        <v>50</v>
      </c>
      <c r="V13" s="1"/>
      <c r="W13" s="1"/>
      <c r="X13" s="1">
        <v>66</v>
      </c>
      <c r="Y13" s="1">
        <v>210</v>
      </c>
      <c r="Z13" s="1"/>
      <c r="AA13" s="1"/>
      <c r="AB13" s="13">
        <v>48</v>
      </c>
      <c r="AC13" s="13">
        <v>0</v>
      </c>
      <c r="AD13" s="13"/>
      <c r="AE13" s="13"/>
      <c r="AF13" s="13">
        <v>405</v>
      </c>
      <c r="AG13" s="14">
        <v>0</v>
      </c>
      <c r="AI13" s="14"/>
      <c r="AJ13" s="14">
        <v>0</v>
      </c>
      <c r="AK13" s="14">
        <v>0</v>
      </c>
      <c r="AM13" s="14"/>
      <c r="AN13" s="14">
        <v>0</v>
      </c>
      <c r="AO13" s="14">
        <v>0</v>
      </c>
      <c r="AQ13" s="14"/>
      <c r="AR13" s="14">
        <v>33</v>
      </c>
      <c r="AS13" s="14">
        <v>48</v>
      </c>
      <c r="AU13" s="14"/>
      <c r="AV13" s="14">
        <v>43</v>
      </c>
      <c r="AW13" s="14">
        <v>48</v>
      </c>
      <c r="AY13" s="14"/>
      <c r="AZ13" s="14">
        <v>36</v>
      </c>
      <c r="BA13" s="14">
        <v>0</v>
      </c>
      <c r="BC13" s="14"/>
      <c r="BD13" s="14">
        <v>118</v>
      </c>
      <c r="BE13" s="14">
        <v>45</v>
      </c>
      <c r="BG13" s="14"/>
      <c r="BH13" s="14">
        <v>0</v>
      </c>
      <c r="BI13" s="14">
        <v>20</v>
      </c>
      <c r="BK13" s="14"/>
      <c r="BL13" s="14">
        <v>20</v>
      </c>
      <c r="BM13" s="14">
        <v>0</v>
      </c>
      <c r="BO13" s="14"/>
      <c r="BP13" s="14">
        <v>0</v>
      </c>
      <c r="BQ13" s="14">
        <v>500</v>
      </c>
      <c r="BS13" s="14"/>
      <c r="BT13" s="14">
        <v>0</v>
      </c>
      <c r="BU13" s="14">
        <v>0</v>
      </c>
      <c r="BW13" s="14"/>
      <c r="BX13" s="14">
        <v>2</v>
      </c>
      <c r="BY13" s="14">
        <v>5</v>
      </c>
      <c r="CA13" s="14"/>
      <c r="CB13" s="14">
        <v>0</v>
      </c>
      <c r="CC13" s="14">
        <v>5</v>
      </c>
      <c r="CE13" s="14"/>
      <c r="CF13" s="14">
        <v>0</v>
      </c>
      <c r="CG13" s="14">
        <v>10</v>
      </c>
      <c r="CI13" s="14"/>
      <c r="CJ13" s="14">
        <v>0</v>
      </c>
      <c r="CK13" s="14">
        <v>-3</v>
      </c>
      <c r="CM13" s="14"/>
      <c r="CN13" s="14">
        <v>0</v>
      </c>
      <c r="CO13" s="14">
        <v>10</v>
      </c>
      <c r="CQ13" s="14"/>
    </row>
    <row r="14" spans="2:67" s="14" customFormat="1" ht="11.25">
      <c r="B14" s="1">
        <v>9</v>
      </c>
      <c r="C14" s="2" t="s">
        <v>37</v>
      </c>
      <c r="D14" s="1" t="s">
        <v>31</v>
      </c>
      <c r="E14" s="11" t="s">
        <v>36</v>
      </c>
      <c r="F14" s="12" t="s">
        <v>38</v>
      </c>
      <c r="G14" s="11" t="s">
        <v>24</v>
      </c>
      <c r="H14" s="1">
        <v>0</v>
      </c>
      <c r="I14" s="1">
        <v>0</v>
      </c>
      <c r="J14" s="1"/>
      <c r="K14" s="1"/>
      <c r="L14" s="1">
        <v>0</v>
      </c>
      <c r="M14" s="1">
        <v>0</v>
      </c>
      <c r="N14" s="1"/>
      <c r="O14" s="1"/>
      <c r="P14" s="1">
        <v>0</v>
      </c>
      <c r="Q14" s="1">
        <v>0</v>
      </c>
      <c r="R14" s="1"/>
      <c r="S14" s="1"/>
      <c r="T14" s="1">
        <v>0</v>
      </c>
      <c r="U14" s="1">
        <v>0</v>
      </c>
      <c r="V14" s="1"/>
      <c r="W14" s="1"/>
      <c r="X14" s="1">
        <v>69</v>
      </c>
      <c r="Y14" s="1">
        <v>175</v>
      </c>
      <c r="Z14" s="1"/>
      <c r="AA14" s="1"/>
      <c r="AB14" s="13">
        <v>0</v>
      </c>
      <c r="AC14" s="13">
        <v>0</v>
      </c>
      <c r="AD14" s="13"/>
      <c r="AE14" s="13"/>
      <c r="AF14" s="13">
        <v>0</v>
      </c>
      <c r="AG14" s="14">
        <v>0</v>
      </c>
      <c r="AI14" s="14"/>
      <c r="AJ14" s="14">
        <v>0</v>
      </c>
      <c r="AK14" s="14">
        <v>0</v>
      </c>
      <c r="AM14" s="14"/>
      <c r="AN14" s="14">
        <v>0</v>
      </c>
      <c r="AO14" s="14">
        <v>0</v>
      </c>
      <c r="AQ14" s="14"/>
      <c r="AR14" s="14">
        <v>0</v>
      </c>
      <c r="AS14" s="14">
        <v>0</v>
      </c>
      <c r="AU14" s="14"/>
      <c r="AV14" s="14">
        <v>0</v>
      </c>
      <c r="AW14" s="14">
        <v>0</v>
      </c>
      <c r="AY14" s="14"/>
      <c r="AZ14" s="14">
        <v>0</v>
      </c>
      <c r="BA14" s="14">
        <v>0</v>
      </c>
      <c r="BC14" s="14"/>
      <c r="BD14" s="14">
        <v>0</v>
      </c>
      <c r="BE14" s="14">
        <v>0</v>
      </c>
      <c r="BG14" s="14"/>
      <c r="BH14" s="14">
        <v>0</v>
      </c>
      <c r="BI14" s="14">
        <v>0</v>
      </c>
      <c r="BK14" s="14"/>
      <c r="BL14" s="14">
        <v>25</v>
      </c>
      <c r="BM14" s="14">
        <v>10</v>
      </c>
      <c r="BO14" s="14"/>
    </row>
    <row r="15" spans="2:59" s="14" customFormat="1" ht="11.25">
      <c r="B15" s="1">
        <v>10</v>
      </c>
      <c r="C15" s="2" t="s">
        <v>39</v>
      </c>
      <c r="D15" s="1" t="s">
        <v>21</v>
      </c>
      <c r="E15" s="11" t="s">
        <v>13</v>
      </c>
      <c r="F15" s="12" t="s">
        <v>40</v>
      </c>
      <c r="G15" s="11" t="s">
        <v>16</v>
      </c>
      <c r="H15" s="1">
        <v>3450</v>
      </c>
      <c r="I15" s="1">
        <v>5000</v>
      </c>
      <c r="J15" s="1"/>
      <c r="K15" s="1"/>
      <c r="L15" s="1">
        <v>150</v>
      </c>
      <c r="M15" s="1">
        <v>500</v>
      </c>
      <c r="N15" s="1"/>
      <c r="O15" s="1"/>
      <c r="P15" s="1">
        <v>183</v>
      </c>
      <c r="Q15" s="1">
        <v>500</v>
      </c>
      <c r="R15" s="1"/>
      <c r="S15" s="1"/>
      <c r="T15" s="1">
        <v>0</v>
      </c>
      <c r="U15" s="1">
        <v>0</v>
      </c>
      <c r="V15" s="1"/>
      <c r="W15" s="1"/>
      <c r="X15" s="1">
        <v>0</v>
      </c>
      <c r="Y15" s="1">
        <v>300</v>
      </c>
      <c r="Z15" s="1"/>
      <c r="AA15" s="1"/>
      <c r="AB15" s="13">
        <v>58</v>
      </c>
      <c r="AC15" s="13">
        <v>60</v>
      </c>
      <c r="AD15" s="13"/>
      <c r="AE15" s="13"/>
      <c r="AF15" s="13">
        <v>564</v>
      </c>
      <c r="AG15" s="14">
        <v>90</v>
      </c>
      <c r="AI15" s="14"/>
      <c r="AJ15" s="14">
        <v>62</v>
      </c>
      <c r="AK15" s="14">
        <v>50</v>
      </c>
      <c r="AM15" s="14"/>
      <c r="AN15" s="14">
        <v>0</v>
      </c>
      <c r="AO15" s="14">
        <v>0</v>
      </c>
      <c r="AQ15" s="14"/>
      <c r="AR15" s="14">
        <v>26</v>
      </c>
      <c r="AS15" s="14">
        <v>48</v>
      </c>
      <c r="AU15" s="14"/>
      <c r="AV15" s="14">
        <v>45</v>
      </c>
      <c r="AW15" s="14">
        <v>100</v>
      </c>
      <c r="AY15" s="14"/>
      <c r="BD15" s="14">
        <v>105</v>
      </c>
      <c r="BE15" s="14">
        <v>100</v>
      </c>
      <c r="BG15" s="14"/>
    </row>
    <row r="16" spans="2:79" s="14" customFormat="1" ht="11.25">
      <c r="B16" s="1">
        <v>11</v>
      </c>
      <c r="C16" s="2" t="s">
        <v>41</v>
      </c>
      <c r="D16" s="1" t="s">
        <v>42</v>
      </c>
      <c r="E16" s="11" t="s">
        <v>43</v>
      </c>
      <c r="F16" s="12" t="s">
        <v>14</v>
      </c>
      <c r="G16" s="11" t="s">
        <v>16</v>
      </c>
      <c r="H16" s="1">
        <v>3728</v>
      </c>
      <c r="I16" s="1">
        <v>3000</v>
      </c>
      <c r="J16" s="1"/>
      <c r="K16" s="1"/>
      <c r="L16" s="1">
        <v>320</v>
      </c>
      <c r="M16" s="1">
        <v>200</v>
      </c>
      <c r="N16" s="1"/>
      <c r="O16" s="1"/>
      <c r="P16" s="1">
        <v>250</v>
      </c>
      <c r="Q16" s="1">
        <v>300</v>
      </c>
      <c r="R16" s="1"/>
      <c r="S16" s="1"/>
      <c r="T16" s="1">
        <v>0</v>
      </c>
      <c r="U16" s="1">
        <v>0</v>
      </c>
      <c r="V16" s="1"/>
      <c r="W16" s="1"/>
      <c r="X16" s="1">
        <v>76.8</v>
      </c>
      <c r="Y16" s="1">
        <v>70</v>
      </c>
      <c r="Z16" s="1"/>
      <c r="AA16" s="1"/>
      <c r="AB16" s="13">
        <v>247</v>
      </c>
      <c r="AC16" s="13">
        <v>0</v>
      </c>
      <c r="AD16" s="13"/>
      <c r="AE16" s="13"/>
      <c r="AF16" s="13">
        <v>353</v>
      </c>
      <c r="AG16" s="14">
        <v>0</v>
      </c>
      <c r="AI16" s="14"/>
      <c r="AJ16" s="14">
        <v>48</v>
      </c>
      <c r="AK16" s="14">
        <v>0</v>
      </c>
      <c r="AM16" s="14"/>
      <c r="AR16" s="14">
        <v>48</v>
      </c>
      <c r="AS16" s="14">
        <v>0</v>
      </c>
      <c r="AU16" s="14"/>
      <c r="AV16" s="14">
        <v>0</v>
      </c>
      <c r="AW16" s="14">
        <v>0</v>
      </c>
      <c r="AY16" s="14"/>
      <c r="AZ16" s="14">
        <v>30</v>
      </c>
      <c r="BA16" s="14">
        <v>100</v>
      </c>
      <c r="BC16" s="14"/>
      <c r="BD16" s="14">
        <v>157</v>
      </c>
      <c r="BE16" s="14">
        <v>0</v>
      </c>
      <c r="BG16" s="14"/>
      <c r="BX16" s="14">
        <v>5</v>
      </c>
      <c r="BY16" s="14">
        <v>0</v>
      </c>
      <c r="CA16" s="14"/>
    </row>
    <row r="17" spans="2:95" s="14" customFormat="1" ht="11.25">
      <c r="B17" s="1">
        <v>12</v>
      </c>
      <c r="C17" s="2" t="s">
        <v>44</v>
      </c>
      <c r="D17" s="1" t="s">
        <v>21</v>
      </c>
      <c r="E17" s="11" t="s">
        <v>45</v>
      </c>
      <c r="F17" s="12" t="s">
        <v>32</v>
      </c>
      <c r="G17" s="11" t="s">
        <v>19</v>
      </c>
      <c r="H17" s="1">
        <v>0</v>
      </c>
      <c r="I17" s="1">
        <v>0</v>
      </c>
      <c r="J17" s="1"/>
      <c r="K17" s="1"/>
      <c r="L17" s="1">
        <v>0</v>
      </c>
      <c r="M17" s="1">
        <v>0</v>
      </c>
      <c r="N17" s="1"/>
      <c r="O17" s="1"/>
      <c r="P17" s="1">
        <v>0</v>
      </c>
      <c r="Q17" s="1">
        <v>0</v>
      </c>
      <c r="R17" s="1"/>
      <c r="S17" s="1"/>
      <c r="T17" s="1">
        <v>0</v>
      </c>
      <c r="U17" s="1">
        <v>0</v>
      </c>
      <c r="V17" s="1"/>
      <c r="W17" s="1"/>
      <c r="X17" s="1">
        <v>0</v>
      </c>
      <c r="Y17" s="1">
        <v>0</v>
      </c>
      <c r="Z17" s="1"/>
      <c r="AA17" s="1"/>
      <c r="AB17" s="13">
        <v>0</v>
      </c>
      <c r="AC17" s="13">
        <v>0</v>
      </c>
      <c r="AD17" s="13"/>
      <c r="AE17" s="13"/>
      <c r="AF17" s="13">
        <v>0</v>
      </c>
      <c r="AG17" s="14">
        <v>0</v>
      </c>
      <c r="AI17" s="14"/>
      <c r="AJ17" s="14">
        <v>0</v>
      </c>
      <c r="AK17" s="14">
        <v>0</v>
      </c>
      <c r="AM17" s="14"/>
      <c r="AN17" s="14">
        <v>0</v>
      </c>
      <c r="AO17" s="14">
        <v>0</v>
      </c>
      <c r="AQ17" s="14"/>
      <c r="AR17" s="14">
        <v>0</v>
      </c>
      <c r="AS17" s="14">
        <v>0</v>
      </c>
      <c r="AU17" s="14"/>
      <c r="AV17" s="14">
        <v>0</v>
      </c>
      <c r="AW17" s="14">
        <v>0</v>
      </c>
      <c r="AY17" s="14"/>
      <c r="AZ17" s="14">
        <v>0</v>
      </c>
      <c r="BA17" s="14">
        <v>0</v>
      </c>
      <c r="BC17" s="14"/>
      <c r="BD17" s="14">
        <v>0</v>
      </c>
      <c r="BE17" s="14">
        <v>0</v>
      </c>
      <c r="BG17" s="14"/>
      <c r="BH17" s="14">
        <v>0</v>
      </c>
      <c r="BI17" s="14">
        <v>0</v>
      </c>
      <c r="BK17" s="14"/>
      <c r="BL17" s="14">
        <v>0</v>
      </c>
      <c r="BM17" s="14">
        <v>0</v>
      </c>
      <c r="BO17" s="14"/>
      <c r="BP17" s="14">
        <v>0</v>
      </c>
      <c r="BQ17" s="14">
        <v>0</v>
      </c>
      <c r="BS17" s="14"/>
      <c r="BT17" s="14">
        <v>0</v>
      </c>
      <c r="BU17" s="14">
        <v>0</v>
      </c>
      <c r="BW17" s="14"/>
      <c r="BX17" s="14">
        <v>0</v>
      </c>
      <c r="BY17" s="14">
        <v>0</v>
      </c>
      <c r="CA17" s="14"/>
      <c r="CB17" s="14">
        <v>0</v>
      </c>
      <c r="CC17" s="14">
        <v>0</v>
      </c>
      <c r="CE17" s="14"/>
      <c r="CF17" s="14">
        <v>0</v>
      </c>
      <c r="CG17" s="14">
        <v>0</v>
      </c>
      <c r="CI17" s="14"/>
      <c r="CJ17" s="14">
        <v>0</v>
      </c>
      <c r="CK17" s="14">
        <v>0</v>
      </c>
      <c r="CM17" s="14"/>
      <c r="CN17" s="14">
        <v>0</v>
      </c>
      <c r="CO17" s="14">
        <v>0</v>
      </c>
      <c r="CQ17" s="14"/>
    </row>
    <row r="18" spans="2:63" s="14" customFormat="1" ht="11.25">
      <c r="B18" s="1">
        <v>13</v>
      </c>
      <c r="C18" s="2" t="s">
        <v>44</v>
      </c>
      <c r="D18" s="1" t="s">
        <v>21</v>
      </c>
      <c r="E18" s="11" t="s">
        <v>46</v>
      </c>
      <c r="F18" s="12" t="s">
        <v>43</v>
      </c>
      <c r="G18" s="11" t="s">
        <v>16</v>
      </c>
      <c r="H18" s="1">
        <v>0</v>
      </c>
      <c r="I18" s="1">
        <v>0</v>
      </c>
      <c r="J18" s="1"/>
      <c r="K18" s="1"/>
      <c r="L18" s="1">
        <v>0</v>
      </c>
      <c r="M18" s="1">
        <v>0</v>
      </c>
      <c r="N18" s="1"/>
      <c r="O18" s="1"/>
      <c r="P18" s="1">
        <v>0</v>
      </c>
      <c r="Q18" s="1">
        <v>0</v>
      </c>
      <c r="R18" s="1"/>
      <c r="S18" s="1"/>
      <c r="T18" s="1">
        <v>0</v>
      </c>
      <c r="U18" s="1">
        <v>0</v>
      </c>
      <c r="V18" s="1"/>
      <c r="W18" s="1"/>
      <c r="X18" s="1">
        <v>0</v>
      </c>
      <c r="Y18" s="1">
        <v>0</v>
      </c>
      <c r="Z18" s="1"/>
      <c r="AA18" s="1"/>
      <c r="AB18" s="13">
        <v>0</v>
      </c>
      <c r="AC18" s="13">
        <v>0</v>
      </c>
      <c r="AD18" s="13"/>
      <c r="AE18" s="13"/>
      <c r="AF18" s="13">
        <v>0</v>
      </c>
      <c r="AG18" s="14">
        <v>0</v>
      </c>
      <c r="AI18" s="14"/>
      <c r="AJ18" s="14">
        <v>65</v>
      </c>
      <c r="AK18" s="14">
        <v>50</v>
      </c>
      <c r="AM18" s="14"/>
      <c r="AN18" s="14">
        <v>0</v>
      </c>
      <c r="AO18" s="14">
        <v>0</v>
      </c>
      <c r="AQ18" s="14"/>
      <c r="AR18" s="14">
        <v>0</v>
      </c>
      <c r="AS18" s="14">
        <v>0</v>
      </c>
      <c r="AU18" s="14"/>
      <c r="AV18" s="14">
        <v>0</v>
      </c>
      <c r="AW18" s="14">
        <v>0</v>
      </c>
      <c r="AY18" s="14"/>
      <c r="AZ18" s="14">
        <v>0</v>
      </c>
      <c r="BA18" s="14">
        <v>0</v>
      </c>
      <c r="BC18" s="14"/>
      <c r="BD18" s="14">
        <v>0</v>
      </c>
      <c r="BE18" s="14">
        <v>0</v>
      </c>
      <c r="BG18" s="14"/>
      <c r="BH18" s="14">
        <v>0</v>
      </c>
      <c r="BI18" s="14">
        <v>20</v>
      </c>
      <c r="BK18" s="14"/>
    </row>
    <row r="19" spans="2:95" s="14" customFormat="1" ht="11.25">
      <c r="B19" s="1">
        <v>14</v>
      </c>
      <c r="C19" s="2" t="s">
        <v>47</v>
      </c>
      <c r="D19" s="1" t="s">
        <v>48</v>
      </c>
      <c r="E19" s="11" t="s">
        <v>43</v>
      </c>
      <c r="F19" s="12" t="s">
        <v>46</v>
      </c>
      <c r="G19" s="11" t="s">
        <v>16</v>
      </c>
      <c r="H19" s="1">
        <v>2400</v>
      </c>
      <c r="I19" s="1">
        <v>5000</v>
      </c>
      <c r="J19" s="1"/>
      <c r="K19" s="1"/>
      <c r="L19" s="1">
        <v>237</v>
      </c>
      <c r="M19" s="1">
        <v>0</v>
      </c>
      <c r="N19" s="1"/>
      <c r="O19" s="1"/>
      <c r="P19" s="1">
        <v>20</v>
      </c>
      <c r="Q19" s="1">
        <v>500</v>
      </c>
      <c r="R19" s="1"/>
      <c r="S19" s="1"/>
      <c r="T19" s="1">
        <v>530</v>
      </c>
      <c r="U19" s="1">
        <v>0</v>
      </c>
      <c r="V19" s="1"/>
      <c r="W19" s="1"/>
      <c r="X19" s="1">
        <v>85</v>
      </c>
      <c r="Y19" s="1">
        <v>350</v>
      </c>
      <c r="Z19" s="1"/>
      <c r="AA19" s="1"/>
      <c r="AB19" s="13">
        <v>17</v>
      </c>
      <c r="AC19" s="13">
        <v>30</v>
      </c>
      <c r="AD19" s="13"/>
      <c r="AE19" s="13"/>
      <c r="AF19" s="13">
        <v>260</v>
      </c>
      <c r="AG19" s="14">
        <v>0</v>
      </c>
      <c r="AI19" s="14"/>
      <c r="AJ19" s="14">
        <v>100</v>
      </c>
      <c r="AK19" s="14">
        <v>0</v>
      </c>
      <c r="AM19" s="14"/>
      <c r="AN19" s="14">
        <v>12</v>
      </c>
      <c r="AO19" s="14">
        <v>0</v>
      </c>
      <c r="AQ19" s="14"/>
      <c r="AR19" s="14">
        <v>41</v>
      </c>
      <c r="AS19" s="14">
        <v>0</v>
      </c>
      <c r="AU19" s="14"/>
      <c r="AV19" s="14">
        <v>122</v>
      </c>
      <c r="AW19" s="14">
        <v>0</v>
      </c>
      <c r="AY19" s="14"/>
      <c r="AZ19" s="14">
        <v>0</v>
      </c>
      <c r="BA19" s="14">
        <v>0</v>
      </c>
      <c r="BC19" s="14"/>
      <c r="BD19" s="14">
        <v>59</v>
      </c>
      <c r="BE19" s="14">
        <v>0</v>
      </c>
      <c r="BG19" s="14"/>
      <c r="BH19" s="14">
        <v>0</v>
      </c>
      <c r="BI19" s="14">
        <v>10</v>
      </c>
      <c r="BK19" s="14"/>
      <c r="BL19" s="14">
        <v>0</v>
      </c>
      <c r="BM19" s="14">
        <v>10</v>
      </c>
      <c r="BO19" s="14"/>
      <c r="BP19" s="14">
        <v>0</v>
      </c>
      <c r="BQ19" s="14">
        <v>10</v>
      </c>
      <c r="BS19" s="14"/>
      <c r="BT19" s="14">
        <v>0</v>
      </c>
      <c r="BU19" s="14">
        <v>100</v>
      </c>
      <c r="BW19" s="14"/>
      <c r="BX19" s="14">
        <v>5</v>
      </c>
      <c r="BY19" s="14">
        <v>5</v>
      </c>
      <c r="CA19" s="14"/>
      <c r="CB19" s="14">
        <v>0</v>
      </c>
      <c r="CC19" s="14">
        <v>0</v>
      </c>
      <c r="CE19" s="14"/>
      <c r="CF19" s="14">
        <v>0</v>
      </c>
      <c r="CG19" s="14">
        <v>0</v>
      </c>
      <c r="CI19" s="14"/>
      <c r="CJ19" s="14">
        <v>2</v>
      </c>
      <c r="CK19" s="14">
        <v>4</v>
      </c>
      <c r="CM19" s="14"/>
      <c r="CN19" s="14">
        <v>0</v>
      </c>
      <c r="CO19" s="14">
        <v>4</v>
      </c>
      <c r="CQ19" s="14"/>
    </row>
    <row r="20" spans="2:59" s="14" customFormat="1" ht="11.25">
      <c r="B20" s="1">
        <v>15</v>
      </c>
      <c r="C20" s="2" t="s">
        <v>49</v>
      </c>
      <c r="D20" s="1" t="s">
        <v>48</v>
      </c>
      <c r="E20" s="11" t="s">
        <v>50</v>
      </c>
      <c r="F20" s="12" t="s">
        <v>48</v>
      </c>
      <c r="G20" s="11" t="s">
        <v>19</v>
      </c>
      <c r="H20" s="1">
        <v>4300</v>
      </c>
      <c r="I20" s="1">
        <v>5000</v>
      </c>
      <c r="J20" s="1"/>
      <c r="K20" s="1"/>
      <c r="L20" s="1">
        <v>258</v>
      </c>
      <c r="M20" s="1">
        <v>500</v>
      </c>
      <c r="N20" s="1"/>
      <c r="O20" s="1"/>
      <c r="P20" s="1">
        <v>594</v>
      </c>
      <c r="Q20" s="1">
        <v>200</v>
      </c>
      <c r="R20" s="1"/>
      <c r="S20" s="1"/>
      <c r="T20" s="1">
        <v>0</v>
      </c>
      <c r="U20" s="1">
        <v>100</v>
      </c>
      <c r="V20" s="1"/>
      <c r="W20" s="1"/>
      <c r="X20" s="1">
        <v>98</v>
      </c>
      <c r="Y20" s="1">
        <v>280</v>
      </c>
      <c r="Z20" s="1"/>
      <c r="AA20" s="1"/>
      <c r="AB20" s="13">
        <v>121</v>
      </c>
      <c r="AC20" s="13">
        <v>0</v>
      </c>
      <c r="AD20" s="13"/>
      <c r="AE20" s="13"/>
      <c r="AF20" s="13">
        <v>466</v>
      </c>
      <c r="AG20" s="14">
        <v>0</v>
      </c>
      <c r="AI20" s="14"/>
      <c r="AJ20" s="14">
        <v>0</v>
      </c>
      <c r="AK20" s="14">
        <v>0</v>
      </c>
      <c r="AM20" s="14"/>
      <c r="AN20" s="14">
        <v>300</v>
      </c>
      <c r="AO20" s="14">
        <v>0</v>
      </c>
      <c r="AQ20" s="14"/>
      <c r="AR20" s="14">
        <v>14</v>
      </c>
      <c r="AS20" s="14">
        <v>120</v>
      </c>
      <c r="AU20" s="14"/>
      <c r="AV20" s="14">
        <v>0</v>
      </c>
      <c r="AW20" s="14">
        <v>0</v>
      </c>
      <c r="AY20" s="14"/>
      <c r="BD20" s="14">
        <v>85.5</v>
      </c>
      <c r="BE20" s="14">
        <v>108</v>
      </c>
      <c r="BG20" s="14"/>
    </row>
    <row r="21" spans="2:63" s="14" customFormat="1" ht="11.25">
      <c r="B21" s="1">
        <v>16</v>
      </c>
      <c r="C21" s="2" t="s">
        <v>51</v>
      </c>
      <c r="D21" s="1" t="s">
        <v>31</v>
      </c>
      <c r="E21" s="11" t="s">
        <v>45</v>
      </c>
      <c r="F21" s="12" t="s">
        <v>52</v>
      </c>
      <c r="G21" s="11" t="s">
        <v>19</v>
      </c>
      <c r="H21" s="1">
        <v>2600</v>
      </c>
      <c r="I21" s="1">
        <v>2500</v>
      </c>
      <c r="J21" s="1"/>
      <c r="K21" s="1"/>
      <c r="L21" s="1">
        <v>0</v>
      </c>
      <c r="M21" s="1">
        <v>100</v>
      </c>
      <c r="N21" s="1"/>
      <c r="O21" s="1"/>
      <c r="P21" s="1">
        <v>500</v>
      </c>
      <c r="Q21" s="1">
        <v>100</v>
      </c>
      <c r="R21" s="1"/>
      <c r="S21" s="1"/>
      <c r="T21" s="1">
        <v>0</v>
      </c>
      <c r="U21" s="1">
        <v>0</v>
      </c>
      <c r="V21" s="1"/>
      <c r="W21" s="1"/>
      <c r="X21" s="1">
        <v>0</v>
      </c>
      <c r="Y21" s="1">
        <v>210</v>
      </c>
      <c r="Z21" s="1"/>
      <c r="AA21" s="1"/>
      <c r="AB21" s="13">
        <v>0</v>
      </c>
      <c r="AC21" s="13">
        <v>0</v>
      </c>
      <c r="AD21" s="13"/>
      <c r="AE21" s="13"/>
      <c r="AF21" s="13">
        <v>315</v>
      </c>
      <c r="AG21" s="14">
        <v>0</v>
      </c>
      <c r="AI21" s="14"/>
      <c r="AJ21" s="14">
        <v>38</v>
      </c>
      <c r="AK21" s="14">
        <v>0</v>
      </c>
      <c r="AM21" s="14"/>
      <c r="AN21" s="14">
        <v>130</v>
      </c>
      <c r="AO21" s="14">
        <v>0</v>
      </c>
      <c r="AQ21" s="14"/>
      <c r="AR21" s="14">
        <v>40</v>
      </c>
      <c r="AS21" s="14">
        <v>50</v>
      </c>
      <c r="AU21" s="14"/>
      <c r="AV21" s="14">
        <v>14</v>
      </c>
      <c r="AW21" s="14">
        <v>60</v>
      </c>
      <c r="AY21" s="14"/>
      <c r="AZ21" s="14">
        <v>0</v>
      </c>
      <c r="BA21" s="14">
        <v>0</v>
      </c>
      <c r="BC21" s="14"/>
      <c r="BD21" s="14">
        <v>70</v>
      </c>
      <c r="BE21" s="14">
        <v>60</v>
      </c>
      <c r="BG21" s="14"/>
      <c r="BH21" s="14">
        <v>0</v>
      </c>
      <c r="BI21" s="14">
        <v>0</v>
      </c>
      <c r="BK21" s="14"/>
    </row>
    <row r="22" spans="2:63" s="14" customFormat="1" ht="11.25">
      <c r="B22" s="1">
        <v>17</v>
      </c>
      <c r="C22" s="2" t="s">
        <v>53</v>
      </c>
      <c r="D22" s="1" t="s">
        <v>22</v>
      </c>
      <c r="E22" s="11" t="s">
        <v>21</v>
      </c>
      <c r="F22" s="12" t="s">
        <v>13</v>
      </c>
      <c r="G22" s="11" t="s">
        <v>32</v>
      </c>
      <c r="H22" s="1">
        <v>2750</v>
      </c>
      <c r="I22" s="1">
        <v>500</v>
      </c>
      <c r="J22" s="1"/>
      <c r="K22" s="1"/>
      <c r="L22" s="1">
        <v>334</v>
      </c>
      <c r="M22" s="1">
        <v>100</v>
      </c>
      <c r="N22" s="1"/>
      <c r="O22" s="1"/>
      <c r="P22" s="1">
        <v>676</v>
      </c>
      <c r="Q22" s="1">
        <v>200</v>
      </c>
      <c r="R22" s="1"/>
      <c r="S22" s="1"/>
      <c r="T22" s="1">
        <v>0</v>
      </c>
      <c r="U22" s="1">
        <v>0</v>
      </c>
      <c r="V22" s="1"/>
      <c r="W22" s="1"/>
      <c r="X22" s="1">
        <v>159</v>
      </c>
      <c r="Y22" s="1">
        <v>200</v>
      </c>
      <c r="Z22" s="1"/>
      <c r="AA22" s="1"/>
      <c r="AB22" s="13">
        <v>8</v>
      </c>
      <c r="AC22" s="13">
        <v>10</v>
      </c>
      <c r="AD22" s="13"/>
      <c r="AE22" s="13"/>
      <c r="AF22" s="13">
        <v>185</v>
      </c>
      <c r="AG22" s="14">
        <v>0</v>
      </c>
      <c r="AI22" s="14"/>
      <c r="AJ22" s="14">
        <v>0</v>
      </c>
      <c r="AK22" s="14">
        <v>0</v>
      </c>
      <c r="AM22" s="14"/>
      <c r="AN22" s="14">
        <v>0</v>
      </c>
      <c r="AO22" s="14">
        <v>0</v>
      </c>
      <c r="AQ22" s="14"/>
      <c r="AR22" s="14">
        <v>27</v>
      </c>
      <c r="AS22" s="14">
        <v>30</v>
      </c>
      <c r="AU22" s="14"/>
      <c r="AV22" s="14">
        <v>80</v>
      </c>
      <c r="AW22" s="14">
        <v>20</v>
      </c>
      <c r="AY22" s="14"/>
      <c r="AZ22" s="14">
        <v>0</v>
      </c>
      <c r="BA22" s="14">
        <v>0</v>
      </c>
      <c r="BC22" s="14"/>
      <c r="BD22" s="14">
        <v>67</v>
      </c>
      <c r="BE22" s="14">
        <v>50</v>
      </c>
      <c r="BG22" s="14"/>
      <c r="BH22" s="14">
        <v>4</v>
      </c>
      <c r="BI22" s="14">
        <v>4</v>
      </c>
      <c r="BK22" s="14"/>
    </row>
    <row r="23" spans="2:71" s="14" customFormat="1" ht="11.25">
      <c r="B23" s="1">
        <v>18</v>
      </c>
      <c r="C23" s="2" t="s">
        <v>54</v>
      </c>
      <c r="D23" s="1" t="s">
        <v>22</v>
      </c>
      <c r="E23" s="11" t="s">
        <v>26</v>
      </c>
      <c r="F23" s="12" t="s">
        <v>55</v>
      </c>
      <c r="G23" s="11" t="s">
        <v>26</v>
      </c>
      <c r="H23" s="1">
        <v>2600</v>
      </c>
      <c r="I23" s="1">
        <v>2000</v>
      </c>
      <c r="J23" s="1"/>
      <c r="K23" s="1"/>
      <c r="L23" s="1">
        <v>200</v>
      </c>
      <c r="M23" s="1">
        <v>100</v>
      </c>
      <c r="N23" s="1"/>
      <c r="O23" s="1"/>
      <c r="P23" s="1">
        <v>230</v>
      </c>
      <c r="Q23" s="1">
        <v>400</v>
      </c>
      <c r="R23" s="1"/>
      <c r="S23" s="1"/>
      <c r="T23" s="1">
        <v>0</v>
      </c>
      <c r="U23" s="1">
        <v>0</v>
      </c>
      <c r="V23" s="1"/>
      <c r="W23" s="1"/>
      <c r="X23" s="1">
        <v>13</v>
      </c>
      <c r="Y23" s="1">
        <v>0</v>
      </c>
      <c r="Z23" s="1"/>
      <c r="AA23" s="1"/>
      <c r="AB23" s="13">
        <v>70</v>
      </c>
      <c r="AC23" s="13">
        <v>0</v>
      </c>
      <c r="AD23" s="13"/>
      <c r="AE23" s="13"/>
      <c r="AF23" s="13">
        <v>355</v>
      </c>
      <c r="AG23" s="14">
        <v>0</v>
      </c>
      <c r="AI23" s="14"/>
      <c r="AJ23" s="14">
        <v>0</v>
      </c>
      <c r="AK23" s="14">
        <v>0</v>
      </c>
      <c r="AM23" s="14"/>
      <c r="AN23" s="14">
        <v>0</v>
      </c>
      <c r="AO23" s="14">
        <v>0</v>
      </c>
      <c r="AQ23" s="14"/>
      <c r="AR23" s="14">
        <v>10</v>
      </c>
      <c r="AS23" s="14">
        <v>24</v>
      </c>
      <c r="AU23" s="14"/>
      <c r="AV23" s="14">
        <v>38</v>
      </c>
      <c r="AW23" s="14">
        <v>36</v>
      </c>
      <c r="AY23" s="14"/>
      <c r="AZ23" s="14">
        <v>3</v>
      </c>
      <c r="BA23" s="14">
        <v>0</v>
      </c>
      <c r="BC23" s="14"/>
      <c r="BD23" s="14">
        <v>143</v>
      </c>
      <c r="BE23" s="14">
        <v>0</v>
      </c>
      <c r="BG23" s="14"/>
      <c r="BH23" s="14">
        <v>0</v>
      </c>
      <c r="BI23" s="14">
        <v>10</v>
      </c>
      <c r="BK23" s="14"/>
      <c r="BL23" s="14">
        <v>0</v>
      </c>
      <c r="BM23" s="14">
        <v>200</v>
      </c>
      <c r="BO23" s="14"/>
      <c r="BP23" s="14">
        <v>0</v>
      </c>
      <c r="BQ23" s="14">
        <v>100</v>
      </c>
      <c r="BS23" s="14"/>
    </row>
    <row r="24" spans="2:95" s="14" customFormat="1" ht="11.25">
      <c r="B24" s="1">
        <v>19</v>
      </c>
      <c r="C24" s="2" t="s">
        <v>56</v>
      </c>
      <c r="D24" s="1" t="s">
        <v>28</v>
      </c>
      <c r="E24" s="11" t="s">
        <v>57</v>
      </c>
      <c r="F24" s="12" t="s">
        <v>58</v>
      </c>
      <c r="G24" s="11" t="s">
        <v>18</v>
      </c>
      <c r="H24" s="1">
        <v>10000</v>
      </c>
      <c r="I24" s="1">
        <v>0</v>
      </c>
      <c r="J24" s="1"/>
      <c r="K24" s="1"/>
      <c r="L24" s="1">
        <v>150</v>
      </c>
      <c r="M24" s="1">
        <v>0</v>
      </c>
      <c r="N24" s="1"/>
      <c r="O24" s="1"/>
      <c r="P24" s="1">
        <v>0</v>
      </c>
      <c r="Q24" s="1">
        <v>0</v>
      </c>
      <c r="R24" s="1"/>
      <c r="S24" s="1"/>
      <c r="T24" s="1">
        <v>100</v>
      </c>
      <c r="U24" s="1">
        <v>0</v>
      </c>
      <c r="V24" s="1"/>
      <c r="W24" s="1"/>
      <c r="X24" s="1">
        <v>0</v>
      </c>
      <c r="Y24" s="1">
        <v>0</v>
      </c>
      <c r="Z24" s="1"/>
      <c r="AA24" s="1"/>
      <c r="AB24" s="13">
        <v>20</v>
      </c>
      <c r="AC24" s="13">
        <v>0</v>
      </c>
      <c r="AD24" s="13"/>
      <c r="AE24" s="13"/>
      <c r="AF24" s="13">
        <v>0</v>
      </c>
      <c r="AG24" s="14">
        <v>0</v>
      </c>
      <c r="AI24" s="14"/>
      <c r="AJ24" s="14">
        <v>0</v>
      </c>
      <c r="AK24" s="14">
        <v>0</v>
      </c>
      <c r="AM24" s="14"/>
      <c r="AN24" s="14">
        <v>20</v>
      </c>
      <c r="AO24" s="14">
        <v>0</v>
      </c>
      <c r="AQ24" s="14"/>
      <c r="AR24" s="14">
        <v>20</v>
      </c>
      <c r="AS24" s="14">
        <v>0</v>
      </c>
      <c r="AU24" s="14"/>
      <c r="AV24" s="14">
        <v>60</v>
      </c>
      <c r="AW24" s="14">
        <v>0</v>
      </c>
      <c r="AY24" s="14"/>
      <c r="AZ24" s="14">
        <v>60</v>
      </c>
      <c r="BA24" s="14">
        <v>0</v>
      </c>
      <c r="BC24" s="14"/>
      <c r="BD24" s="14">
        <v>0</v>
      </c>
      <c r="BE24" s="14">
        <v>0</v>
      </c>
      <c r="BG24" s="14"/>
      <c r="BH24" s="14">
        <v>20</v>
      </c>
      <c r="BI24" s="14">
        <v>0</v>
      </c>
      <c r="BK24" s="14"/>
      <c r="BL24" s="14">
        <v>10</v>
      </c>
      <c r="BM24" s="14">
        <v>0</v>
      </c>
      <c r="BO24" s="14"/>
      <c r="BP24" s="14">
        <v>100</v>
      </c>
      <c r="BQ24" s="14">
        <v>0</v>
      </c>
      <c r="BS24" s="14"/>
      <c r="BT24" s="14">
        <v>0</v>
      </c>
      <c r="BU24" s="14">
        <v>0</v>
      </c>
      <c r="BW24" s="14"/>
      <c r="BX24" s="14">
        <v>0</v>
      </c>
      <c r="BY24" s="14">
        <v>0</v>
      </c>
      <c r="CA24" s="14"/>
      <c r="CB24" s="14">
        <v>0</v>
      </c>
      <c r="CC24" s="14">
        <v>0</v>
      </c>
      <c r="CE24" s="14"/>
      <c r="CF24" s="14">
        <v>0</v>
      </c>
      <c r="CG24" s="14">
        <v>0</v>
      </c>
      <c r="CI24" s="14"/>
      <c r="CJ24" s="14">
        <v>2</v>
      </c>
      <c r="CK24" s="14">
        <v>0</v>
      </c>
      <c r="CM24" s="14"/>
      <c r="CN24" s="14">
        <v>2</v>
      </c>
      <c r="CO24" s="14">
        <v>0</v>
      </c>
      <c r="CQ24" s="14"/>
    </row>
    <row r="25" spans="2:95" s="14" customFormat="1" ht="11.25">
      <c r="B25" s="1">
        <v>20</v>
      </c>
      <c r="C25" s="2" t="s">
        <v>59</v>
      </c>
      <c r="D25" s="1" t="s">
        <v>13</v>
      </c>
      <c r="E25" s="11" t="s">
        <v>43</v>
      </c>
      <c r="F25" s="12" t="s">
        <v>58</v>
      </c>
      <c r="G25" s="11" t="s">
        <v>19</v>
      </c>
      <c r="H25" s="1">
        <v>2418</v>
      </c>
      <c r="I25" s="1">
        <v>2000</v>
      </c>
      <c r="J25" s="1"/>
      <c r="K25" s="1"/>
      <c r="L25" s="1">
        <v>296</v>
      </c>
      <c r="M25" s="1">
        <v>200</v>
      </c>
      <c r="N25" s="1"/>
      <c r="O25" s="1"/>
      <c r="P25" s="1">
        <v>639</v>
      </c>
      <c r="Q25" s="1">
        <v>0</v>
      </c>
      <c r="R25" s="1"/>
      <c r="S25" s="1"/>
      <c r="T25" s="1">
        <v>0</v>
      </c>
      <c r="U25" s="1">
        <v>0</v>
      </c>
      <c r="V25" s="1"/>
      <c r="W25" s="1"/>
      <c r="X25" s="1">
        <v>0</v>
      </c>
      <c r="Y25" s="1">
        <v>0</v>
      </c>
      <c r="Z25" s="1"/>
      <c r="AA25" s="1"/>
      <c r="AB25" s="13">
        <v>89</v>
      </c>
      <c r="AC25" s="13">
        <v>0</v>
      </c>
      <c r="AD25" s="13"/>
      <c r="AE25" s="13"/>
      <c r="AF25" s="13">
        <v>473</v>
      </c>
      <c r="AG25" s="14">
        <v>0</v>
      </c>
      <c r="AI25" s="14"/>
      <c r="AJ25" s="14">
        <v>48</v>
      </c>
      <c r="AK25" s="14">
        <v>0</v>
      </c>
      <c r="AM25" s="14"/>
      <c r="AN25" s="14">
        <v>0</v>
      </c>
      <c r="AO25" s="14">
        <v>10</v>
      </c>
      <c r="AQ25" s="14"/>
      <c r="AR25" s="14">
        <v>42</v>
      </c>
      <c r="AS25" s="14">
        <v>100</v>
      </c>
      <c r="AU25" s="14"/>
      <c r="AV25" s="14">
        <v>60.4</v>
      </c>
      <c r="AW25" s="14">
        <v>120</v>
      </c>
      <c r="AY25" s="14"/>
      <c r="AZ25" s="14">
        <v>2.7</v>
      </c>
      <c r="BA25" s="14">
        <v>0</v>
      </c>
      <c r="BC25" s="14"/>
      <c r="BD25" s="14">
        <v>155</v>
      </c>
      <c r="BE25" s="14">
        <v>180</v>
      </c>
      <c r="BG25" s="14"/>
      <c r="BH25" s="14">
        <v>0</v>
      </c>
      <c r="BI25" s="14">
        <v>10</v>
      </c>
      <c r="BK25" s="14"/>
      <c r="BL25" s="14">
        <v>0</v>
      </c>
      <c r="BM25" s="14">
        <v>0</v>
      </c>
      <c r="BO25" s="14"/>
      <c r="BP25" s="14">
        <v>0</v>
      </c>
      <c r="BQ25" s="14">
        <v>0</v>
      </c>
      <c r="BS25" s="14"/>
      <c r="BT25" s="14">
        <v>100</v>
      </c>
      <c r="BU25" s="14">
        <v>0</v>
      </c>
      <c r="BW25" s="14"/>
      <c r="BX25" s="14">
        <v>5</v>
      </c>
      <c r="BY25" s="14">
        <v>0</v>
      </c>
      <c r="CA25" s="14"/>
      <c r="CB25" s="14">
        <v>0</v>
      </c>
      <c r="CC25" s="14">
        <v>0</v>
      </c>
      <c r="CE25" s="14"/>
      <c r="CF25" s="14">
        <v>6</v>
      </c>
      <c r="CG25" s="14">
        <v>20</v>
      </c>
      <c r="CI25" s="14"/>
      <c r="CJ25" s="14">
        <v>5</v>
      </c>
      <c r="CK25" s="14">
        <v>0</v>
      </c>
      <c r="CM25" s="14"/>
      <c r="CN25" s="14">
        <v>0</v>
      </c>
      <c r="CO25" s="14">
        <v>0</v>
      </c>
      <c r="CQ25" s="14"/>
    </row>
    <row r="26" spans="2:87" s="14" customFormat="1" ht="11.25">
      <c r="B26" s="1">
        <v>21</v>
      </c>
      <c r="C26" s="2" t="s">
        <v>60</v>
      </c>
      <c r="D26" s="1" t="s">
        <v>61</v>
      </c>
      <c r="E26" s="11" t="s">
        <v>21</v>
      </c>
      <c r="F26" s="12" t="s">
        <v>62</v>
      </c>
      <c r="G26" s="11" t="s">
        <v>16</v>
      </c>
      <c r="H26" s="1">
        <v>11533</v>
      </c>
      <c r="I26" s="1">
        <v>0</v>
      </c>
      <c r="J26" s="1"/>
      <c r="K26" s="1"/>
      <c r="L26" s="1">
        <v>443</v>
      </c>
      <c r="M26" s="1">
        <v>0</v>
      </c>
      <c r="N26" s="1"/>
      <c r="O26" s="1"/>
      <c r="P26" s="1">
        <v>1021</v>
      </c>
      <c r="Q26" s="1"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3"/>
      <c r="AC26" s="13"/>
      <c r="AD26" s="13"/>
      <c r="AE26" s="13"/>
      <c r="AF26" s="13">
        <v>144</v>
      </c>
      <c r="AG26" s="14">
        <v>0</v>
      </c>
      <c r="AI26" s="14"/>
      <c r="AJ26" s="14">
        <v>61</v>
      </c>
      <c r="AK26" s="14">
        <v>0</v>
      </c>
      <c r="AM26" s="14"/>
      <c r="AR26" s="14">
        <v>29</v>
      </c>
      <c r="AS26" s="14">
        <v>50</v>
      </c>
      <c r="AU26" s="14"/>
      <c r="BH26" s="14">
        <v>24</v>
      </c>
      <c r="BI26" s="14">
        <v>20</v>
      </c>
      <c r="BK26" s="14"/>
      <c r="BL26" s="14">
        <v>170</v>
      </c>
      <c r="BM26" s="14">
        <v>680</v>
      </c>
      <c r="BO26" s="14"/>
      <c r="BT26" s="14">
        <v>0</v>
      </c>
      <c r="BU26" s="14">
        <v>200</v>
      </c>
      <c r="BW26" s="14"/>
      <c r="BX26" s="14">
        <v>2</v>
      </c>
      <c r="BY26" s="14">
        <v>0</v>
      </c>
      <c r="CA26" s="14"/>
      <c r="CB26" s="14">
        <v>0</v>
      </c>
      <c r="CC26" s="14">
        <v>5</v>
      </c>
      <c r="CE26" s="14"/>
      <c r="CF26" s="14">
        <v>453</v>
      </c>
      <c r="CG26" s="14">
        <v>0</v>
      </c>
      <c r="CI26" s="14"/>
    </row>
    <row r="27" spans="2:95" s="14" customFormat="1" ht="11.25">
      <c r="B27" s="1">
        <v>22</v>
      </c>
      <c r="C27" s="2" t="s">
        <v>63</v>
      </c>
      <c r="D27" s="1" t="s">
        <v>61</v>
      </c>
      <c r="E27" s="11" t="s">
        <v>64</v>
      </c>
      <c r="F27" s="12" t="s">
        <v>65</v>
      </c>
      <c r="G27" s="11" t="s">
        <v>32</v>
      </c>
      <c r="H27" s="1">
        <v>10000</v>
      </c>
      <c r="I27" s="1">
        <v>10000</v>
      </c>
      <c r="J27" s="1"/>
      <c r="K27" s="1"/>
      <c r="L27" s="1">
        <v>330</v>
      </c>
      <c r="M27" s="1">
        <v>0</v>
      </c>
      <c r="N27" s="1"/>
      <c r="O27" s="1"/>
      <c r="P27" s="1">
        <v>1340</v>
      </c>
      <c r="Q27" s="1">
        <v>500</v>
      </c>
      <c r="R27" s="1"/>
      <c r="S27" s="1"/>
      <c r="T27" s="1">
        <v>0</v>
      </c>
      <c r="U27" s="1">
        <v>500</v>
      </c>
      <c r="V27" s="1"/>
      <c r="W27" s="1"/>
      <c r="X27" s="1">
        <v>180</v>
      </c>
      <c r="Y27" s="1">
        <v>0</v>
      </c>
      <c r="Z27" s="1"/>
      <c r="AA27" s="1"/>
      <c r="AB27" s="13">
        <v>0</v>
      </c>
      <c r="AC27" s="13">
        <v>0</v>
      </c>
      <c r="AD27" s="13"/>
      <c r="AE27" s="13"/>
      <c r="AF27" s="13">
        <v>0</v>
      </c>
      <c r="AG27" s="14">
        <v>0</v>
      </c>
      <c r="AI27" s="14"/>
      <c r="AJ27" s="14">
        <v>0</v>
      </c>
      <c r="AK27" s="14">
        <v>500</v>
      </c>
      <c r="AM27" s="14"/>
      <c r="AN27" s="14">
        <v>0</v>
      </c>
      <c r="AO27" s="14">
        <v>50</v>
      </c>
      <c r="AQ27" s="14"/>
      <c r="AR27" s="14">
        <v>0</v>
      </c>
      <c r="AS27" s="14">
        <v>20</v>
      </c>
      <c r="AU27" s="14"/>
      <c r="AV27" s="14">
        <v>0</v>
      </c>
      <c r="AW27" s="14">
        <v>0</v>
      </c>
      <c r="AY27" s="14"/>
      <c r="AZ27" s="14">
        <v>0</v>
      </c>
      <c r="BA27" s="14">
        <v>0</v>
      </c>
      <c r="BC27" s="14"/>
      <c r="BD27" s="14">
        <v>0</v>
      </c>
      <c r="BE27" s="14">
        <v>0</v>
      </c>
      <c r="BG27" s="14"/>
      <c r="BH27" s="14">
        <v>24</v>
      </c>
      <c r="BI27" s="14">
        <v>16</v>
      </c>
      <c r="BK27" s="14"/>
      <c r="BL27" s="14">
        <v>0</v>
      </c>
      <c r="BM27" s="14">
        <v>30</v>
      </c>
      <c r="BO27" s="14"/>
      <c r="BP27" s="14">
        <v>0</v>
      </c>
      <c r="BQ27" s="14">
        <v>0</v>
      </c>
      <c r="BS27" s="14"/>
      <c r="BT27" s="14">
        <v>0</v>
      </c>
      <c r="BU27" s="14">
        <v>200</v>
      </c>
      <c r="BW27" s="14"/>
      <c r="BX27" s="14">
        <v>0</v>
      </c>
      <c r="BY27" s="14">
        <v>0</v>
      </c>
      <c r="CA27" s="14"/>
      <c r="CB27" s="14">
        <v>2</v>
      </c>
      <c r="CC27" s="14">
        <v>2</v>
      </c>
      <c r="CE27" s="14"/>
      <c r="CF27" s="14">
        <v>0</v>
      </c>
      <c r="CG27" s="14">
        <v>0</v>
      </c>
      <c r="CI27" s="14"/>
      <c r="CJ27" s="14">
        <v>4</v>
      </c>
      <c r="CK27" s="14">
        <v>4</v>
      </c>
      <c r="CM27" s="14"/>
      <c r="CN27" s="14">
        <v>0</v>
      </c>
      <c r="CO27" s="14">
        <v>4</v>
      </c>
      <c r="CQ27" s="14"/>
    </row>
    <row r="28" spans="2:95" s="14" customFormat="1" ht="11.25">
      <c r="B28" s="1">
        <v>23</v>
      </c>
      <c r="C28" s="2" t="s">
        <v>66</v>
      </c>
      <c r="D28" s="1" t="s">
        <v>61</v>
      </c>
      <c r="E28" s="11" t="s">
        <v>67</v>
      </c>
      <c r="F28" s="12" t="s">
        <v>68</v>
      </c>
      <c r="G28" s="11" t="s">
        <v>19</v>
      </c>
      <c r="H28" s="1">
        <v>0</v>
      </c>
      <c r="I28" s="1">
        <v>0</v>
      </c>
      <c r="J28" s="1"/>
      <c r="K28" s="1"/>
      <c r="L28" s="1">
        <v>0</v>
      </c>
      <c r="M28" s="1">
        <v>0</v>
      </c>
      <c r="N28" s="1"/>
      <c r="O28" s="1"/>
      <c r="P28" s="1">
        <v>0</v>
      </c>
      <c r="Q28" s="1">
        <v>0</v>
      </c>
      <c r="R28" s="1"/>
      <c r="S28" s="1"/>
      <c r="T28" s="1">
        <v>0</v>
      </c>
      <c r="U28" s="1">
        <v>0</v>
      </c>
      <c r="V28" s="1"/>
      <c r="W28" s="1"/>
      <c r="X28" s="1">
        <v>0</v>
      </c>
      <c r="Y28" s="1">
        <v>0</v>
      </c>
      <c r="Z28" s="1"/>
      <c r="AA28" s="1"/>
      <c r="AB28" s="13">
        <v>0</v>
      </c>
      <c r="AC28" s="13">
        <v>0</v>
      </c>
      <c r="AD28" s="13"/>
      <c r="AE28" s="13"/>
      <c r="AF28" s="13">
        <v>0</v>
      </c>
      <c r="AG28" s="14">
        <v>0</v>
      </c>
      <c r="AI28" s="14"/>
      <c r="AJ28" s="14">
        <v>0</v>
      </c>
      <c r="AK28" s="14">
        <v>0</v>
      </c>
      <c r="AM28" s="14"/>
      <c r="AN28" s="14">
        <v>0</v>
      </c>
      <c r="AO28" s="14">
        <v>0</v>
      </c>
      <c r="AQ28" s="14"/>
      <c r="AR28" s="14">
        <v>0</v>
      </c>
      <c r="AS28" s="14">
        <v>0</v>
      </c>
      <c r="AU28" s="14"/>
      <c r="AV28" s="14">
        <v>0</v>
      </c>
      <c r="AW28" s="14">
        <v>0</v>
      </c>
      <c r="AY28" s="14"/>
      <c r="AZ28" s="14">
        <v>0</v>
      </c>
      <c r="BA28" s="14">
        <v>0</v>
      </c>
      <c r="BC28" s="14"/>
      <c r="BD28" s="14">
        <v>0</v>
      </c>
      <c r="BE28" s="14">
        <v>0</v>
      </c>
      <c r="BG28" s="14"/>
      <c r="BH28" s="14">
        <v>0</v>
      </c>
      <c r="BI28" s="14">
        <v>0</v>
      </c>
      <c r="BK28" s="14"/>
      <c r="BL28" s="14">
        <v>0</v>
      </c>
      <c r="BM28" s="14">
        <v>25</v>
      </c>
      <c r="BO28" s="14"/>
      <c r="BP28" s="14">
        <v>0</v>
      </c>
      <c r="BQ28" s="14">
        <v>25</v>
      </c>
      <c r="BS28" s="14"/>
      <c r="BT28" s="14">
        <v>0</v>
      </c>
      <c r="BU28" s="14">
        <v>200</v>
      </c>
      <c r="BW28" s="14"/>
      <c r="BX28" s="14">
        <v>0</v>
      </c>
      <c r="BY28" s="14">
        <v>0</v>
      </c>
      <c r="CA28" s="14"/>
      <c r="CB28" s="14">
        <v>0</v>
      </c>
      <c r="CC28" s="14">
        <v>0</v>
      </c>
      <c r="CE28" s="14"/>
      <c r="CF28" s="14">
        <v>0</v>
      </c>
      <c r="CG28" s="14">
        <v>60</v>
      </c>
      <c r="CI28" s="14"/>
      <c r="CJ28" s="14">
        <v>0</v>
      </c>
      <c r="CK28" s="14">
        <v>0</v>
      </c>
      <c r="CM28" s="14"/>
      <c r="CN28" s="14">
        <v>0</v>
      </c>
      <c r="CO28" s="14">
        <v>2</v>
      </c>
      <c r="CQ28" s="14"/>
    </row>
    <row r="29" spans="2:63" s="14" customFormat="1" ht="11.25">
      <c r="B29" s="1">
        <v>24</v>
      </c>
      <c r="C29" s="2" t="s">
        <v>66</v>
      </c>
      <c r="D29" s="1" t="s">
        <v>61</v>
      </c>
      <c r="E29" s="11" t="s">
        <v>67</v>
      </c>
      <c r="F29" s="12" t="s">
        <v>68</v>
      </c>
      <c r="G29" s="11" t="s">
        <v>19</v>
      </c>
      <c r="H29" s="1">
        <v>1900</v>
      </c>
      <c r="I29" s="1">
        <v>15000</v>
      </c>
      <c r="J29" s="1"/>
      <c r="K29" s="1"/>
      <c r="L29" s="1">
        <v>60</v>
      </c>
      <c r="M29" s="1">
        <v>500</v>
      </c>
      <c r="N29" s="1"/>
      <c r="O29" s="1"/>
      <c r="P29" s="1">
        <v>0</v>
      </c>
      <c r="Q29" s="1">
        <v>0</v>
      </c>
      <c r="R29" s="1"/>
      <c r="S29" s="1"/>
      <c r="T29" s="1">
        <v>0</v>
      </c>
      <c r="U29" s="1">
        <v>1200</v>
      </c>
      <c r="V29" s="1"/>
      <c r="W29" s="1"/>
      <c r="X29" s="1">
        <v>10</v>
      </c>
      <c r="Y29" s="1">
        <v>45</v>
      </c>
      <c r="Z29" s="1"/>
      <c r="AA29" s="1"/>
      <c r="AB29" s="13">
        <v>0</v>
      </c>
      <c r="AC29" s="13">
        <v>60</v>
      </c>
      <c r="AD29" s="13"/>
      <c r="AE29" s="13"/>
      <c r="AF29" s="13">
        <v>0</v>
      </c>
      <c r="AG29" s="14">
        <v>0</v>
      </c>
      <c r="AI29" s="14"/>
      <c r="AJ29" s="14">
        <v>0</v>
      </c>
      <c r="AK29" s="14">
        <v>60</v>
      </c>
      <c r="AM29" s="14"/>
      <c r="AN29" s="14">
        <v>0</v>
      </c>
      <c r="AO29" s="14">
        <v>48</v>
      </c>
      <c r="AQ29" s="14"/>
      <c r="AR29" s="14">
        <v>0</v>
      </c>
      <c r="AS29" s="14">
        <v>60</v>
      </c>
      <c r="AU29" s="14"/>
      <c r="AV29" s="14">
        <v>0</v>
      </c>
      <c r="AW29" s="14">
        <v>0</v>
      </c>
      <c r="AY29" s="14"/>
      <c r="AZ29" s="14">
        <v>0</v>
      </c>
      <c r="BA29" s="14">
        <v>0</v>
      </c>
      <c r="BC29" s="14"/>
      <c r="BD29" s="14">
        <v>0</v>
      </c>
      <c r="BE29" s="14">
        <v>0</v>
      </c>
      <c r="BG29" s="14"/>
      <c r="BH29" s="14">
        <v>0</v>
      </c>
      <c r="BI29" s="14">
        <v>20</v>
      </c>
      <c r="BK29" s="14"/>
    </row>
    <row r="30" spans="2:32" s="14" customFormat="1" ht="11.25">
      <c r="B30" s="1"/>
      <c r="C30" s="2"/>
      <c r="D30" s="15"/>
      <c r="E30" s="11"/>
      <c r="F30" s="12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3"/>
      <c r="AC30" s="13"/>
      <c r="AD30" s="13"/>
      <c r="AE30" s="13"/>
      <c r="AF30" s="13"/>
    </row>
    <row r="31" spans="2:32" s="14" customFormat="1" ht="11.25">
      <c r="B31" s="1"/>
      <c r="C31" s="2"/>
      <c r="D31" s="15"/>
      <c r="E31" s="11"/>
      <c r="F31" s="12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3"/>
      <c r="AC31" s="13"/>
      <c r="AD31" s="13"/>
      <c r="AE31" s="13"/>
      <c r="AF31" s="13"/>
    </row>
    <row r="32" spans="2:32" s="14" customFormat="1" ht="11.25">
      <c r="B32" s="1"/>
      <c r="C32" s="2"/>
      <c r="D32" s="15"/>
      <c r="E32" s="11"/>
      <c r="F32" s="12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3"/>
      <c r="AC32" s="13"/>
      <c r="AD32" s="13"/>
      <c r="AE32" s="13"/>
      <c r="AF32" s="13"/>
    </row>
    <row r="33" spans="2:32" s="14" customFormat="1" ht="11.25">
      <c r="B33" s="1"/>
      <c r="C33" s="2"/>
      <c r="D33" s="15"/>
      <c r="E33" s="11"/>
      <c r="F33" s="12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"/>
      <c r="AC33" s="13"/>
      <c r="AD33" s="13"/>
      <c r="AE33" s="13"/>
      <c r="AF33" s="13"/>
    </row>
    <row r="34" spans="2:32" s="14" customFormat="1" ht="11.25">
      <c r="B34" s="1"/>
      <c r="C34" s="2"/>
      <c r="D34" s="15"/>
      <c r="E34" s="11"/>
      <c r="F34" s="12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/>
      <c r="AC34" s="13"/>
      <c r="AD34" s="13"/>
      <c r="AE34" s="13"/>
      <c r="AF34" s="13"/>
    </row>
    <row r="35" spans="2:32" s="14" customFormat="1" ht="11.25">
      <c r="B35" s="1"/>
      <c r="C35" s="2"/>
      <c r="D35" s="15"/>
      <c r="E35" s="11"/>
      <c r="F35" s="12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/>
      <c r="AC35" s="13"/>
      <c r="AD35" s="13"/>
      <c r="AE35" s="13"/>
      <c r="AF35" s="13"/>
    </row>
    <row r="36" spans="2:32" s="14" customFormat="1" ht="11.25">
      <c r="B36" s="1"/>
      <c r="C36" s="2"/>
      <c r="D36" s="15"/>
      <c r="E36" s="11"/>
      <c r="F36" s="12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3"/>
      <c r="AC36" s="13"/>
      <c r="AD36" s="13"/>
      <c r="AE36" s="13"/>
      <c r="AF36" s="13"/>
    </row>
    <row r="37" spans="2:32" s="14" customFormat="1" ht="11.25">
      <c r="B37" s="1"/>
      <c r="C37" s="2"/>
      <c r="D37" s="15"/>
      <c r="E37" s="11"/>
      <c r="F37" s="12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3"/>
      <c r="AC37" s="13"/>
      <c r="AD37" s="13"/>
      <c r="AE37" s="13"/>
      <c r="AF37" s="13"/>
    </row>
    <row r="38" spans="2:32" s="14" customFormat="1" ht="11.25">
      <c r="B38" s="1"/>
      <c r="C38" s="2"/>
      <c r="D38" s="15"/>
      <c r="E38" s="11"/>
      <c r="F38" s="12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3"/>
      <c r="AC38" s="13"/>
      <c r="AD38" s="13"/>
      <c r="AE38" s="13"/>
      <c r="AF38" s="13"/>
    </row>
    <row r="39" spans="2:32" s="14" customFormat="1" ht="11.25">
      <c r="B39" s="1"/>
      <c r="C39" s="2"/>
      <c r="D39" s="15"/>
      <c r="E39" s="11"/>
      <c r="F39" s="12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3"/>
      <c r="AC39" s="13"/>
      <c r="AD39" s="13"/>
      <c r="AE39" s="13"/>
      <c r="AF39" s="13"/>
    </row>
    <row r="40" spans="2:32" s="14" customFormat="1" ht="11.25">
      <c r="B40" s="1"/>
      <c r="C40" s="2"/>
      <c r="D40" s="15"/>
      <c r="E40" s="11"/>
      <c r="F40" s="12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/>
      <c r="AC40" s="13"/>
      <c r="AD40" s="13"/>
      <c r="AE40" s="13"/>
      <c r="AF40" s="13"/>
    </row>
    <row r="41" spans="2:32" s="14" customFormat="1" ht="11.25">
      <c r="B41" s="1"/>
      <c r="C41" s="2"/>
      <c r="D41" s="15"/>
      <c r="E41" s="11"/>
      <c r="F41" s="12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3"/>
      <c r="AC41" s="13"/>
      <c r="AD41" s="13"/>
      <c r="AE41" s="13"/>
      <c r="AF41" s="13"/>
    </row>
    <row r="42" spans="2:32" s="14" customFormat="1" ht="11.25">
      <c r="B42" s="1"/>
      <c r="C42" s="2"/>
      <c r="D42" s="15"/>
      <c r="E42" s="11"/>
      <c r="F42" s="12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3"/>
      <c r="AC42" s="13"/>
      <c r="AD42" s="13"/>
      <c r="AE42" s="13"/>
      <c r="AF42" s="13"/>
    </row>
    <row r="43" spans="2:32" s="14" customFormat="1" ht="11.25">
      <c r="B43" s="1"/>
      <c r="C43" s="2"/>
      <c r="D43" s="15"/>
      <c r="E43" s="11"/>
      <c r="F43" s="12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  <c r="AE43" s="13"/>
      <c r="AF43" s="13"/>
    </row>
    <row r="44" spans="2:33" s="14" customFormat="1" ht="14.25">
      <c r="B44" s="1"/>
      <c r="C44" s="2"/>
      <c r="D44" s="15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  <c r="AE44" s="13"/>
      <c r="AF44" s="13"/>
      <c r="AG44" s="16"/>
    </row>
    <row r="45" spans="2:33" s="14" customFormat="1" ht="14.25">
      <c r="B45" s="1"/>
      <c r="C45" s="2"/>
      <c r="D45" s="15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  <c r="AE45" s="13"/>
      <c r="AF45" s="13"/>
      <c r="AG45" s="16"/>
    </row>
    <row r="46" spans="2:33" s="14" customFormat="1" ht="14.25">
      <c r="B46" s="1"/>
      <c r="C46" s="2"/>
      <c r="D46" s="15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  <c r="AE46" s="13"/>
      <c r="AF46" s="13"/>
      <c r="AG46" s="16"/>
    </row>
    <row r="47" spans="2:33" s="14" customFormat="1" ht="14.25">
      <c r="B47" s="1"/>
      <c r="C47" s="2"/>
      <c r="D47" s="15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/>
      <c r="AC47" s="13"/>
      <c r="AD47" s="13"/>
      <c r="AE47" s="13"/>
      <c r="AF47" s="13"/>
      <c r="AG47" s="16"/>
    </row>
    <row r="48" spans="2:33" s="14" customFormat="1" ht="14.25">
      <c r="B48" s="1"/>
      <c r="C48" s="2"/>
      <c r="D48" s="15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/>
      <c r="AC48" s="13"/>
      <c r="AD48" s="13"/>
      <c r="AE48" s="13"/>
      <c r="AF48" s="13"/>
      <c r="AG48" s="16"/>
    </row>
    <row r="49" spans="2:33" s="14" customFormat="1" ht="14.25">
      <c r="B49" s="1"/>
      <c r="C49" s="2"/>
      <c r="D49" s="15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  <c r="AE49" s="13"/>
      <c r="AF49" s="13"/>
      <c r="AG49" s="16"/>
    </row>
    <row r="50" spans="2:33" s="14" customFormat="1" ht="14.25">
      <c r="B50" s="1"/>
      <c r="C50" s="2"/>
      <c r="D50" s="15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  <c r="AE50" s="13"/>
      <c r="AF50" s="13"/>
      <c r="AG50" s="16"/>
    </row>
    <row r="51" spans="2:33" s="14" customFormat="1" ht="14.25">
      <c r="B51" s="1"/>
      <c r="C51" s="2"/>
      <c r="D51" s="15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3"/>
      <c r="AC51" s="13"/>
      <c r="AD51" s="13"/>
      <c r="AE51" s="13"/>
      <c r="AF51" s="13"/>
      <c r="AG51" s="16"/>
    </row>
    <row r="52" spans="2:33" s="14" customFormat="1" ht="14.25">
      <c r="B52" s="1"/>
      <c r="C52" s="2"/>
      <c r="D52" s="15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3"/>
      <c r="AC52" s="13"/>
      <c r="AD52" s="13"/>
      <c r="AE52" s="13"/>
      <c r="AF52" s="13"/>
      <c r="AG52" s="16"/>
    </row>
    <row r="53" spans="2:33" s="14" customFormat="1" ht="14.25">
      <c r="B53" s="1"/>
      <c r="C53" s="2"/>
      <c r="D53" s="15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3"/>
      <c r="AC53" s="13"/>
      <c r="AD53" s="13"/>
      <c r="AE53" s="13"/>
      <c r="AF53" s="13"/>
      <c r="AG53" s="16"/>
    </row>
    <row r="54" spans="2:33" s="14" customFormat="1" ht="14.25">
      <c r="B54" s="1"/>
      <c r="C54" s="2"/>
      <c r="D54" s="15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3"/>
      <c r="AC54" s="13"/>
      <c r="AD54" s="13"/>
      <c r="AE54" s="13"/>
      <c r="AF54" s="13"/>
      <c r="AG54" s="16"/>
    </row>
    <row r="55" spans="2:33" s="14" customFormat="1" ht="14.25">
      <c r="B55" s="1"/>
      <c r="C55" s="2"/>
      <c r="D55" s="15"/>
      <c r="E55" s="11"/>
      <c r="F55" s="12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3"/>
      <c r="AC55" s="13"/>
      <c r="AD55" s="13"/>
      <c r="AE55" s="13"/>
      <c r="AF55" s="13"/>
      <c r="AG55" s="16"/>
    </row>
    <row r="56" spans="2:33" s="14" customFormat="1" ht="14.25">
      <c r="B56" s="1"/>
      <c r="C56" s="2"/>
      <c r="D56" s="15"/>
      <c r="E56" s="11"/>
      <c r="F56" s="12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  <c r="AE56" s="13"/>
      <c r="AF56" s="13"/>
      <c r="AG56" s="16"/>
    </row>
    <row r="57" spans="2:33" s="14" customFormat="1" ht="14.25">
      <c r="B57" s="1"/>
      <c r="C57" s="2"/>
      <c r="D57" s="15"/>
      <c r="E57" s="11"/>
      <c r="F57" s="12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  <c r="AE57" s="13"/>
      <c r="AF57" s="13"/>
      <c r="AG57" s="16"/>
    </row>
    <row r="58" spans="2:33" s="14" customFormat="1" ht="14.25">
      <c r="B58" s="1"/>
      <c r="C58" s="2"/>
      <c r="D58" s="15"/>
      <c r="E58" s="11"/>
      <c r="F58" s="12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  <c r="AE58" s="13"/>
      <c r="AF58" s="13"/>
      <c r="AG58" s="16"/>
    </row>
    <row r="59" spans="2:33" s="14" customFormat="1" ht="14.25">
      <c r="B59" s="1"/>
      <c r="C59" s="2"/>
      <c r="D59" s="15"/>
      <c r="E59" s="11"/>
      <c r="F59" s="12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  <c r="AE59" s="13"/>
      <c r="AF59" s="13"/>
      <c r="AG59" s="16"/>
    </row>
    <row r="60" spans="2:32" s="14" customFormat="1" ht="11.25">
      <c r="B60" s="1"/>
      <c r="C60" s="2"/>
      <c r="D60" s="15"/>
      <c r="E60" s="17"/>
      <c r="F60" s="18"/>
      <c r="G60" s="17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9"/>
      <c r="AC60" s="19"/>
      <c r="AD60" s="19"/>
      <c r="AE60" s="19"/>
      <c r="AF60" s="19"/>
    </row>
    <row r="61" spans="2:32" ht="15">
      <c r="B61" s="20"/>
      <c r="C61" s="3"/>
      <c r="D61" s="21"/>
      <c r="E61" s="21"/>
      <c r="F61" s="22"/>
      <c r="G61" s="21"/>
      <c r="H61" s="21"/>
      <c r="I61" s="21"/>
      <c r="J61" s="21"/>
      <c r="K61" s="21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4"/>
      <c r="Y61" s="24"/>
      <c r="Z61" s="24"/>
      <c r="AA61" s="24"/>
      <c r="AB61" s="25"/>
      <c r="AC61" s="25"/>
      <c r="AD61" s="25"/>
      <c r="AE61" s="25"/>
      <c r="AF61" s="25"/>
    </row>
    <row r="62" spans="2:32" ht="15">
      <c r="B62" s="20"/>
      <c r="C62" s="4"/>
      <c r="D62" s="3"/>
      <c r="E62" s="3"/>
      <c r="F62" s="27"/>
      <c r="G62" s="3"/>
      <c r="H62" s="3"/>
      <c r="I62" s="3"/>
      <c r="J62" s="3"/>
      <c r="K62" s="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5"/>
      <c r="AC62" s="25"/>
      <c r="AD62" s="25"/>
      <c r="AE62" s="25"/>
      <c r="AF62" s="25"/>
    </row>
    <row r="63" spans="2:32" ht="15">
      <c r="B63" s="20"/>
      <c r="C63" s="4"/>
      <c r="D63" s="3"/>
      <c r="E63" s="28"/>
      <c r="F63" s="29"/>
      <c r="G63" s="28"/>
      <c r="H63" s="28"/>
      <c r="I63" s="28"/>
      <c r="J63" s="28"/>
      <c r="K63" s="28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30"/>
      <c r="Z63" s="23"/>
      <c r="AA63" s="23"/>
      <c r="AB63" s="25"/>
      <c r="AC63" s="25"/>
      <c r="AD63" s="25"/>
      <c r="AE63" s="25"/>
      <c r="AF63" s="25"/>
    </row>
    <row r="64" spans="2:32" ht="15">
      <c r="B64" s="20"/>
      <c r="C64" s="5"/>
      <c r="D64" s="28"/>
      <c r="E64" s="28"/>
      <c r="F64" s="29"/>
      <c r="G64" s="28"/>
      <c r="H64" s="28"/>
      <c r="I64" s="28"/>
      <c r="J64" s="28"/>
      <c r="K64" s="28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5"/>
      <c r="AC64" s="31"/>
      <c r="AD64" s="25"/>
      <c r="AE64" s="25"/>
      <c r="AF64" s="25"/>
    </row>
    <row r="65" spans="2:32" ht="15">
      <c r="B65" s="31"/>
      <c r="C65" s="5"/>
      <c r="D65" s="25"/>
      <c r="E65" s="25"/>
      <c r="F65" s="27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2:32" ht="15">
      <c r="B66" s="31"/>
      <c r="C66" s="4"/>
      <c r="D66" s="25"/>
      <c r="E66" s="25"/>
      <c r="F66" s="27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ht="12.75">
      <c r="F67" s="32"/>
    </row>
    <row r="68" ht="12.75">
      <c r="F68" s="32"/>
    </row>
    <row r="69" ht="12.75">
      <c r="F69" s="32"/>
    </row>
    <row r="70" ht="12.75">
      <c r="F70" s="32"/>
    </row>
    <row r="71" ht="12.75">
      <c r="F71" s="32"/>
    </row>
    <row r="72" ht="12.75">
      <c r="F72" s="32"/>
    </row>
    <row r="73" ht="12.75">
      <c r="F73" s="32"/>
    </row>
    <row r="74" ht="12.75">
      <c r="F74" s="32"/>
    </row>
    <row r="75" ht="12.75">
      <c r="F75" s="32"/>
    </row>
    <row r="76" ht="12.75">
      <c r="F76" s="32"/>
    </row>
    <row r="77" ht="12.75">
      <c r="F77" s="32"/>
    </row>
    <row r="78" ht="12.75">
      <c r="F78" s="32"/>
    </row>
    <row r="79" ht="12.75">
      <c r="F79" s="32"/>
    </row>
    <row r="80" ht="12.75">
      <c r="F80" s="32"/>
    </row>
    <row r="81" ht="12.75">
      <c r="F81" s="32"/>
    </row>
    <row r="82" ht="12.75">
      <c r="F82" s="32"/>
    </row>
    <row r="83" ht="12.75">
      <c r="F83" s="32"/>
    </row>
    <row r="84" ht="12.75">
      <c r="F84" s="32"/>
    </row>
    <row r="85" ht="12.75">
      <c r="F85" s="32"/>
    </row>
    <row r="86" ht="12.75">
      <c r="F86" s="32"/>
    </row>
    <row r="87" ht="12.75">
      <c r="F87" s="32"/>
    </row>
    <row r="88" ht="12.75">
      <c r="F88" s="32"/>
    </row>
    <row r="89" ht="12.75">
      <c r="F89" s="32"/>
    </row>
    <row r="90" ht="12.75">
      <c r="F90" s="32"/>
    </row>
    <row r="91" ht="12.75">
      <c r="F91" s="32"/>
    </row>
    <row r="92" ht="12.75">
      <c r="F92" s="32"/>
    </row>
    <row r="93" ht="12.75">
      <c r="F93" s="32"/>
    </row>
    <row r="94" ht="12.75">
      <c r="F94" s="32"/>
    </row>
    <row r="95" ht="12.75">
      <c r="F95" s="32"/>
    </row>
    <row r="96" ht="12.75">
      <c r="F96" s="32"/>
    </row>
    <row r="97" ht="12.75">
      <c r="F97" s="32"/>
    </row>
    <row r="98" ht="12.75">
      <c r="F98" s="32"/>
    </row>
    <row r="99" ht="12.75">
      <c r="F99" s="32"/>
    </row>
    <row r="100" ht="12.75">
      <c r="F100" s="32"/>
    </row>
    <row r="101" ht="12.75">
      <c r="F101" s="32"/>
    </row>
    <row r="102" ht="12.75">
      <c r="F102" s="32"/>
    </row>
    <row r="103" ht="12.75">
      <c r="F103" s="32"/>
    </row>
    <row r="104" ht="12.75">
      <c r="F104" s="32"/>
    </row>
    <row r="105" ht="12.75">
      <c r="F105" s="32"/>
    </row>
    <row r="106" ht="12.75">
      <c r="F106" s="32"/>
    </row>
    <row r="107" ht="12.75">
      <c r="F107" s="32"/>
    </row>
    <row r="108" ht="12.75">
      <c r="F108" s="32"/>
    </row>
    <row r="109" ht="12.75">
      <c r="F109" s="32"/>
    </row>
    <row r="110" ht="12.75">
      <c r="F110" s="32"/>
    </row>
    <row r="111" ht="12.75">
      <c r="F111" s="32"/>
    </row>
    <row r="112" ht="12.75">
      <c r="F112" s="32"/>
    </row>
    <row r="113" ht="12.75">
      <c r="F113" s="32"/>
    </row>
    <row r="114" ht="12.75">
      <c r="F114" s="32"/>
    </row>
    <row r="115" ht="12.75">
      <c r="F115" s="32"/>
    </row>
    <row r="116" ht="12.75">
      <c r="F116" s="32"/>
    </row>
    <row r="117" ht="12.75">
      <c r="F117" s="32"/>
    </row>
    <row r="118" ht="12.75">
      <c r="F118" s="32"/>
    </row>
    <row r="119" ht="12.75">
      <c r="F119" s="32"/>
    </row>
    <row r="120" ht="12.75">
      <c r="F120" s="32"/>
    </row>
    <row r="121" ht="12.75">
      <c r="F121" s="32"/>
    </row>
    <row r="122" ht="12.75">
      <c r="F122" s="32"/>
    </row>
    <row r="123" ht="12.75">
      <c r="F123" s="32"/>
    </row>
    <row r="124" ht="12.75">
      <c r="F124" s="32"/>
    </row>
    <row r="125" ht="12.75">
      <c r="F125" s="32"/>
    </row>
    <row r="126" ht="12.75">
      <c r="F126" s="32"/>
    </row>
    <row r="127" ht="12.75">
      <c r="F127" s="32"/>
    </row>
    <row r="128" ht="12.75">
      <c r="F128" s="32"/>
    </row>
    <row r="129" ht="12.75">
      <c r="F129" s="32"/>
    </row>
    <row r="130" ht="12.75">
      <c r="F130" s="32"/>
    </row>
    <row r="131" ht="12.75">
      <c r="F131" s="32"/>
    </row>
    <row r="132" ht="12.75">
      <c r="F132" s="32"/>
    </row>
    <row r="133" ht="12.75">
      <c r="F133" s="32"/>
    </row>
    <row r="134" ht="12.75">
      <c r="F134" s="32"/>
    </row>
    <row r="135" ht="12.75">
      <c r="F135" s="32"/>
    </row>
    <row r="136" ht="12.75">
      <c r="F136" s="32"/>
    </row>
    <row r="137" ht="12.75">
      <c r="F137" s="32"/>
    </row>
    <row r="138" ht="12.75">
      <c r="F138" s="32"/>
    </row>
    <row r="139" ht="12.75">
      <c r="F139" s="32"/>
    </row>
    <row r="140" ht="12.75">
      <c r="F140" s="32"/>
    </row>
    <row r="141" ht="12.75">
      <c r="F141" s="32"/>
    </row>
    <row r="142" ht="12.75">
      <c r="F142" s="32"/>
    </row>
    <row r="143" ht="12.75">
      <c r="F143" s="32"/>
    </row>
    <row r="144" ht="12.75">
      <c r="F144" s="32"/>
    </row>
    <row r="145" ht="12.75">
      <c r="F145" s="32"/>
    </row>
    <row r="146" ht="12.75">
      <c r="F146" s="32"/>
    </row>
    <row r="147" ht="12.75">
      <c r="F147" s="32"/>
    </row>
    <row r="148" ht="12.75">
      <c r="F148" s="32"/>
    </row>
    <row r="149" ht="12.75">
      <c r="F149" s="32"/>
    </row>
    <row r="150" ht="12.75">
      <c r="F150" s="32"/>
    </row>
    <row r="151" ht="12.75">
      <c r="F151" s="32"/>
    </row>
    <row r="152" ht="12.75">
      <c r="F152" s="32"/>
    </row>
    <row r="153" ht="12.75">
      <c r="F153" s="32"/>
    </row>
    <row r="154" ht="12.75">
      <c r="F154" s="32"/>
    </row>
    <row r="155" ht="12.75">
      <c r="F155" s="32"/>
    </row>
    <row r="156" ht="12.75">
      <c r="F156" s="32"/>
    </row>
    <row r="157" ht="12.75">
      <c r="F157" s="32"/>
    </row>
    <row r="158" ht="12.75">
      <c r="F158" s="32"/>
    </row>
    <row r="159" ht="12.75">
      <c r="F159" s="32"/>
    </row>
    <row r="160" ht="12.75">
      <c r="F160" s="32"/>
    </row>
    <row r="161" ht="12.75">
      <c r="F161" s="32"/>
    </row>
    <row r="162" ht="12.75">
      <c r="F162" s="32"/>
    </row>
    <row r="163" ht="12.75">
      <c r="F163" s="32"/>
    </row>
    <row r="164" ht="12.75">
      <c r="F164" s="32"/>
    </row>
    <row r="165" ht="12.75">
      <c r="F165" s="32"/>
    </row>
    <row r="166" ht="12.75">
      <c r="F166" s="32"/>
    </row>
    <row r="167" ht="12.75">
      <c r="F167" s="32"/>
    </row>
    <row r="168" ht="12.75">
      <c r="F168" s="32"/>
    </row>
    <row r="169" ht="12.75">
      <c r="F169" s="32"/>
    </row>
    <row r="170" ht="12.75">
      <c r="F170" s="32"/>
    </row>
    <row r="171" ht="12.75">
      <c r="F171" s="32"/>
    </row>
    <row r="172" ht="12.75">
      <c r="F172" s="32"/>
    </row>
    <row r="173" ht="12.75">
      <c r="F173" s="32"/>
    </row>
    <row r="174" ht="12.75">
      <c r="F174" s="32"/>
    </row>
    <row r="175" ht="12.75">
      <c r="F175" s="32"/>
    </row>
    <row r="176" ht="12.75">
      <c r="F176" s="32"/>
    </row>
    <row r="177" ht="12.75">
      <c r="F177" s="32"/>
    </row>
    <row r="178" ht="12.75">
      <c r="F178" s="32"/>
    </row>
    <row r="179" ht="12.75">
      <c r="F179" s="32"/>
    </row>
    <row r="180" ht="12.75">
      <c r="F180" s="32"/>
    </row>
    <row r="181" ht="12.75">
      <c r="F181" s="32"/>
    </row>
    <row r="182" ht="12.75">
      <c r="F182" s="32"/>
    </row>
    <row r="183" ht="12.75">
      <c r="F183" s="32"/>
    </row>
    <row r="184" ht="12.75">
      <c r="F184" s="32"/>
    </row>
    <row r="185" ht="12.75">
      <c r="F185" s="32"/>
    </row>
    <row r="186" ht="12.75">
      <c r="F186" s="32"/>
    </row>
    <row r="187" ht="12.75">
      <c r="F187" s="32"/>
    </row>
    <row r="188" ht="12.75">
      <c r="F188" s="32"/>
    </row>
    <row r="189" ht="12.75">
      <c r="F189" s="32"/>
    </row>
    <row r="190" ht="12.75">
      <c r="F190" s="32"/>
    </row>
    <row r="191" ht="12.75">
      <c r="F191" s="32"/>
    </row>
    <row r="192" ht="12.75">
      <c r="F192" s="32"/>
    </row>
    <row r="193" ht="12.75">
      <c r="F193" s="32"/>
    </row>
    <row r="194" ht="12.75">
      <c r="F194" s="32"/>
    </row>
    <row r="195" ht="12.75">
      <c r="F195" s="32"/>
    </row>
    <row r="196" ht="12.75">
      <c r="F196" s="32"/>
    </row>
    <row r="197" ht="12.75">
      <c r="F197" s="32"/>
    </row>
    <row r="198" ht="12.75">
      <c r="F198" s="32"/>
    </row>
    <row r="199" ht="12.75">
      <c r="F199" s="32"/>
    </row>
    <row r="200" ht="12.75">
      <c r="F200" s="32"/>
    </row>
    <row r="201" ht="12.75">
      <c r="F201" s="32"/>
    </row>
    <row r="202" ht="12.75">
      <c r="F202" s="32"/>
    </row>
    <row r="203" ht="12.75">
      <c r="F203" s="32"/>
    </row>
    <row r="204" ht="12.75">
      <c r="F204" s="32"/>
    </row>
    <row r="205" ht="12.75">
      <c r="F205" s="32"/>
    </row>
    <row r="206" ht="12.75">
      <c r="F206" s="32"/>
    </row>
    <row r="207" ht="12.75">
      <c r="F207" s="32"/>
    </row>
    <row r="208" ht="12.75">
      <c r="F208" s="32"/>
    </row>
    <row r="209" ht="12.75">
      <c r="F209" s="32"/>
    </row>
    <row r="210" ht="12.75">
      <c r="F210" s="32"/>
    </row>
    <row r="211" ht="12.75">
      <c r="F211" s="32"/>
    </row>
    <row r="212" ht="12.75">
      <c r="F212" s="32"/>
    </row>
    <row r="213" ht="12.75">
      <c r="F213" s="32"/>
    </row>
    <row r="214" ht="12.75">
      <c r="F214" s="32"/>
    </row>
    <row r="215" ht="12.75">
      <c r="F215" s="32"/>
    </row>
    <row r="216" ht="12.75">
      <c r="F216" s="32"/>
    </row>
    <row r="217" ht="12.75">
      <c r="F217" s="32"/>
    </row>
    <row r="218" ht="12.75">
      <c r="F218" s="32"/>
    </row>
    <row r="219" ht="12.75">
      <c r="F219" s="32"/>
    </row>
    <row r="220" ht="12.75">
      <c r="F220" s="32"/>
    </row>
    <row r="221" ht="12.75">
      <c r="F221" s="32"/>
    </row>
    <row r="222" ht="12.75">
      <c r="F222" s="32"/>
    </row>
    <row r="223" ht="12.75">
      <c r="F223" s="32"/>
    </row>
    <row r="224" ht="12.75">
      <c r="F224" s="32"/>
    </row>
    <row r="225" ht="12.75">
      <c r="F225" s="32"/>
    </row>
    <row r="226" ht="12.75">
      <c r="F226" s="32"/>
    </row>
    <row r="227" ht="12.75">
      <c r="F227" s="32"/>
    </row>
    <row r="228" ht="12.75">
      <c r="F228" s="32"/>
    </row>
    <row r="229" ht="12.75">
      <c r="F229" s="32"/>
    </row>
    <row r="230" ht="12.75">
      <c r="F230" s="32"/>
    </row>
    <row r="231" ht="12.75">
      <c r="F231" s="32"/>
    </row>
    <row r="232" ht="12.75">
      <c r="F232" s="32"/>
    </row>
    <row r="233" ht="12.75">
      <c r="F233" s="32"/>
    </row>
    <row r="234" ht="12.75">
      <c r="F234" s="32"/>
    </row>
    <row r="235" ht="12.75">
      <c r="F235" s="32"/>
    </row>
    <row r="236" ht="12.75">
      <c r="F236" s="32"/>
    </row>
    <row r="237" ht="12.75">
      <c r="F237" s="32"/>
    </row>
    <row r="238" ht="12.75">
      <c r="F238" s="32"/>
    </row>
    <row r="239" ht="12.75">
      <c r="F239" s="32"/>
    </row>
    <row r="240" ht="12.75">
      <c r="F240" s="32"/>
    </row>
    <row r="241" ht="12.75">
      <c r="F241" s="32"/>
    </row>
    <row r="242" ht="12.75">
      <c r="F242" s="32"/>
    </row>
    <row r="243" ht="12.75">
      <c r="F243" s="32"/>
    </row>
    <row r="244" ht="12.75">
      <c r="F244" s="32"/>
    </row>
    <row r="245" ht="12.75">
      <c r="F245" s="32"/>
    </row>
    <row r="246" ht="12.75">
      <c r="F246" s="32"/>
    </row>
    <row r="247" ht="12.75">
      <c r="F247" s="32"/>
    </row>
    <row r="248" ht="12.75">
      <c r="F248" s="32"/>
    </row>
    <row r="249" ht="12.75">
      <c r="F249" s="32"/>
    </row>
    <row r="250" ht="12.75">
      <c r="F250" s="32"/>
    </row>
    <row r="251" ht="12.75">
      <c r="F251" s="32"/>
    </row>
    <row r="252" ht="12.75">
      <c r="F252" s="32"/>
    </row>
    <row r="253" ht="12.75">
      <c r="F253" s="32"/>
    </row>
    <row r="254" ht="12.75">
      <c r="F254" s="32"/>
    </row>
    <row r="255" ht="12.75">
      <c r="F255" s="32"/>
    </row>
    <row r="256" ht="12.75">
      <c r="F256" s="32"/>
    </row>
    <row r="257" ht="12.75">
      <c r="F257" s="32"/>
    </row>
    <row r="258" ht="12.75">
      <c r="F258" s="32"/>
    </row>
    <row r="259" ht="12.75">
      <c r="F259" s="32"/>
    </row>
    <row r="260" ht="12.75">
      <c r="F260" s="32"/>
    </row>
    <row r="261" ht="12.75">
      <c r="F261" s="32"/>
    </row>
    <row r="262" ht="12.75">
      <c r="F262" s="32"/>
    </row>
    <row r="263" ht="12.75">
      <c r="F263" s="32"/>
    </row>
    <row r="264" ht="12.75">
      <c r="F264" s="32"/>
    </row>
    <row r="265" ht="12.75">
      <c r="F265" s="32"/>
    </row>
    <row r="266" ht="12.75">
      <c r="F266" s="32"/>
    </row>
    <row r="267" ht="12.75">
      <c r="F267" s="32"/>
    </row>
    <row r="268" ht="12.75">
      <c r="F268" s="32"/>
    </row>
    <row r="269" ht="12.75">
      <c r="F269" s="32"/>
    </row>
    <row r="270" ht="12.75">
      <c r="F270" s="32"/>
    </row>
    <row r="271" ht="12.75">
      <c r="F271" s="32"/>
    </row>
    <row r="272" ht="12.75">
      <c r="F272" s="32"/>
    </row>
    <row r="273" ht="12.75">
      <c r="F273" s="32"/>
    </row>
    <row r="274" ht="12.75">
      <c r="F274" s="32"/>
    </row>
    <row r="275" ht="12.75">
      <c r="F275" s="32"/>
    </row>
    <row r="276" ht="12.75">
      <c r="F276" s="32"/>
    </row>
    <row r="277" ht="12.75">
      <c r="F277" s="32"/>
    </row>
    <row r="278" ht="12.75">
      <c r="F278" s="32"/>
    </row>
    <row r="279" ht="12.75">
      <c r="F279" s="32"/>
    </row>
    <row r="280" ht="12.75">
      <c r="F280" s="32"/>
    </row>
    <row r="281" ht="12.75">
      <c r="F281" s="32"/>
    </row>
    <row r="282" ht="12.75">
      <c r="F282" s="32"/>
    </row>
    <row r="283" ht="12.75">
      <c r="F283" s="32"/>
    </row>
    <row r="284" ht="12.75">
      <c r="F284" s="32"/>
    </row>
    <row r="285" ht="12.75">
      <c r="F285" s="32"/>
    </row>
    <row r="286" ht="12.75">
      <c r="F286" s="32"/>
    </row>
    <row r="287" ht="12.75">
      <c r="F287" s="32"/>
    </row>
    <row r="288" ht="12.75">
      <c r="F288" s="32"/>
    </row>
    <row r="289" ht="12.75">
      <c r="F289" s="32"/>
    </row>
    <row r="290" ht="12.75">
      <c r="F290" s="32"/>
    </row>
    <row r="291" ht="12.75">
      <c r="F291" s="32"/>
    </row>
    <row r="292" ht="12.75">
      <c r="F292" s="32"/>
    </row>
    <row r="293" ht="12.75">
      <c r="F293" s="32"/>
    </row>
    <row r="294" ht="12.75">
      <c r="F294" s="32"/>
    </row>
    <row r="295" ht="12.75">
      <c r="F295" s="32"/>
    </row>
    <row r="296" ht="12.75">
      <c r="F296" s="32"/>
    </row>
    <row r="297" ht="12.75">
      <c r="F297" s="32"/>
    </row>
    <row r="298" ht="12.75">
      <c r="F298" s="32"/>
    </row>
    <row r="299" ht="12.75">
      <c r="F299" s="32"/>
    </row>
    <row r="300" ht="12.75">
      <c r="F300" s="32"/>
    </row>
    <row r="301" ht="12.75">
      <c r="F301" s="32"/>
    </row>
    <row r="302" ht="12.75">
      <c r="F302" s="32"/>
    </row>
    <row r="303" ht="12.75">
      <c r="F303" s="32"/>
    </row>
    <row r="304" ht="12.75">
      <c r="F304" s="32"/>
    </row>
    <row r="305" ht="12.75">
      <c r="F305" s="32"/>
    </row>
    <row r="306" ht="12.75">
      <c r="F306" s="32"/>
    </row>
    <row r="307" ht="12.75">
      <c r="F307" s="32"/>
    </row>
    <row r="308" ht="12.75">
      <c r="F308" s="32"/>
    </row>
    <row r="309" ht="12.75">
      <c r="F309" s="32"/>
    </row>
    <row r="310" ht="12.75">
      <c r="F310" s="32"/>
    </row>
    <row r="311" ht="12.75">
      <c r="F311" s="32"/>
    </row>
    <row r="312" ht="12.75">
      <c r="F312" s="32"/>
    </row>
    <row r="313" ht="12.75">
      <c r="F313" s="32"/>
    </row>
    <row r="314" ht="12.75">
      <c r="F314" s="32"/>
    </row>
    <row r="315" ht="12.75">
      <c r="F315" s="32"/>
    </row>
    <row r="316" ht="12.75">
      <c r="F316" s="32"/>
    </row>
    <row r="317" ht="12.75">
      <c r="F317" s="32"/>
    </row>
    <row r="318" ht="12.75">
      <c r="F318" s="32"/>
    </row>
    <row r="319" ht="12.75">
      <c r="F319" s="32"/>
    </row>
    <row r="320" ht="12.75">
      <c r="F320" s="32"/>
    </row>
    <row r="321" ht="12.75">
      <c r="F321" s="32"/>
    </row>
    <row r="322" ht="12.75">
      <c r="F322" s="32"/>
    </row>
    <row r="323" ht="12.75">
      <c r="F323" s="32"/>
    </row>
    <row r="324" ht="12.75">
      <c r="F324" s="32"/>
    </row>
    <row r="325" ht="12.75">
      <c r="F325" s="32"/>
    </row>
    <row r="326" ht="12.75">
      <c r="F326" s="32"/>
    </row>
    <row r="327" ht="12.75">
      <c r="F327" s="32"/>
    </row>
    <row r="328" ht="12.75">
      <c r="F328" s="32"/>
    </row>
    <row r="329" ht="12.75">
      <c r="F329" s="32"/>
    </row>
    <row r="330" ht="12.75">
      <c r="F330" s="32"/>
    </row>
    <row r="331" ht="12.75">
      <c r="F331" s="32"/>
    </row>
    <row r="332" ht="12.75">
      <c r="F332" s="32"/>
    </row>
    <row r="333" ht="12.75">
      <c r="F333" s="32"/>
    </row>
    <row r="334" ht="12.75">
      <c r="F334" s="32"/>
    </row>
    <row r="335" ht="12.75">
      <c r="F335" s="32"/>
    </row>
    <row r="336" ht="12.75">
      <c r="F336" s="32"/>
    </row>
    <row r="337" ht="12.75">
      <c r="F337" s="32"/>
    </row>
    <row r="338" ht="12.75">
      <c r="F338" s="32"/>
    </row>
    <row r="339" ht="12.75">
      <c r="F339" s="32"/>
    </row>
    <row r="340" ht="12.75">
      <c r="F340" s="32"/>
    </row>
    <row r="341" ht="12.75">
      <c r="F341" s="32"/>
    </row>
    <row r="342" ht="12.75">
      <c r="F342" s="32"/>
    </row>
    <row r="343" ht="12.75">
      <c r="F343" s="32"/>
    </row>
    <row r="344" ht="12.75">
      <c r="F344" s="32"/>
    </row>
    <row r="345" ht="12.75">
      <c r="F345" s="32"/>
    </row>
    <row r="346" ht="12.75">
      <c r="F346" s="32"/>
    </row>
    <row r="347" ht="12.75">
      <c r="F347" s="32"/>
    </row>
    <row r="348" ht="12.75">
      <c r="F348" s="32"/>
    </row>
    <row r="349" ht="12.75">
      <c r="F349" s="32"/>
    </row>
    <row r="350" ht="12.75">
      <c r="F350" s="32"/>
    </row>
    <row r="351" ht="12.75">
      <c r="F351" s="32"/>
    </row>
    <row r="352" ht="12.75">
      <c r="F352" s="32"/>
    </row>
    <row r="353" ht="12.75">
      <c r="F353" s="32"/>
    </row>
    <row r="354" ht="12.75">
      <c r="F354" s="32"/>
    </row>
    <row r="355" ht="12.75">
      <c r="F355" s="32"/>
    </row>
    <row r="356" ht="12.75">
      <c r="F356" s="32"/>
    </row>
    <row r="357" ht="12.75">
      <c r="F357" s="32"/>
    </row>
    <row r="358" ht="12.75">
      <c r="F358" s="32"/>
    </row>
    <row r="359" ht="12.75">
      <c r="F359" s="32"/>
    </row>
    <row r="360" ht="12.75">
      <c r="F360" s="32"/>
    </row>
    <row r="361" ht="12.75">
      <c r="F361" s="32"/>
    </row>
    <row r="362" ht="12.75">
      <c r="F362" s="32"/>
    </row>
    <row r="363" ht="12.75">
      <c r="F363" s="32"/>
    </row>
    <row r="364" ht="12.75">
      <c r="F364" s="32"/>
    </row>
    <row r="365" ht="12.75">
      <c r="F365" s="32"/>
    </row>
    <row r="366" ht="12.75">
      <c r="F366" s="32"/>
    </row>
    <row r="367" ht="12.75">
      <c r="F367" s="32"/>
    </row>
    <row r="368" ht="12.75">
      <c r="F368" s="32"/>
    </row>
    <row r="369" ht="12.75">
      <c r="F369" s="32"/>
    </row>
    <row r="370" ht="12.75">
      <c r="F370" s="32"/>
    </row>
    <row r="371" ht="12.75">
      <c r="F371" s="32"/>
    </row>
    <row r="372" ht="12.75">
      <c r="F372" s="32"/>
    </row>
    <row r="373" ht="12.75">
      <c r="F373" s="32"/>
    </row>
    <row r="374" ht="12.75">
      <c r="F374" s="32"/>
    </row>
    <row r="375" ht="12.75">
      <c r="F375" s="32"/>
    </row>
    <row r="376" ht="12.75">
      <c r="F376" s="32"/>
    </row>
    <row r="377" ht="12.75">
      <c r="F377" s="32"/>
    </row>
    <row r="378" ht="12.75">
      <c r="F378" s="32"/>
    </row>
    <row r="379" ht="12.75">
      <c r="F379" s="32"/>
    </row>
    <row r="380" ht="12.75">
      <c r="F380" s="32"/>
    </row>
    <row r="381" ht="12.75">
      <c r="F381" s="32"/>
    </row>
    <row r="382" ht="12.75">
      <c r="F382" s="32"/>
    </row>
    <row r="383" ht="12.75">
      <c r="F383" s="32"/>
    </row>
    <row r="384" ht="12.75">
      <c r="F384" s="32"/>
    </row>
    <row r="385" ht="12.75">
      <c r="F385" s="32"/>
    </row>
    <row r="386" ht="12.75">
      <c r="F386" s="32"/>
    </row>
    <row r="387" ht="12.75">
      <c r="F387" s="32"/>
    </row>
    <row r="388" ht="12.75">
      <c r="F388" s="32"/>
    </row>
    <row r="389" ht="12.75">
      <c r="F389" s="32"/>
    </row>
    <row r="390" ht="12.75">
      <c r="F390" s="32"/>
    </row>
    <row r="391" ht="12.75">
      <c r="F391" s="32"/>
    </row>
    <row r="392" ht="12.75">
      <c r="F392" s="32"/>
    </row>
    <row r="393" ht="12.75">
      <c r="F393" s="32"/>
    </row>
    <row r="394" ht="12.75">
      <c r="F394" s="32"/>
    </row>
    <row r="395" ht="12.75">
      <c r="F395" s="32"/>
    </row>
    <row r="396" ht="12.75">
      <c r="F396" s="32"/>
    </row>
    <row r="397" ht="12.75">
      <c r="F397" s="32"/>
    </row>
    <row r="398" ht="12.75">
      <c r="F398" s="32"/>
    </row>
    <row r="399" ht="12.75">
      <c r="F399" s="32"/>
    </row>
    <row r="400" ht="12.75">
      <c r="F400" s="32"/>
    </row>
    <row r="401" ht="12.75">
      <c r="F401" s="32"/>
    </row>
    <row r="402" ht="12.75">
      <c r="F402" s="32"/>
    </row>
    <row r="403" ht="12.75">
      <c r="F403" s="32"/>
    </row>
    <row r="404" ht="12.75">
      <c r="F404" s="32"/>
    </row>
    <row r="405" ht="12.75">
      <c r="F405" s="32"/>
    </row>
    <row r="406" ht="12.75">
      <c r="F406" s="32"/>
    </row>
    <row r="407" ht="12.75">
      <c r="F407" s="32"/>
    </row>
    <row r="408" ht="12.75">
      <c r="F408" s="32"/>
    </row>
    <row r="409" ht="12.75">
      <c r="F409" s="32"/>
    </row>
    <row r="410" ht="12.75">
      <c r="F410" s="32"/>
    </row>
    <row r="411" ht="12.75">
      <c r="F411" s="32"/>
    </row>
    <row r="412" ht="12.75">
      <c r="F412" s="32"/>
    </row>
    <row r="413" ht="12.75">
      <c r="F413" s="32"/>
    </row>
    <row r="414" ht="12.75">
      <c r="F414" s="32"/>
    </row>
    <row r="415" ht="12.75">
      <c r="F415" s="32"/>
    </row>
    <row r="416" ht="12.75">
      <c r="F416" s="32"/>
    </row>
    <row r="417" ht="12.75">
      <c r="F417" s="32"/>
    </row>
    <row r="418" ht="12.75">
      <c r="F418" s="32"/>
    </row>
    <row r="419" ht="12.75">
      <c r="F419" s="32"/>
    </row>
    <row r="420" ht="12.75">
      <c r="F420" s="32"/>
    </row>
    <row r="421" ht="12.75">
      <c r="F421" s="32"/>
    </row>
    <row r="422" ht="12.75">
      <c r="F422" s="32"/>
    </row>
    <row r="423" ht="12.75">
      <c r="F423" s="32"/>
    </row>
    <row r="424" ht="12.75">
      <c r="F424" s="32"/>
    </row>
    <row r="425" ht="12.75">
      <c r="F425" s="32"/>
    </row>
    <row r="426" ht="12.75">
      <c r="F426" s="32"/>
    </row>
    <row r="427" ht="12.75">
      <c r="F427" s="32"/>
    </row>
    <row r="428" ht="12.75">
      <c r="F428" s="32"/>
    </row>
    <row r="429" ht="12.75">
      <c r="F429" s="32"/>
    </row>
    <row r="430" ht="12.75">
      <c r="F430" s="32"/>
    </row>
    <row r="431" ht="12.75">
      <c r="F431" s="32"/>
    </row>
    <row r="432" ht="12.75">
      <c r="F432" s="32"/>
    </row>
    <row r="433" ht="12.75">
      <c r="F433" s="32"/>
    </row>
    <row r="434" ht="12.75">
      <c r="F434" s="32"/>
    </row>
    <row r="435" ht="12.75">
      <c r="F435" s="32"/>
    </row>
    <row r="436" ht="12.75">
      <c r="F436" s="32"/>
    </row>
    <row r="437" ht="12.75">
      <c r="F437" s="32"/>
    </row>
    <row r="438" ht="12.75">
      <c r="F438" s="32"/>
    </row>
    <row r="439" ht="12.75">
      <c r="F439" s="32"/>
    </row>
    <row r="440" ht="12.75">
      <c r="F440" s="32"/>
    </row>
    <row r="441" ht="12.75">
      <c r="F441" s="32"/>
    </row>
    <row r="442" ht="12.75">
      <c r="F442" s="32"/>
    </row>
    <row r="443" ht="12.75">
      <c r="F443" s="32"/>
    </row>
    <row r="444" ht="12.75">
      <c r="F444" s="32"/>
    </row>
    <row r="445" ht="12.75">
      <c r="F445" s="32"/>
    </row>
    <row r="446" ht="12.75">
      <c r="F446" s="32"/>
    </row>
    <row r="447" ht="12.75">
      <c r="F447" s="32"/>
    </row>
    <row r="448" ht="12.75">
      <c r="F448" s="32"/>
    </row>
    <row r="449" ht="12.75">
      <c r="F449" s="32"/>
    </row>
    <row r="450" ht="12.75">
      <c r="F450" s="32"/>
    </row>
    <row r="451" ht="12.75">
      <c r="F451" s="32"/>
    </row>
    <row r="452" ht="12.75">
      <c r="F452" s="32"/>
    </row>
    <row r="453" ht="12.75">
      <c r="F453" s="32"/>
    </row>
    <row r="454" ht="12.75">
      <c r="F454" s="32"/>
    </row>
    <row r="455" ht="12.75">
      <c r="F455" s="32"/>
    </row>
    <row r="456" ht="12.75">
      <c r="F456" s="32"/>
    </row>
    <row r="457" ht="12.75">
      <c r="F457" s="32"/>
    </row>
    <row r="458" ht="12.75">
      <c r="F458" s="32"/>
    </row>
    <row r="459" ht="12.75">
      <c r="F459" s="32"/>
    </row>
    <row r="460" ht="12.75">
      <c r="F460" s="32"/>
    </row>
    <row r="461" ht="12.75">
      <c r="F461" s="32"/>
    </row>
    <row r="462" ht="12.75">
      <c r="F462" s="32"/>
    </row>
    <row r="463" ht="12.75">
      <c r="F463" s="32"/>
    </row>
    <row r="464" ht="12.75">
      <c r="F464" s="32"/>
    </row>
    <row r="465" ht="12.75">
      <c r="F465" s="32"/>
    </row>
    <row r="466" ht="12.75">
      <c r="F466" s="32"/>
    </row>
    <row r="467" ht="12.75">
      <c r="F467" s="32"/>
    </row>
    <row r="468" ht="12.75">
      <c r="F468" s="32"/>
    </row>
    <row r="469" ht="12.75">
      <c r="F469" s="32"/>
    </row>
    <row r="470" ht="12.75">
      <c r="F470" s="32"/>
    </row>
    <row r="471" ht="12.75">
      <c r="F471" s="32"/>
    </row>
    <row r="472" ht="12.75">
      <c r="F472" s="32"/>
    </row>
    <row r="473" ht="12.75">
      <c r="F473" s="32"/>
    </row>
    <row r="474" ht="12.75">
      <c r="F474" s="32"/>
    </row>
    <row r="475" ht="12.75">
      <c r="F475" s="32"/>
    </row>
    <row r="476" ht="12.75">
      <c r="F476" s="32"/>
    </row>
    <row r="477" ht="12.75">
      <c r="F477" s="32"/>
    </row>
    <row r="478" ht="12.75">
      <c r="F478" s="32"/>
    </row>
    <row r="479" ht="12.75">
      <c r="F479" s="32"/>
    </row>
    <row r="480" ht="12.75">
      <c r="F480" s="32"/>
    </row>
    <row r="481" ht="12.75">
      <c r="F481" s="32"/>
    </row>
    <row r="482" ht="12.75">
      <c r="F482" s="32"/>
    </row>
    <row r="483" ht="12.75">
      <c r="F483" s="32"/>
    </row>
    <row r="484" ht="12.75">
      <c r="F484" s="32"/>
    </row>
    <row r="485" ht="12.75">
      <c r="F485" s="32"/>
    </row>
    <row r="486" ht="12.75">
      <c r="F486" s="32"/>
    </row>
    <row r="487" ht="12.75">
      <c r="F487" s="32"/>
    </row>
    <row r="488" ht="12.75">
      <c r="F488" s="32"/>
    </row>
    <row r="489" ht="12.75">
      <c r="F489" s="32"/>
    </row>
    <row r="490" ht="12.75">
      <c r="F490" s="32"/>
    </row>
    <row r="491" ht="12.75">
      <c r="F491" s="32"/>
    </row>
    <row r="492" ht="12.75">
      <c r="F492" s="32"/>
    </row>
    <row r="493" ht="12.75">
      <c r="F493" s="32"/>
    </row>
    <row r="494" ht="12.75">
      <c r="F494" s="32"/>
    </row>
    <row r="495" ht="12.75">
      <c r="F495" s="32"/>
    </row>
    <row r="496" ht="12.75">
      <c r="F496" s="32"/>
    </row>
    <row r="497" ht="12.75">
      <c r="F497" s="32"/>
    </row>
    <row r="498" ht="12.75">
      <c r="F498" s="32"/>
    </row>
    <row r="499" ht="12.75">
      <c r="F499" s="32"/>
    </row>
    <row r="500" ht="12.75">
      <c r="F500" s="32"/>
    </row>
    <row r="501" ht="12.75">
      <c r="F501" s="32"/>
    </row>
    <row r="502" ht="12.75">
      <c r="F502" s="32"/>
    </row>
    <row r="503" ht="12.75">
      <c r="F503" s="32"/>
    </row>
    <row r="504" ht="12.75">
      <c r="F504" s="32"/>
    </row>
    <row r="505" ht="12.75">
      <c r="F505" s="32"/>
    </row>
    <row r="506" ht="12.75">
      <c r="F506" s="32"/>
    </row>
    <row r="507" ht="12.75">
      <c r="F507" s="32"/>
    </row>
    <row r="508" ht="12.75">
      <c r="F508" s="32"/>
    </row>
    <row r="509" ht="12.75">
      <c r="F509" s="32"/>
    </row>
    <row r="510" ht="12.75">
      <c r="F510" s="32"/>
    </row>
    <row r="511" ht="12.75">
      <c r="F511" s="32"/>
    </row>
    <row r="512" ht="12.75">
      <c r="F512" s="32"/>
    </row>
    <row r="513" ht="12.75">
      <c r="F513" s="32"/>
    </row>
    <row r="514" ht="12.75">
      <c r="F514" s="32"/>
    </row>
    <row r="515" ht="12.75">
      <c r="F515" s="32"/>
    </row>
    <row r="516" ht="12.75">
      <c r="F516" s="32"/>
    </row>
    <row r="517" ht="12.75">
      <c r="F517" s="32"/>
    </row>
    <row r="518" ht="12.75">
      <c r="F518" s="32"/>
    </row>
    <row r="519" ht="12.75">
      <c r="F519" s="32"/>
    </row>
    <row r="520" ht="12.75">
      <c r="F520" s="32"/>
    </row>
    <row r="521" ht="12.75">
      <c r="F521" s="32"/>
    </row>
    <row r="522" ht="12.75">
      <c r="F522" s="32"/>
    </row>
    <row r="523" ht="12.75">
      <c r="F523" s="32"/>
    </row>
    <row r="524" ht="12.75">
      <c r="F524" s="32"/>
    </row>
    <row r="525" ht="12.75">
      <c r="F525" s="32"/>
    </row>
    <row r="526" ht="12.75">
      <c r="F526" s="32"/>
    </row>
    <row r="527" ht="12.75">
      <c r="F527" s="32"/>
    </row>
    <row r="528" ht="12.75">
      <c r="F528" s="32"/>
    </row>
    <row r="529" ht="12.75">
      <c r="F529" s="32"/>
    </row>
    <row r="530" ht="12.75">
      <c r="F530" s="32"/>
    </row>
    <row r="531" ht="12.75">
      <c r="F531" s="32"/>
    </row>
    <row r="532" ht="12.75">
      <c r="F532" s="32"/>
    </row>
    <row r="533" ht="12.75">
      <c r="F533" s="32"/>
    </row>
    <row r="534" ht="12.75">
      <c r="F534" s="32"/>
    </row>
    <row r="535" ht="12.75">
      <c r="F535" s="32"/>
    </row>
    <row r="536" ht="12.75">
      <c r="F536" s="32"/>
    </row>
    <row r="537" ht="12.75">
      <c r="F537" s="32"/>
    </row>
    <row r="538" ht="12.75">
      <c r="F538" s="32"/>
    </row>
    <row r="539" ht="12.75">
      <c r="F539" s="32"/>
    </row>
    <row r="540" ht="12.75">
      <c r="F540" s="32"/>
    </row>
    <row r="541" ht="12.75">
      <c r="F541" s="32"/>
    </row>
    <row r="542" ht="12.75">
      <c r="F542" s="32"/>
    </row>
    <row r="543" ht="12.75">
      <c r="F543" s="32"/>
    </row>
    <row r="544" ht="12.75">
      <c r="F544" s="32"/>
    </row>
    <row r="545" ht="12.75">
      <c r="F545" s="32"/>
    </row>
    <row r="546" ht="12.75">
      <c r="F546" s="32"/>
    </row>
    <row r="547" ht="12.75">
      <c r="F547" s="32"/>
    </row>
    <row r="548" ht="12.75">
      <c r="F548" s="32"/>
    </row>
    <row r="549" ht="12.75">
      <c r="F549" s="32"/>
    </row>
    <row r="550" ht="12.75">
      <c r="F550" s="32"/>
    </row>
    <row r="551" ht="12.75">
      <c r="F551" s="32"/>
    </row>
    <row r="552" ht="12.75">
      <c r="F552" s="32"/>
    </row>
    <row r="553" ht="12.75">
      <c r="F553" s="32"/>
    </row>
    <row r="554" ht="12.75">
      <c r="F554" s="32"/>
    </row>
    <row r="555" ht="12.75">
      <c r="F555" s="32"/>
    </row>
    <row r="556" ht="12.75">
      <c r="F556" s="32"/>
    </row>
    <row r="557" ht="12.75">
      <c r="F557" s="32"/>
    </row>
    <row r="558" ht="12.75">
      <c r="F558" s="32"/>
    </row>
    <row r="559" ht="12.75">
      <c r="F559" s="32"/>
    </row>
    <row r="560" ht="12.75">
      <c r="F560" s="32"/>
    </row>
    <row r="561" ht="12.75">
      <c r="F561" s="32"/>
    </row>
    <row r="562" ht="12.75">
      <c r="F562" s="32"/>
    </row>
    <row r="563" ht="12.75">
      <c r="F563" s="32"/>
    </row>
    <row r="564" ht="12.75">
      <c r="F564" s="32"/>
    </row>
    <row r="565" ht="12.75">
      <c r="F565" s="32"/>
    </row>
    <row r="566" ht="12.75">
      <c r="F566" s="32"/>
    </row>
    <row r="567" ht="12.75">
      <c r="F567" s="32"/>
    </row>
    <row r="568" ht="12.75">
      <c r="F568" s="32"/>
    </row>
    <row r="569" ht="12.75">
      <c r="F569" s="32"/>
    </row>
    <row r="570" ht="12.75">
      <c r="F570" s="32"/>
    </row>
    <row r="571" ht="12.75">
      <c r="F571" s="32"/>
    </row>
    <row r="572" ht="12.75">
      <c r="F572" s="32"/>
    </row>
    <row r="573" ht="12.75">
      <c r="F573" s="32"/>
    </row>
    <row r="574" ht="12.75">
      <c r="F574" s="32"/>
    </row>
    <row r="575" ht="12.75">
      <c r="F575" s="32"/>
    </row>
    <row r="576" ht="12.75">
      <c r="F576" s="32"/>
    </row>
    <row r="577" ht="12.75">
      <c r="F577" s="32"/>
    </row>
    <row r="578" ht="12.75">
      <c r="F578" s="32"/>
    </row>
    <row r="579" ht="12.75">
      <c r="F579" s="32"/>
    </row>
    <row r="580" ht="12.75">
      <c r="F580" s="32"/>
    </row>
    <row r="581" ht="12.75">
      <c r="F581" s="32"/>
    </row>
    <row r="582" ht="12.75">
      <c r="F582" s="32"/>
    </row>
    <row r="583" ht="12.75">
      <c r="F583" s="32"/>
    </row>
    <row r="584" ht="12.75">
      <c r="F584" s="32"/>
    </row>
    <row r="585" ht="12.75">
      <c r="F585" s="32"/>
    </row>
    <row r="586" ht="12.75">
      <c r="F586" s="32"/>
    </row>
    <row r="587" ht="12.75">
      <c r="F587" s="32"/>
    </row>
    <row r="588" ht="12.75">
      <c r="F588" s="32"/>
    </row>
    <row r="589" ht="12.75">
      <c r="F589" s="32"/>
    </row>
    <row r="590" ht="12.75">
      <c r="F590" s="32"/>
    </row>
    <row r="591" ht="12.75">
      <c r="F591" s="32"/>
    </row>
    <row r="592" ht="12.75">
      <c r="F592" s="32"/>
    </row>
    <row r="593" ht="12.75">
      <c r="F593" s="32"/>
    </row>
    <row r="594" ht="12.75">
      <c r="F594" s="32"/>
    </row>
    <row r="595" ht="12.75">
      <c r="F595" s="32"/>
    </row>
    <row r="596" ht="12.75">
      <c r="F596" s="32"/>
    </row>
    <row r="597" ht="12.75">
      <c r="F597" s="32"/>
    </row>
    <row r="598" ht="12.75">
      <c r="F598" s="32"/>
    </row>
    <row r="599" ht="12.75">
      <c r="F599" s="32"/>
    </row>
    <row r="600" ht="12.75">
      <c r="F600" s="32"/>
    </row>
    <row r="601" ht="12.75">
      <c r="F601" s="32"/>
    </row>
    <row r="602" ht="12.75">
      <c r="F602" s="32"/>
    </row>
    <row r="603" ht="12.75">
      <c r="F603" s="32"/>
    </row>
    <row r="604" ht="12.75">
      <c r="F604" s="32"/>
    </row>
    <row r="605" ht="12.75">
      <c r="F605" s="32"/>
    </row>
  </sheetData>
  <mergeCells count="134">
    <mergeCell ref="SZ4:TC4"/>
    <mergeCell ref="TD4:TG4"/>
    <mergeCell ref="TH4:TK4"/>
    <mergeCell ref="SB4:SE4"/>
    <mergeCell ref="SF4:SI4"/>
    <mergeCell ref="SJ4:SM4"/>
    <mergeCell ref="SN4:SQ4"/>
    <mergeCell ref="SR4:SU4"/>
    <mergeCell ref="SV4:SY4"/>
    <mergeCell ref="RD4:RG4"/>
    <mergeCell ref="RH4:RK4"/>
    <mergeCell ref="RL4:RO4"/>
    <mergeCell ref="RP4:RS4"/>
    <mergeCell ref="RT4:RW4"/>
    <mergeCell ref="RX4:SA4"/>
    <mergeCell ref="QF4:QI4"/>
    <mergeCell ref="QJ4:QM4"/>
    <mergeCell ref="QN4:QQ4"/>
    <mergeCell ref="QR4:QU4"/>
    <mergeCell ref="QV4:QY4"/>
    <mergeCell ref="QZ4:RC4"/>
    <mergeCell ref="PH4:PK4"/>
    <mergeCell ref="PL4:PO4"/>
    <mergeCell ref="PP4:PS4"/>
    <mergeCell ref="PT4:PW4"/>
    <mergeCell ref="PX4:QA4"/>
    <mergeCell ref="QB4:QE4"/>
    <mergeCell ref="OJ4:OM4"/>
    <mergeCell ref="ON4:OQ4"/>
    <mergeCell ref="OR4:OU4"/>
    <mergeCell ref="OV4:OY4"/>
    <mergeCell ref="OZ4:PC4"/>
    <mergeCell ref="PD4:PG4"/>
    <mergeCell ref="NL4:NO4"/>
    <mergeCell ref="NP4:NS4"/>
    <mergeCell ref="NT4:NW4"/>
    <mergeCell ref="NX4:OA4"/>
    <mergeCell ref="OB4:OE4"/>
    <mergeCell ref="OF4:OI4"/>
    <mergeCell ref="MN4:MQ4"/>
    <mergeCell ref="MR4:MU4"/>
    <mergeCell ref="MV4:MY4"/>
    <mergeCell ref="MZ4:NC4"/>
    <mergeCell ref="ND4:NG4"/>
    <mergeCell ref="NH4:NK4"/>
    <mergeCell ref="LP4:LS4"/>
    <mergeCell ref="LT4:LW4"/>
    <mergeCell ref="LX4:MA4"/>
    <mergeCell ref="MB4:ME4"/>
    <mergeCell ref="MF4:MI4"/>
    <mergeCell ref="MJ4:MM4"/>
    <mergeCell ref="KR4:KU4"/>
    <mergeCell ref="KV4:KY4"/>
    <mergeCell ref="KZ4:LC4"/>
    <mergeCell ref="LD4:LG4"/>
    <mergeCell ref="LH4:LK4"/>
    <mergeCell ref="LL4:LO4"/>
    <mergeCell ref="JT4:JW4"/>
    <mergeCell ref="JX4:KA4"/>
    <mergeCell ref="KB4:KE4"/>
    <mergeCell ref="KF4:KI4"/>
    <mergeCell ref="KJ4:KM4"/>
    <mergeCell ref="KN4:KQ4"/>
    <mergeCell ref="IV4:IY4"/>
    <mergeCell ref="IZ4:JC4"/>
    <mergeCell ref="JD4:JG4"/>
    <mergeCell ref="JH4:JK4"/>
    <mergeCell ref="JL4:JO4"/>
    <mergeCell ref="JP4:JS4"/>
    <mergeCell ref="HX4:IA4"/>
    <mergeCell ref="IB4:IE4"/>
    <mergeCell ref="IF4:II4"/>
    <mergeCell ref="IJ4:IM4"/>
    <mergeCell ref="IN4:IQ4"/>
    <mergeCell ref="IR4:IU4"/>
    <mergeCell ref="GZ4:HC4"/>
    <mergeCell ref="HD4:HG4"/>
    <mergeCell ref="HH4:HK4"/>
    <mergeCell ref="HL4:HO4"/>
    <mergeCell ref="HP4:HS4"/>
    <mergeCell ref="HT4:HW4"/>
    <mergeCell ref="GB4:GE4"/>
    <mergeCell ref="GF4:GI4"/>
    <mergeCell ref="GJ4:GM4"/>
    <mergeCell ref="GN4:GQ4"/>
    <mergeCell ref="GR4:GU4"/>
    <mergeCell ref="GV4:GY4"/>
    <mergeCell ref="FD4:FG4"/>
    <mergeCell ref="FH4:FK4"/>
    <mergeCell ref="FL4:FO4"/>
    <mergeCell ref="FP4:FS4"/>
    <mergeCell ref="FT4:FW4"/>
    <mergeCell ref="FX4:GA4"/>
    <mergeCell ref="EJ4:EM4"/>
    <mergeCell ref="EN4:EQ4"/>
    <mergeCell ref="ER4:EU4"/>
    <mergeCell ref="EV4:EY4"/>
    <mergeCell ref="EZ4:FC4"/>
    <mergeCell ref="DL4:DO4"/>
    <mergeCell ref="DP4:DS4"/>
    <mergeCell ref="DT4:DW4"/>
    <mergeCell ref="DX4:EA4"/>
    <mergeCell ref="EB4:EE4"/>
    <mergeCell ref="EF4:EI4"/>
    <mergeCell ref="CN4:CQ4"/>
    <mergeCell ref="CR4:CU4"/>
    <mergeCell ref="CV4:CY4"/>
    <mergeCell ref="CZ4:DC4"/>
    <mergeCell ref="DD4:DG4"/>
    <mergeCell ref="DH4:DK4"/>
    <mergeCell ref="BP4:BS4"/>
    <mergeCell ref="BT4:BW4"/>
    <mergeCell ref="BX4:CA4"/>
    <mergeCell ref="CB4:CE4"/>
    <mergeCell ref="CF4:CI4"/>
    <mergeCell ref="CJ4:CM4"/>
    <mergeCell ref="AZ4:BC4"/>
    <mergeCell ref="BD4:BG4"/>
    <mergeCell ref="BH4:BK4"/>
    <mergeCell ref="BL4:BO4"/>
    <mergeCell ref="X4:AA4"/>
    <mergeCell ref="AB4:AE4"/>
    <mergeCell ref="AF4:AI4"/>
    <mergeCell ref="AJ4:AM4"/>
    <mergeCell ref="AN4:AQ4"/>
    <mergeCell ref="B1:G1"/>
    <mergeCell ref="B2:G2"/>
    <mergeCell ref="B3:G3"/>
    <mergeCell ref="H4:K4"/>
    <mergeCell ref="L4:O4"/>
    <mergeCell ref="P4:S4"/>
    <mergeCell ref="T4:W4"/>
    <mergeCell ref="AR4:AU4"/>
    <mergeCell ref="AV4:AY4"/>
  </mergeCells>
  <printOptions horizontalCentered="1"/>
  <pageMargins left="0.45" right="0.45" top="0.5" bottom="0.5" header="0.3" footer="0.3"/>
  <pageSetup cellComments="atEnd" errors="NA" horizontalDpi="600" verticalDpi="600" orientation="landscape" pageOrder="overThenDown" paperSize="9" scale="90"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hong nguyen</dc:creator>
  <cp:keywords/>
  <dc:description/>
  <cp:lastModifiedBy>hong nguyen</cp:lastModifiedBy>
  <dcterms:created xsi:type="dcterms:W3CDTF">2020-04-09T09:58:04Z</dcterms:created>
  <dcterms:modified xsi:type="dcterms:W3CDTF">2020-08-25T18:04:08Z</dcterms:modified>
  <cp:category/>
  <cp:contentType/>
  <cp:contentStatus/>
</cp:coreProperties>
</file>