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<sst xmlns="http://schemas.openxmlformats.org/spreadsheetml/2006/main" count="16" uniqueCount="16">
  <si>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Ia</t>
  </si>
  <si>
    <t>Dn</t>
  </si>
  <si>
    <t>ac</t>
  </si>
  <si>
    <t>logIa</t>
  </si>
  <si>
    <t>logpgaa</t>
  </si>
  <si>
    <t>logDn</t>
  </si>
  <si>
    <t>pga</t>
  </si>
  <si>
    <t>pga(g)</t>
  </si>
  <si>
    <t>logpga1</t>
  </si>
  <si>
    <t>c</t>
  </si>
  <si>
    <t>acbpga1</t>
  </si>
  <si>
    <t>logpga2</t>
  </si>
  <si>
    <t>logpga3</t>
  </si>
  <si>
    <t>acbpga2</t>
  </si>
  <si>
    <t>acbpga3</t>
  </si>
  <si>
    <t>log1jacbpga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</si>
</sst>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tabSelected="1" workbookViewId="0">
      <selection activeCell="A1" sqref="A$1:A$1048576"/>
    </sheetView>
  </sheetViews>
  <sheetFormatPr defaultColWidth="9" defaultRowHeight="14"/>
  <cols>
    <col min="1" max="1" width="9.18181818181818" style="1"/>
    <col min="2" max="2" width="12.7272727272727" style="1"/>
    <col min="3" max="3" width="9" style="1"/>
    <col min="4" max="5" width="14" style="1"/>
    <col min="6" max="6" width="12.7272727272727" style="1"/>
    <col min="7" max="7" width="11.5454545454545" style="2"/>
    <col min="8" max="9" width="14" style="2"/>
    <col min="10" max="10" width="9" style="2"/>
    <col min="11" max="11" width="14" style="2"/>
    <col min="12" max="15" width="12.8181818181818"/>
    <col min="16" max="16" width="14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</row>
    <row r="2" spans="1:16">
      <c r="A2" s="1">
        <v>7.5524</v>
      </c>
      <c r="B2" s="1">
        <v>24317.003</v>
      </c>
      <c r="C2" s="1">
        <v>0.2</v>
      </c>
      <c r="D2" s="1">
        <v>0.878084983566542</v>
      </c>
      <c r="E2" s="1">
        <v>2.97732387045927</v>
      </c>
      <c r="F2" s="1">
        <v>4.38591004836521</v>
      </c>
      <c r="G2" s="1">
        <v>1008.40865</v>
      </c>
      <c r="H2" s="1">
        <f t="shared" ref="H2:H65" si="0">G2/980</f>
        <v>1.02898841836735</v>
      </c>
      <c r="I2" s="1">
        <f t="shared" ref="I2:I65" si="1">LOG(G2)</f>
        <v>3.00363656234272</v>
      </c>
      <c r="J2" s="1">
        <v>1</v>
      </c>
      <c r="K2" s="2">
        <f t="shared" ref="K2:K65" si="2">C2/H2</f>
        <v>0.194365647299832</v>
      </c>
      <c r="L2">
        <f>I2*I2</f>
        <v>9.02183259864201</v>
      </c>
      <c r="M2">
        <f>L2*I2</f>
        <v>27.0983062526166</v>
      </c>
      <c r="N2">
        <f>K2*K2</f>
        <v>0.0377780048502828</v>
      </c>
      <c r="O2">
        <f>N2*K2</f>
        <v>0.00734274636642142</v>
      </c>
      <c r="P2">
        <f>LOG10(1-C2/H2)</f>
        <v>-0.093862023499578</v>
      </c>
    </row>
    <row r="3" spans="1:16">
      <c r="A3" s="1">
        <v>5.0802</v>
      </c>
      <c r="B3" s="1">
        <v>17946.6624</v>
      </c>
      <c r="C3" s="1">
        <v>0.2</v>
      </c>
      <c r="D3" s="1">
        <v>0.705880810155298</v>
      </c>
      <c r="E3" s="1">
        <v>2.84872287866164</v>
      </c>
      <c r="F3" s="1">
        <v>4.25398369324644</v>
      </c>
      <c r="G3" s="1">
        <v>729.58671</v>
      </c>
      <c r="H3" s="1">
        <f t="shared" si="0"/>
        <v>0.744476234693878</v>
      </c>
      <c r="I3" s="1">
        <f t="shared" si="1"/>
        <v>2.86307691437432</v>
      </c>
      <c r="J3" s="1">
        <v>1</v>
      </c>
      <c r="K3" s="2">
        <f t="shared" si="2"/>
        <v>0.268645244374037</v>
      </c>
      <c r="L3">
        <f t="shared" ref="L3:L66" si="3">I3*I3</f>
        <v>8.19720941762316</v>
      </c>
      <c r="M3">
        <f t="shared" ref="M3:M66" si="4">L3*I3</f>
        <v>23.4692410458886</v>
      </c>
      <c r="N3">
        <f t="shared" ref="N3:N66" si="5">K3*K3</f>
        <v>0.0721702673247863</v>
      </c>
      <c r="O3">
        <f t="shared" ref="O3:O66" si="6">N3*K3</f>
        <v>0.0193881991020068</v>
      </c>
      <c r="P3">
        <f t="shared" ref="P3:P66" si="7">LOG10(1-C3/H3)</f>
        <v>-0.135871910267815</v>
      </c>
    </row>
    <row r="4" spans="1:16">
      <c r="A4" s="1">
        <v>1.8332</v>
      </c>
      <c r="B4" s="1">
        <v>2958.4192</v>
      </c>
      <c r="C4" s="1">
        <v>0.2</v>
      </c>
      <c r="D4" s="1">
        <v>0.263209848572749</v>
      </c>
      <c r="E4" s="1">
        <v>2.70275096889426</v>
      </c>
      <c r="F4" s="1">
        <v>3.47105971237479</v>
      </c>
      <c r="G4" s="1">
        <v>482.998</v>
      </c>
      <c r="H4" s="1">
        <f t="shared" si="0"/>
        <v>0.492855102040816</v>
      </c>
      <c r="I4" s="1">
        <f t="shared" si="1"/>
        <v>2.68394533242695</v>
      </c>
      <c r="J4" s="1">
        <v>1</v>
      </c>
      <c r="K4" s="2">
        <f t="shared" si="2"/>
        <v>0.405798781775494</v>
      </c>
      <c r="L4">
        <f t="shared" si="3"/>
        <v>7.20356254745643</v>
      </c>
      <c r="M4">
        <f t="shared" si="4"/>
        <v>19.3339680760913</v>
      </c>
      <c r="N4">
        <f t="shared" si="5"/>
        <v>0.164672651290475</v>
      </c>
      <c r="O4">
        <f t="shared" si="6"/>
        <v>0.0668239612854154</v>
      </c>
      <c r="P4">
        <f t="shared" si="7"/>
        <v>-0.226066462145888</v>
      </c>
    </row>
    <row r="5" spans="1:16">
      <c r="A5" s="1">
        <v>4.2602</v>
      </c>
      <c r="B5" s="1">
        <v>4171.2226</v>
      </c>
      <c r="C5" s="1">
        <v>0.2</v>
      </c>
      <c r="D5" s="1">
        <v>0.629429988036405</v>
      </c>
      <c r="E5" s="1">
        <v>3.0023172822606</v>
      </c>
      <c r="F5" s="1">
        <v>3.62026336687103</v>
      </c>
      <c r="G5" s="1">
        <v>924.97636</v>
      </c>
      <c r="H5" s="1">
        <f t="shared" si="0"/>
        <v>0.943853428571429</v>
      </c>
      <c r="I5" s="1">
        <f t="shared" si="1"/>
        <v>2.96613063343877</v>
      </c>
      <c r="J5" s="1">
        <v>1</v>
      </c>
      <c r="K5" s="2">
        <f t="shared" si="2"/>
        <v>0.211897307299832</v>
      </c>
      <c r="L5">
        <f t="shared" si="3"/>
        <v>8.79793093462385</v>
      </c>
      <c r="M5">
        <f t="shared" si="4"/>
        <v>26.0958124560664</v>
      </c>
      <c r="N5">
        <f t="shared" si="5"/>
        <v>0.0449004688409194</v>
      </c>
      <c r="O5">
        <f t="shared" si="6"/>
        <v>0.00951428844389083</v>
      </c>
      <c r="P5">
        <f t="shared" si="7"/>
        <v>-0.103417188643453</v>
      </c>
    </row>
    <row r="6" spans="1:16">
      <c r="A6" s="1">
        <v>3.2064</v>
      </c>
      <c r="B6" s="1">
        <v>2522.5401</v>
      </c>
      <c r="C6" s="1">
        <v>0.2</v>
      </c>
      <c r="D6" s="1">
        <v>0.506017699851133</v>
      </c>
      <c r="E6" s="1">
        <v>2.91565622017313</v>
      </c>
      <c r="F6" s="1">
        <v>3.40183807880203</v>
      </c>
      <c r="G6" s="1">
        <v>712.20893</v>
      </c>
      <c r="H6" s="1">
        <f t="shared" si="0"/>
        <v>0.726743806122449</v>
      </c>
      <c r="I6" s="1">
        <f t="shared" si="1"/>
        <v>2.85260741475442</v>
      </c>
      <c r="J6" s="1">
        <v>1</v>
      </c>
      <c r="K6" s="2">
        <f t="shared" si="2"/>
        <v>0.275200143867896</v>
      </c>
      <c r="L6">
        <f t="shared" si="3"/>
        <v>8.13736906271192</v>
      </c>
      <c r="M6">
        <f t="shared" si="4"/>
        <v>23.2127193248853</v>
      </c>
      <c r="N6">
        <f t="shared" si="5"/>
        <v>0.0757351191849104</v>
      </c>
      <c r="O6">
        <f t="shared" si="6"/>
        <v>0.0208423156955396</v>
      </c>
      <c r="P6">
        <f t="shared" si="7"/>
        <v>-0.139781901535768</v>
      </c>
    </row>
    <row r="7" spans="1:16">
      <c r="A7" s="1">
        <v>1.261</v>
      </c>
      <c r="B7" s="1">
        <v>430.0021</v>
      </c>
      <c r="C7" s="1">
        <v>0.2</v>
      </c>
      <c r="D7" s="1">
        <v>0.100715086573082</v>
      </c>
      <c r="E7" s="1">
        <v>2.67946242074258</v>
      </c>
      <c r="F7" s="1">
        <v>2.63347057654746</v>
      </c>
      <c r="G7" s="1">
        <v>518.60624</v>
      </c>
      <c r="H7" s="1">
        <f t="shared" si="0"/>
        <v>0.529190040816326</v>
      </c>
      <c r="I7" s="1">
        <f t="shared" si="1"/>
        <v>2.71483773800461</v>
      </c>
      <c r="J7" s="1">
        <v>1</v>
      </c>
      <c r="K7" s="2">
        <f t="shared" si="2"/>
        <v>0.377936061856872</v>
      </c>
      <c r="L7">
        <f t="shared" si="3"/>
        <v>7.37034394369398</v>
      </c>
      <c r="M7">
        <f t="shared" si="4"/>
        <v>20.0092878804141</v>
      </c>
      <c r="N7">
        <f t="shared" si="5"/>
        <v>0.142835666851882</v>
      </c>
      <c r="O7">
        <f t="shared" si="6"/>
        <v>0.0539827494227004</v>
      </c>
      <c r="P7">
        <f t="shared" si="7"/>
        <v>-0.20616497454448</v>
      </c>
    </row>
    <row r="8" spans="1:16">
      <c r="A8" s="1">
        <v>3.8058</v>
      </c>
      <c r="B8" s="1">
        <v>2841.6672</v>
      </c>
      <c r="C8" s="1">
        <v>0.2</v>
      </c>
      <c r="D8" s="1">
        <v>0.580445961781107</v>
      </c>
      <c r="E8" s="1">
        <v>2.76593292460496</v>
      </c>
      <c r="F8" s="1">
        <v>3.45357321445468</v>
      </c>
      <c r="G8" s="1">
        <v>616.47956</v>
      </c>
      <c r="H8" s="1">
        <f t="shared" si="0"/>
        <v>0.629060775510204</v>
      </c>
      <c r="I8" s="1">
        <f t="shared" si="1"/>
        <v>2.7899186817</v>
      </c>
      <c r="J8" s="1">
        <v>1</v>
      </c>
      <c r="K8" s="2">
        <f t="shared" si="2"/>
        <v>0.317934304261442</v>
      </c>
      <c r="L8">
        <f t="shared" si="3"/>
        <v>7.78364625049869</v>
      </c>
      <c r="M8">
        <f t="shared" si="4"/>
        <v>21.7157400860105</v>
      </c>
      <c r="N8">
        <f t="shared" si="5"/>
        <v>0.101082221826207</v>
      </c>
      <c r="O8">
        <f t="shared" si="6"/>
        <v>0.032137505869516</v>
      </c>
      <c r="P8">
        <f t="shared" si="7"/>
        <v>-0.166173792612368</v>
      </c>
    </row>
    <row r="9" spans="1:16">
      <c r="A9" s="1">
        <v>1.3241</v>
      </c>
      <c r="B9" s="1">
        <v>144.0192</v>
      </c>
      <c r="C9" s="1">
        <v>0.2</v>
      </c>
      <c r="D9" s="1">
        <v>0.121920785563038</v>
      </c>
      <c r="E9" s="1">
        <v>2.49997834704747</v>
      </c>
      <c r="F9" s="1">
        <v>2.15842039416612</v>
      </c>
      <c r="G9" s="1">
        <v>296.79675</v>
      </c>
      <c r="H9" s="1">
        <f t="shared" si="0"/>
        <v>0.302853826530612</v>
      </c>
      <c r="I9" s="1">
        <f t="shared" si="1"/>
        <v>2.47245914099784</v>
      </c>
      <c r="J9" s="1">
        <v>1</v>
      </c>
      <c r="K9" s="2">
        <f t="shared" si="2"/>
        <v>0.660384589790825</v>
      </c>
      <c r="L9">
        <f t="shared" si="3"/>
        <v>6.1130542039038</v>
      </c>
      <c r="M9">
        <f t="shared" si="4"/>
        <v>15.1142767458573</v>
      </c>
      <c r="N9">
        <f t="shared" si="5"/>
        <v>0.436107806433196</v>
      </c>
      <c r="O9">
        <f t="shared" si="6"/>
        <v>0.287998874855963</v>
      </c>
      <c r="P9">
        <f t="shared" si="7"/>
        <v>-0.469012611664339</v>
      </c>
    </row>
    <row r="10" spans="1:16">
      <c r="A10" s="1">
        <v>1.2623</v>
      </c>
      <c r="B10" s="1">
        <v>330.2897</v>
      </c>
      <c r="C10" s="1">
        <v>0.2</v>
      </c>
      <c r="D10" s="1">
        <v>0.101162582214842</v>
      </c>
      <c r="E10" s="1">
        <v>2.58800600547192</v>
      </c>
      <c r="F10" s="1">
        <v>2.51889503054</v>
      </c>
      <c r="G10" s="1">
        <v>394.66004</v>
      </c>
      <c r="H10" s="1">
        <f t="shared" si="0"/>
        <v>0.402714326530612</v>
      </c>
      <c r="I10" s="1">
        <f t="shared" si="1"/>
        <v>2.59622315556691</v>
      </c>
      <c r="J10" s="1">
        <v>1</v>
      </c>
      <c r="K10" s="2">
        <f t="shared" si="2"/>
        <v>0.496629960307104</v>
      </c>
      <c r="L10">
        <f t="shared" si="3"/>
        <v>6.74037467350183</v>
      </c>
      <c r="M10">
        <f t="shared" si="4"/>
        <v>17.4995168045422</v>
      </c>
      <c r="N10">
        <f t="shared" si="5"/>
        <v>0.246641317474636</v>
      </c>
      <c r="O10">
        <f t="shared" si="6"/>
        <v>0.12248946770752</v>
      </c>
      <c r="P10">
        <f t="shared" si="7"/>
        <v>-0.298112636986435</v>
      </c>
    </row>
    <row r="11" spans="1:16">
      <c r="A11" s="1">
        <v>2.8264</v>
      </c>
      <c r="B11" s="1">
        <v>1061.9465</v>
      </c>
      <c r="C11" s="1">
        <v>0.2</v>
      </c>
      <c r="D11" s="1">
        <v>0.451233624426789</v>
      </c>
      <c r="E11" s="1">
        <v>2.71974632054496</v>
      </c>
      <c r="F11" s="1">
        <v>3.02610263789418</v>
      </c>
      <c r="G11" s="1">
        <v>399.39344</v>
      </c>
      <c r="H11" s="1">
        <f t="shared" si="0"/>
        <v>0.407544326530612</v>
      </c>
      <c r="I11" s="1">
        <f t="shared" si="1"/>
        <v>2.60140092734691</v>
      </c>
      <c r="J11" s="1">
        <v>1</v>
      </c>
      <c r="K11" s="2">
        <f t="shared" si="2"/>
        <v>0.490744164450974</v>
      </c>
      <c r="L11">
        <f t="shared" si="3"/>
        <v>6.76728678480135</v>
      </c>
      <c r="M11">
        <f t="shared" si="4"/>
        <v>17.6044261176047</v>
      </c>
      <c r="N11">
        <f t="shared" si="5"/>
        <v>0.240829834942684</v>
      </c>
      <c r="O11">
        <f t="shared" si="6"/>
        <v>0.118185836123813</v>
      </c>
      <c r="P11">
        <f t="shared" si="7"/>
        <v>-0.293063985730409</v>
      </c>
    </row>
    <row r="12" spans="1:16">
      <c r="A12" s="1">
        <v>2.1297</v>
      </c>
      <c r="B12" s="1">
        <v>520.8164</v>
      </c>
      <c r="C12" s="1">
        <v>0.2</v>
      </c>
      <c r="D12" s="1">
        <v>0.328318430893823</v>
      </c>
      <c r="E12" s="1">
        <v>2.60051441321953</v>
      </c>
      <c r="F12" s="1">
        <v>2.71668465128472</v>
      </c>
      <c r="G12" s="1">
        <v>378.77716</v>
      </c>
      <c r="H12" s="1">
        <f t="shared" si="0"/>
        <v>0.386507306122449</v>
      </c>
      <c r="I12" s="1">
        <f t="shared" si="1"/>
        <v>2.57838378346475</v>
      </c>
      <c r="J12" s="1">
        <v>1</v>
      </c>
      <c r="K12" s="2">
        <f t="shared" si="2"/>
        <v>0.517454642724498</v>
      </c>
      <c r="L12">
        <f t="shared" si="3"/>
        <v>6.64806293483402</v>
      </c>
      <c r="M12">
        <f t="shared" si="4"/>
        <v>17.1412576626291</v>
      </c>
      <c r="N12">
        <f t="shared" si="5"/>
        <v>0.267759307277138</v>
      </c>
      <c r="O12">
        <f t="shared" si="6"/>
        <v>0.138553296683251</v>
      </c>
      <c r="P12">
        <f t="shared" si="7"/>
        <v>-0.316461858509513</v>
      </c>
    </row>
    <row r="13" spans="1:16">
      <c r="A13" s="1">
        <v>1.3133</v>
      </c>
      <c r="B13" s="1">
        <v>135.189</v>
      </c>
      <c r="C13" s="1">
        <v>0.2</v>
      </c>
      <c r="D13" s="1">
        <v>0.118363944263441</v>
      </c>
      <c r="E13" s="1">
        <v>2.60282476159632</v>
      </c>
      <c r="F13" s="1">
        <v>2.1309413555579</v>
      </c>
      <c r="G13" s="1">
        <v>360.3553</v>
      </c>
      <c r="H13" s="1">
        <f t="shared" si="0"/>
        <v>0.367709489795918</v>
      </c>
      <c r="I13" s="1">
        <f t="shared" si="1"/>
        <v>2.55673091391822</v>
      </c>
      <c r="J13" s="1">
        <v>1</v>
      </c>
      <c r="K13" s="2">
        <f t="shared" si="2"/>
        <v>0.543907637823004</v>
      </c>
      <c r="L13">
        <f t="shared" si="3"/>
        <v>6.53687296618511</v>
      </c>
      <c r="M13">
        <f t="shared" si="4"/>
        <v>16.7130251930018</v>
      </c>
      <c r="N13">
        <f t="shared" si="5"/>
        <v>0.2958355184822</v>
      </c>
      <c r="O13">
        <f t="shared" si="6"/>
        <v>0.160907198041797</v>
      </c>
      <c r="P13">
        <f t="shared" si="7"/>
        <v>-0.340947200489074</v>
      </c>
    </row>
    <row r="14" spans="1:16">
      <c r="A14" s="1">
        <v>1.127</v>
      </c>
      <c r="B14" s="1">
        <v>20.8536</v>
      </c>
      <c r="C14" s="1">
        <v>0.2</v>
      </c>
      <c r="D14" s="1">
        <v>0.0519239160461065</v>
      </c>
      <c r="E14" s="1">
        <v>2.54388187824816</v>
      </c>
      <c r="F14" s="1">
        <v>1.3191810389345</v>
      </c>
      <c r="G14" s="1">
        <v>339.47903</v>
      </c>
      <c r="H14" s="1">
        <f t="shared" si="0"/>
        <v>0.346407173469388</v>
      </c>
      <c r="I14" s="1">
        <f t="shared" si="1"/>
        <v>2.53081295258836</v>
      </c>
      <c r="J14" s="1">
        <v>1</v>
      </c>
      <c r="K14" s="2">
        <f t="shared" si="2"/>
        <v>0.577355249306562</v>
      </c>
      <c r="L14">
        <f t="shared" si="3"/>
        <v>6.40501420098903</v>
      </c>
      <c r="M14">
        <f t="shared" si="4"/>
        <v>16.2098929013754</v>
      </c>
      <c r="N14">
        <f t="shared" si="5"/>
        <v>0.333339083901843</v>
      </c>
      <c r="O14">
        <f t="shared" si="6"/>
        <v>0.19245506988977</v>
      </c>
      <c r="P14">
        <f t="shared" si="7"/>
        <v>-0.374024520652677</v>
      </c>
    </row>
    <row r="15" spans="1:16">
      <c r="A15" s="1">
        <v>1.7586</v>
      </c>
      <c r="B15" s="1">
        <v>193.408</v>
      </c>
      <c r="C15" s="1">
        <v>0.2</v>
      </c>
      <c r="D15" s="1">
        <v>0.245167068822079</v>
      </c>
      <c r="E15" s="1">
        <v>2.58817082673097</v>
      </c>
      <c r="F15" s="1">
        <v>2.28647443398689</v>
      </c>
      <c r="G15" s="1">
        <v>379.78651</v>
      </c>
      <c r="H15" s="1">
        <f t="shared" si="0"/>
        <v>0.387537255102041</v>
      </c>
      <c r="I15" s="1">
        <f t="shared" si="1"/>
        <v>2.57953953455421</v>
      </c>
      <c r="J15" s="1">
        <v>1</v>
      </c>
      <c r="K15" s="2">
        <f t="shared" si="2"/>
        <v>0.516079415248319</v>
      </c>
      <c r="L15">
        <f t="shared" si="3"/>
        <v>6.65402421032817</v>
      </c>
      <c r="M15">
        <f t="shared" si="4"/>
        <v>17.1643185144224</v>
      </c>
      <c r="N15">
        <f t="shared" si="5"/>
        <v>0.266337962843047</v>
      </c>
      <c r="O15">
        <f t="shared" si="6"/>
        <v>0.137451540122468</v>
      </c>
      <c r="P15">
        <f t="shared" si="7"/>
        <v>-0.315225903715049</v>
      </c>
    </row>
    <row r="16" spans="1:16">
      <c r="A16" s="1">
        <v>1.8799</v>
      </c>
      <c r="B16" s="1">
        <v>384.8656</v>
      </c>
      <c r="C16" s="1">
        <v>0.2</v>
      </c>
      <c r="D16" s="1">
        <v>0.274134747878962</v>
      </c>
      <c r="E16" s="1">
        <v>2.55265483428334</v>
      </c>
      <c r="F16" s="1">
        <v>2.58530909478431</v>
      </c>
      <c r="G16" s="1">
        <v>376.69779</v>
      </c>
      <c r="H16" s="1">
        <f t="shared" si="0"/>
        <v>0.3843855</v>
      </c>
      <c r="I16" s="1">
        <f t="shared" si="1"/>
        <v>2.57599307230409</v>
      </c>
      <c r="J16" s="1">
        <v>1</v>
      </c>
      <c r="K16" s="2">
        <f t="shared" si="2"/>
        <v>0.520310989878651</v>
      </c>
      <c r="L16">
        <f t="shared" si="3"/>
        <v>6.63574030855866</v>
      </c>
      <c r="M16">
        <f t="shared" si="4"/>
        <v>17.0936210644561</v>
      </c>
      <c r="N16">
        <f t="shared" si="5"/>
        <v>0.270723526188501</v>
      </c>
      <c r="O16">
        <f t="shared" si="6"/>
        <v>0.140860425894578</v>
      </c>
      <c r="P16">
        <f t="shared" si="7"/>
        <v>-0.319040231290885</v>
      </c>
    </row>
    <row r="17" spans="1:16">
      <c r="A17" s="1">
        <v>1.7382</v>
      </c>
      <c r="B17" s="1">
        <v>62.1404</v>
      </c>
      <c r="C17" s="1">
        <v>0.2</v>
      </c>
      <c r="D17" s="1">
        <v>0.240099745587405</v>
      </c>
      <c r="E17" s="1">
        <v>2.4390198891801</v>
      </c>
      <c r="F17" s="1">
        <v>1.79337404449722</v>
      </c>
      <c r="G17" s="1">
        <v>261.7104</v>
      </c>
      <c r="H17" s="1">
        <f t="shared" si="0"/>
        <v>0.267051428571429</v>
      </c>
      <c r="I17" s="1">
        <f t="shared" si="1"/>
        <v>2.41782098122936</v>
      </c>
      <c r="J17" s="1">
        <v>1</v>
      </c>
      <c r="K17" s="2">
        <f t="shared" si="2"/>
        <v>0.748919416270809</v>
      </c>
      <c r="L17">
        <f t="shared" si="3"/>
        <v>5.84585829727292</v>
      </c>
      <c r="M17">
        <f t="shared" si="4"/>
        <v>14.1342388444402</v>
      </c>
      <c r="N17">
        <f t="shared" si="5"/>
        <v>0.56088029206741</v>
      </c>
      <c r="O17">
        <f t="shared" si="6"/>
        <v>0.420054140932926</v>
      </c>
      <c r="P17">
        <f t="shared" si="7"/>
        <v>-0.600186870342851</v>
      </c>
    </row>
    <row r="18" spans="1:16">
      <c r="A18" s="1">
        <v>1.6548</v>
      </c>
      <c r="B18" s="1">
        <v>268.5195</v>
      </c>
      <c r="C18" s="1">
        <v>0.2</v>
      </c>
      <c r="D18" s="1">
        <v>0.218745512223475</v>
      </c>
      <c r="E18" s="1">
        <v>2.4989800917651</v>
      </c>
      <c r="F18" s="1">
        <v>2.42897582983031</v>
      </c>
      <c r="G18" s="1">
        <v>312.53131</v>
      </c>
      <c r="H18" s="1">
        <f t="shared" si="0"/>
        <v>0.3189095</v>
      </c>
      <c r="I18" s="1">
        <f t="shared" si="1"/>
        <v>2.49489353233315</v>
      </c>
      <c r="J18" s="1">
        <v>1</v>
      </c>
      <c r="K18" s="2">
        <f t="shared" si="2"/>
        <v>0.627137165873077</v>
      </c>
      <c r="L18">
        <f t="shared" si="3"/>
        <v>6.22449373767779</v>
      </c>
      <c r="M18">
        <f t="shared" si="4"/>
        <v>15.5294491681805</v>
      </c>
      <c r="N18">
        <f t="shared" si="5"/>
        <v>0.393301024819315</v>
      </c>
      <c r="O18">
        <f t="shared" si="6"/>
        <v>0.246653690040162</v>
      </c>
      <c r="P18">
        <f t="shared" si="7"/>
        <v>-0.428450903680812</v>
      </c>
    </row>
    <row r="19" spans="1:16">
      <c r="A19" s="1">
        <v>6.3666</v>
      </c>
      <c r="B19" s="1">
        <v>2743.0184</v>
      </c>
      <c r="C19" s="1">
        <v>0.2</v>
      </c>
      <c r="D19" s="1">
        <v>0.803907564918058</v>
      </c>
      <c r="E19" s="1">
        <v>2.30845854804835</v>
      </c>
      <c r="F19" s="1">
        <v>3.43822872083518</v>
      </c>
      <c r="G19" s="1">
        <v>238.7435</v>
      </c>
      <c r="H19" s="1">
        <f t="shared" si="0"/>
        <v>0.243615816326531</v>
      </c>
      <c r="I19" s="1">
        <f t="shared" si="1"/>
        <v>2.37793155637071</v>
      </c>
      <c r="J19" s="1">
        <v>1</v>
      </c>
      <c r="K19" s="2">
        <f t="shared" si="2"/>
        <v>0.82096475924999</v>
      </c>
      <c r="L19">
        <f t="shared" si="3"/>
        <v>5.65455848678365</v>
      </c>
      <c r="M19">
        <f t="shared" si="4"/>
        <v>13.4461530630667</v>
      </c>
      <c r="N19">
        <f t="shared" si="5"/>
        <v>0.673983135930394</v>
      </c>
      <c r="O19">
        <f t="shared" si="6"/>
        <v>0.553316402927649</v>
      </c>
      <c r="P19">
        <f t="shared" si="7"/>
        <v>-0.747061475406211</v>
      </c>
    </row>
    <row r="20" spans="1:16">
      <c r="A20" s="1">
        <v>10.0612</v>
      </c>
      <c r="B20" s="1">
        <v>1125.8272</v>
      </c>
      <c r="C20" s="1">
        <v>0.2</v>
      </c>
      <c r="D20" s="1">
        <v>1.00264978214119</v>
      </c>
      <c r="E20" s="1">
        <v>2.46170857006437</v>
      </c>
      <c r="F20" s="1">
        <v>3.05147173701135</v>
      </c>
      <c r="G20" s="1">
        <v>305.46824</v>
      </c>
      <c r="H20" s="1">
        <f t="shared" si="0"/>
        <v>0.311702285714286</v>
      </c>
      <c r="I20" s="1">
        <f t="shared" si="1"/>
        <v>2.48496606266443</v>
      </c>
      <c r="J20" s="1">
        <v>1</v>
      </c>
      <c r="K20" s="2">
        <f t="shared" si="2"/>
        <v>0.641637899900821</v>
      </c>
      <c r="L20">
        <f t="shared" si="3"/>
        <v>6.17505633259397</v>
      </c>
      <c r="M20">
        <f t="shared" si="4"/>
        <v>15.3448054215371</v>
      </c>
      <c r="N20">
        <f t="shared" si="5"/>
        <v>0.411699194589136</v>
      </c>
      <c r="O20">
        <f t="shared" si="6"/>
        <v>0.264161806607033</v>
      </c>
      <c r="P20">
        <f t="shared" si="7"/>
        <v>-0.445677926990213</v>
      </c>
    </row>
    <row r="21" spans="1:16">
      <c r="A21" s="1">
        <v>3.3294</v>
      </c>
      <c r="B21" s="1">
        <v>633.1515</v>
      </c>
      <c r="C21" s="1">
        <v>0.2</v>
      </c>
      <c r="D21" s="1">
        <v>0.522365975197809</v>
      </c>
      <c r="E21" s="1">
        <v>2.43770427787643</v>
      </c>
      <c r="F21" s="1">
        <v>2.8015076400989</v>
      </c>
      <c r="G21" s="1">
        <v>297.26736</v>
      </c>
      <c r="H21" s="1">
        <f t="shared" si="0"/>
        <v>0.303334040816327</v>
      </c>
      <c r="I21" s="1">
        <f t="shared" si="1"/>
        <v>2.47314722622448</v>
      </c>
      <c r="J21" s="1">
        <v>1</v>
      </c>
      <c r="K21" s="2">
        <f t="shared" si="2"/>
        <v>0.659339121523466</v>
      </c>
      <c r="L21">
        <f t="shared" si="3"/>
        <v>6.11645720258184</v>
      </c>
      <c r="M21">
        <f t="shared" si="4"/>
        <v>15.126899164886</v>
      </c>
      <c r="N21">
        <f t="shared" si="5"/>
        <v>0.434728077171336</v>
      </c>
      <c r="O21">
        <f t="shared" si="6"/>
        <v>0.286633228503735</v>
      </c>
      <c r="P21">
        <f t="shared" si="7"/>
        <v>-0.467677737982781</v>
      </c>
    </row>
    <row r="22" spans="1:16">
      <c r="A22" s="1">
        <v>3.3222</v>
      </c>
      <c r="B22" s="1">
        <v>530.3753</v>
      </c>
      <c r="C22" s="1">
        <v>0.2</v>
      </c>
      <c r="D22" s="1">
        <v>0.521425773895577</v>
      </c>
      <c r="E22" s="1">
        <v>2.50580770758439</v>
      </c>
      <c r="F22" s="1">
        <v>2.72458329042786</v>
      </c>
      <c r="G22" s="1">
        <v>299.35704</v>
      </c>
      <c r="H22" s="1">
        <f t="shared" si="0"/>
        <v>0.305466367346939</v>
      </c>
      <c r="I22" s="1">
        <f t="shared" si="1"/>
        <v>2.47618947593486</v>
      </c>
      <c r="J22" s="1">
        <v>1</v>
      </c>
      <c r="K22" s="2">
        <f t="shared" si="2"/>
        <v>0.654736564738882</v>
      </c>
      <c r="L22">
        <f t="shared" si="3"/>
        <v>6.13151432073054</v>
      </c>
      <c r="M22">
        <f t="shared" si="4"/>
        <v>15.1827912325368</v>
      </c>
      <c r="N22">
        <f t="shared" si="5"/>
        <v>0.428679969206072</v>
      </c>
      <c r="O22">
        <f t="shared" si="6"/>
        <v>0.280672450410353</v>
      </c>
      <c r="P22">
        <f t="shared" si="7"/>
        <v>-0.461849412687813</v>
      </c>
    </row>
    <row r="23" spans="1:16">
      <c r="A23" s="1">
        <v>4.5118</v>
      </c>
      <c r="B23" s="1">
        <v>6204.417</v>
      </c>
      <c r="C23" s="1">
        <v>0.2</v>
      </c>
      <c r="D23" s="1">
        <v>0.654349839906691</v>
      </c>
      <c r="E23" s="1">
        <v>2.6132925306551</v>
      </c>
      <c r="F23" s="1">
        <v>3.79270097913398</v>
      </c>
      <c r="G23" s="1">
        <v>394.37582</v>
      </c>
      <c r="H23" s="1">
        <f t="shared" si="0"/>
        <v>0.402424306122449</v>
      </c>
      <c r="I23" s="1">
        <f t="shared" si="1"/>
        <v>2.59591027958943</v>
      </c>
      <c r="J23" s="1">
        <v>1</v>
      </c>
      <c r="K23" s="2">
        <f t="shared" si="2"/>
        <v>0.496987873140904</v>
      </c>
      <c r="L23">
        <f t="shared" si="3"/>
        <v>6.73875017967806</v>
      </c>
      <c r="M23">
        <f t="shared" si="4"/>
        <v>17.4931908630114</v>
      </c>
      <c r="N23">
        <f t="shared" si="5"/>
        <v>0.246996946049119</v>
      </c>
      <c r="O23">
        <f t="shared" si="6"/>
        <v>0.12275448688925</v>
      </c>
      <c r="P23">
        <f t="shared" si="7"/>
        <v>-0.298421544636911</v>
      </c>
    </row>
    <row r="24" spans="1:16">
      <c r="A24" s="1">
        <v>3.2276</v>
      </c>
      <c r="B24" s="1">
        <v>3333.3726</v>
      </c>
      <c r="C24" s="1">
        <v>0.2</v>
      </c>
      <c r="D24" s="1">
        <v>0.508879706794508</v>
      </c>
      <c r="E24" s="1">
        <v>2.62785723263825</v>
      </c>
      <c r="F24" s="1">
        <v>3.5228838612392</v>
      </c>
      <c r="G24" s="1">
        <v>428.82034</v>
      </c>
      <c r="H24" s="1">
        <f t="shared" si="0"/>
        <v>0.437571775510204</v>
      </c>
      <c r="I24" s="1">
        <f t="shared" si="1"/>
        <v>2.63227537682525</v>
      </c>
      <c r="J24" s="1">
        <v>1</v>
      </c>
      <c r="K24" s="2">
        <f t="shared" si="2"/>
        <v>0.457067871360766</v>
      </c>
      <c r="L24">
        <f t="shared" si="3"/>
        <v>6.92887365944049</v>
      </c>
      <c r="M24">
        <f t="shared" si="4"/>
        <v>18.2387035228782</v>
      </c>
      <c r="N24">
        <f t="shared" si="5"/>
        <v>0.208911039030262</v>
      </c>
      <c r="O24">
        <f t="shared" si="6"/>
        <v>0.0954865239133278</v>
      </c>
      <c r="P24">
        <f t="shared" si="7"/>
        <v>-0.265254457703556</v>
      </c>
    </row>
    <row r="25" spans="1:16">
      <c r="A25" s="1">
        <v>6.9156</v>
      </c>
      <c r="B25" s="1">
        <v>8669.7121</v>
      </c>
      <c r="C25" s="1">
        <v>0.2</v>
      </c>
      <c r="D25" s="1">
        <v>0.839829865628981</v>
      </c>
      <c r="E25" s="1">
        <v>2.66151008788646</v>
      </c>
      <c r="F25" s="1">
        <v>3.93800467585483</v>
      </c>
      <c r="G25" s="1">
        <v>477.81544</v>
      </c>
      <c r="H25" s="1">
        <f t="shared" si="0"/>
        <v>0.487566775510204</v>
      </c>
      <c r="I25" s="1">
        <f t="shared" si="1"/>
        <v>2.67926017931603</v>
      </c>
      <c r="J25" s="1">
        <v>1</v>
      </c>
      <c r="K25" s="2">
        <f t="shared" si="2"/>
        <v>0.410200222914521</v>
      </c>
      <c r="L25">
        <f t="shared" si="3"/>
        <v>7.17843510846859</v>
      </c>
      <c r="M25">
        <f t="shared" si="4"/>
        <v>19.2328953359241</v>
      </c>
      <c r="N25">
        <f t="shared" si="5"/>
        <v>0.168264222879123</v>
      </c>
      <c r="O25">
        <f t="shared" si="6"/>
        <v>0.0690220217335548</v>
      </c>
      <c r="P25">
        <f t="shared" si="7"/>
        <v>-0.229295395925565</v>
      </c>
    </row>
    <row r="26" spans="1:16">
      <c r="A26" s="1">
        <v>11.2378</v>
      </c>
      <c r="B26" s="1">
        <v>28491.6932</v>
      </c>
      <c r="C26" s="1">
        <v>0.2</v>
      </c>
      <c r="D26" s="1">
        <v>1.05068129865501</v>
      </c>
      <c r="E26" s="1">
        <v>2.70870144362822</v>
      </c>
      <c r="F26" s="1">
        <v>4.45471825919266</v>
      </c>
      <c r="G26" s="1">
        <v>534.14867</v>
      </c>
      <c r="H26" s="1">
        <f t="shared" si="0"/>
        <v>0.545049663265306</v>
      </c>
      <c r="I26" s="1">
        <f t="shared" si="1"/>
        <v>2.72766215136257</v>
      </c>
      <c r="J26" s="1">
        <v>1</v>
      </c>
      <c r="K26" s="2">
        <f t="shared" si="2"/>
        <v>0.366939039649766</v>
      </c>
      <c r="L26">
        <f t="shared" si="3"/>
        <v>7.44014081197586</v>
      </c>
      <c r="M26">
        <f t="shared" si="4"/>
        <v>20.2941904936345</v>
      </c>
      <c r="N26">
        <f t="shared" si="5"/>
        <v>0.134644258819093</v>
      </c>
      <c r="O26">
        <f t="shared" si="6"/>
        <v>0.0494062350254325</v>
      </c>
      <c r="P26">
        <f t="shared" si="7"/>
        <v>-0.198554467756748</v>
      </c>
    </row>
    <row r="27" spans="1:16">
      <c r="A27" s="1">
        <v>4.1325</v>
      </c>
      <c r="B27" s="1">
        <v>3351.6896</v>
      </c>
      <c r="C27" s="1">
        <v>0.2</v>
      </c>
      <c r="D27" s="1">
        <v>0.616212862243485</v>
      </c>
      <c r="E27" s="1">
        <v>2.54423552563827</v>
      </c>
      <c r="F27" s="1">
        <v>3.52526379180515</v>
      </c>
      <c r="G27" s="1">
        <v>357.26826</v>
      </c>
      <c r="H27" s="1">
        <f t="shared" si="0"/>
        <v>0.364559448979592</v>
      </c>
      <c r="I27" s="1">
        <f t="shared" si="1"/>
        <v>2.55299443484461</v>
      </c>
      <c r="J27" s="1">
        <v>1</v>
      </c>
      <c r="K27" s="2">
        <f t="shared" si="2"/>
        <v>0.548607368591881</v>
      </c>
      <c r="L27">
        <f t="shared" si="3"/>
        <v>6.51778058434757</v>
      </c>
      <c r="M27">
        <f t="shared" si="4"/>
        <v>16.6398575593776</v>
      </c>
      <c r="N27">
        <f t="shared" si="5"/>
        <v>0.300970044873308</v>
      </c>
      <c r="O27">
        <f t="shared" si="6"/>
        <v>0.165114384342926</v>
      </c>
      <c r="P27">
        <f t="shared" si="7"/>
        <v>-0.345445534679863</v>
      </c>
    </row>
    <row r="28" spans="1:16">
      <c r="A28" s="1">
        <v>8.5434</v>
      </c>
      <c r="B28" s="1">
        <v>18463.1542</v>
      </c>
      <c r="C28" s="1">
        <v>0.2</v>
      </c>
      <c r="D28" s="1">
        <v>0.931630740405568</v>
      </c>
      <c r="E28" s="1">
        <v>2.71557769355813</v>
      </c>
      <c r="F28" s="1">
        <v>4.26630589683275</v>
      </c>
      <c r="G28" s="1">
        <v>488.32602</v>
      </c>
      <c r="H28" s="1">
        <f t="shared" si="0"/>
        <v>0.498291857142857</v>
      </c>
      <c r="I28" s="1">
        <f t="shared" si="1"/>
        <v>2.68870986588017</v>
      </c>
      <c r="J28" s="1">
        <v>1</v>
      </c>
      <c r="K28" s="2">
        <f t="shared" si="2"/>
        <v>0.401371198692218</v>
      </c>
      <c r="L28">
        <f t="shared" si="3"/>
        <v>7.22916074288136</v>
      </c>
      <c r="M28">
        <f t="shared" si="4"/>
        <v>19.4371158114187</v>
      </c>
      <c r="N28">
        <f t="shared" si="5"/>
        <v>0.161098839139628</v>
      </c>
      <c r="O28">
        <f t="shared" si="6"/>
        <v>0.0646604341733972</v>
      </c>
      <c r="P28">
        <f t="shared" si="7"/>
        <v>-0.222842392159815</v>
      </c>
    </row>
    <row r="29" spans="1:16">
      <c r="A29" s="1">
        <v>3.0604</v>
      </c>
      <c r="B29" s="1">
        <v>1401.8308</v>
      </c>
      <c r="C29" s="1">
        <v>0.2</v>
      </c>
      <c r="D29" s="1">
        <v>0.485778193291922</v>
      </c>
      <c r="E29" s="1">
        <v>2.64770661407202</v>
      </c>
      <c r="F29" s="1">
        <v>3.14669559775274</v>
      </c>
      <c r="G29" s="1">
        <v>417.36629</v>
      </c>
      <c r="H29" s="1">
        <f t="shared" si="0"/>
        <v>0.425883969387755</v>
      </c>
      <c r="I29" s="1">
        <f t="shared" si="1"/>
        <v>2.62051736888325</v>
      </c>
      <c r="J29" s="1">
        <v>1</v>
      </c>
      <c r="K29" s="2">
        <f t="shared" si="2"/>
        <v>0.469611477247001</v>
      </c>
      <c r="L29">
        <f t="shared" si="3"/>
        <v>6.86711128061881</v>
      </c>
      <c r="M29">
        <f t="shared" si="4"/>
        <v>17.9953843849157</v>
      </c>
      <c r="N29">
        <f t="shared" si="5"/>
        <v>0.22053493956211</v>
      </c>
      <c r="O29">
        <f t="shared" si="6"/>
        <v>0.10356573875234</v>
      </c>
      <c r="P29">
        <f t="shared" si="7"/>
        <v>-0.275405882338898</v>
      </c>
    </row>
    <row r="30" spans="1:16">
      <c r="A30" s="1">
        <v>3.1321</v>
      </c>
      <c r="B30" s="1">
        <v>2926.8217</v>
      </c>
      <c r="C30" s="1">
        <v>0.2</v>
      </c>
      <c r="D30" s="1">
        <v>0.495835619527313</v>
      </c>
      <c r="E30" s="1">
        <v>2.44554271278435</v>
      </c>
      <c r="F30" s="1">
        <v>3.46639626631329</v>
      </c>
      <c r="G30" s="1">
        <v>287.12315</v>
      </c>
      <c r="H30" s="1">
        <f t="shared" si="0"/>
        <v>0.292982806122449</v>
      </c>
      <c r="I30" s="1">
        <f t="shared" si="1"/>
        <v>2.45806820995361</v>
      </c>
      <c r="J30" s="1">
        <v>1</v>
      </c>
      <c r="K30" s="2">
        <f t="shared" si="2"/>
        <v>0.6826339150988</v>
      </c>
      <c r="L30">
        <f t="shared" si="3"/>
        <v>6.04209932478454</v>
      </c>
      <c r="M30">
        <f t="shared" si="4"/>
        <v>14.8518922716351</v>
      </c>
      <c r="N30">
        <f t="shared" si="5"/>
        <v>0.465989062043116</v>
      </c>
      <c r="O30">
        <f t="shared" si="6"/>
        <v>0.31809993781571</v>
      </c>
      <c r="P30">
        <f t="shared" si="7"/>
        <v>-0.498439485669524</v>
      </c>
    </row>
    <row r="31" spans="1:16">
      <c r="A31" s="1">
        <v>2.8175</v>
      </c>
      <c r="B31" s="1">
        <v>1288.1651</v>
      </c>
      <c r="C31" s="1">
        <v>0.2</v>
      </c>
      <c r="D31" s="1">
        <v>0.449863924718144</v>
      </c>
      <c r="E31" s="1">
        <v>2.47302980794269</v>
      </c>
      <c r="F31" s="1">
        <v>3.10997152872555</v>
      </c>
      <c r="G31" s="1">
        <v>289.75382</v>
      </c>
      <c r="H31" s="1">
        <f t="shared" si="0"/>
        <v>0.295667163265306</v>
      </c>
      <c r="I31" s="1">
        <f t="shared" si="1"/>
        <v>2.46202917024041</v>
      </c>
      <c r="J31" s="1">
        <v>1</v>
      </c>
      <c r="K31" s="2">
        <f t="shared" si="2"/>
        <v>0.676436293402448</v>
      </c>
      <c r="L31">
        <f t="shared" si="3"/>
        <v>6.0615876351147</v>
      </c>
      <c r="M31">
        <f t="shared" si="4"/>
        <v>14.923805575621</v>
      </c>
      <c r="N31">
        <f t="shared" si="5"/>
        <v>0.457566059032042</v>
      </c>
      <c r="O31">
        <f t="shared" si="6"/>
        <v>0.3095142889584</v>
      </c>
      <c r="P31">
        <f t="shared" si="7"/>
        <v>-0.490040198148686</v>
      </c>
    </row>
    <row r="32" spans="1:16">
      <c r="A32" s="1">
        <v>1.7858</v>
      </c>
      <c r="B32" s="1">
        <v>124.0209</v>
      </c>
      <c r="C32" s="1">
        <v>0.2</v>
      </c>
      <c r="D32" s="1">
        <v>0.25183281862864</v>
      </c>
      <c r="E32" s="1">
        <v>2.38282720973637</v>
      </c>
      <c r="F32" s="1">
        <v>2.09349487862854</v>
      </c>
      <c r="G32" s="1">
        <v>244.69276</v>
      </c>
      <c r="H32" s="1">
        <f t="shared" si="0"/>
        <v>0.249686489795918</v>
      </c>
      <c r="I32" s="1">
        <f t="shared" si="1"/>
        <v>2.38862111958242</v>
      </c>
      <c r="J32" s="1">
        <v>1</v>
      </c>
      <c r="K32" s="2">
        <f t="shared" si="2"/>
        <v>0.80100449232744</v>
      </c>
      <c r="L32">
        <f t="shared" si="3"/>
        <v>5.70551085291516</v>
      </c>
      <c r="M32">
        <f t="shared" si="4"/>
        <v>13.6283037212798</v>
      </c>
      <c r="N32">
        <f t="shared" si="5"/>
        <v>0.641608196728739</v>
      </c>
      <c r="O32">
        <f t="shared" si="6"/>
        <v>0.513931047893828</v>
      </c>
      <c r="P32">
        <f t="shared" si="7"/>
        <v>-0.70115672768597</v>
      </c>
    </row>
    <row r="33" spans="1:16">
      <c r="A33" s="1">
        <v>6.5054</v>
      </c>
      <c r="B33" s="1">
        <v>8863.7724</v>
      </c>
      <c r="C33" s="1">
        <v>0.2</v>
      </c>
      <c r="D33" s="1">
        <v>0.813274005348324</v>
      </c>
      <c r="E33" s="1">
        <v>2.50642114187974</v>
      </c>
      <c r="F33" s="1">
        <v>3.94761859590724</v>
      </c>
      <c r="G33" s="1">
        <v>318.49804</v>
      </c>
      <c r="H33" s="1">
        <f t="shared" si="0"/>
        <v>0.324998</v>
      </c>
      <c r="I33" s="1">
        <f t="shared" si="1"/>
        <v>2.50310676408172</v>
      </c>
      <c r="J33" s="1">
        <v>1</v>
      </c>
      <c r="K33" s="2">
        <f t="shared" si="2"/>
        <v>0.615388402390169</v>
      </c>
      <c r="L33">
        <f t="shared" si="3"/>
        <v>6.26554347239165</v>
      </c>
      <c r="M33">
        <f t="shared" si="4"/>
        <v>15.6833242463916</v>
      </c>
      <c r="N33">
        <f t="shared" si="5"/>
        <v>0.378702885796324</v>
      </c>
      <c r="O33">
        <f t="shared" si="6"/>
        <v>0.233049363870746</v>
      </c>
      <c r="P33">
        <f t="shared" si="7"/>
        <v>-0.414977624148468</v>
      </c>
    </row>
    <row r="34" spans="1:16">
      <c r="A34" s="1">
        <v>4.8118</v>
      </c>
      <c r="B34" s="1">
        <v>2042.7118</v>
      </c>
      <c r="C34" s="1">
        <v>0.2</v>
      </c>
      <c r="D34" s="1">
        <v>0.682307567815463</v>
      </c>
      <c r="E34" s="1">
        <v>2.45307359815163</v>
      </c>
      <c r="F34" s="1">
        <v>3.31020709766585</v>
      </c>
      <c r="G34" s="1">
        <v>287.70259</v>
      </c>
      <c r="H34" s="1">
        <f t="shared" si="0"/>
        <v>0.293574071428571</v>
      </c>
      <c r="I34" s="1">
        <f t="shared" si="1"/>
        <v>2.45894377157974</v>
      </c>
      <c r="J34" s="1">
        <v>1</v>
      </c>
      <c r="K34" s="2">
        <f t="shared" si="2"/>
        <v>0.681259073823423</v>
      </c>
      <c r="L34">
        <f t="shared" si="3"/>
        <v>6.04640447179081</v>
      </c>
      <c r="M34">
        <f t="shared" si="4"/>
        <v>14.8677686163619</v>
      </c>
      <c r="N34">
        <f t="shared" si="5"/>
        <v>0.464113925666748</v>
      </c>
      <c r="O34">
        <f t="shared" si="6"/>
        <v>0.316181823148282</v>
      </c>
      <c r="P34">
        <f t="shared" si="7"/>
        <v>-0.49656216975025</v>
      </c>
    </row>
    <row r="35" spans="1:16">
      <c r="A35" s="1">
        <v>2.8666</v>
      </c>
      <c r="B35" s="1">
        <v>276.086</v>
      </c>
      <c r="C35" s="1">
        <v>0.2</v>
      </c>
      <c r="D35" s="1">
        <v>0.457367096534791</v>
      </c>
      <c r="E35" s="1">
        <v>2.55365247397347</v>
      </c>
      <c r="F35" s="1">
        <v>2.44104438462948</v>
      </c>
      <c r="G35" s="1">
        <v>298.55424</v>
      </c>
      <c r="H35" s="1">
        <f t="shared" si="0"/>
        <v>0.304647183673469</v>
      </c>
      <c r="I35" s="1">
        <f t="shared" si="1"/>
        <v>2.47502324331391</v>
      </c>
      <c r="J35" s="1">
        <v>1</v>
      </c>
      <c r="K35" s="2">
        <f t="shared" si="2"/>
        <v>0.656497124274638</v>
      </c>
      <c r="L35">
        <f t="shared" si="3"/>
        <v>6.12574005494408</v>
      </c>
      <c r="M35">
        <f t="shared" si="4"/>
        <v>15.1613490184856</v>
      </c>
      <c r="N35">
        <f t="shared" si="5"/>
        <v>0.430988474180869</v>
      </c>
      <c r="O35">
        <f t="shared" si="6"/>
        <v>0.282942693895255</v>
      </c>
      <c r="P35">
        <f t="shared" si="7"/>
        <v>-0.464069622777856</v>
      </c>
    </row>
    <row r="36" spans="1:16">
      <c r="A36" s="1">
        <v>1.3722</v>
      </c>
      <c r="B36" s="1">
        <v>11.3864</v>
      </c>
      <c r="C36" s="1">
        <v>0.2</v>
      </c>
      <c r="D36" s="1">
        <v>0.137417414990392</v>
      </c>
      <c r="E36" s="1">
        <v>2.34490290805541</v>
      </c>
      <c r="F36" s="1">
        <v>1.05638643634725</v>
      </c>
      <c r="G36" s="1">
        <v>205.64404</v>
      </c>
      <c r="H36" s="1">
        <f t="shared" si="0"/>
        <v>0.209840857142857</v>
      </c>
      <c r="I36" s="1">
        <f t="shared" si="1"/>
        <v>2.31311612725331</v>
      </c>
      <c r="J36" s="1">
        <v>1</v>
      </c>
      <c r="K36" s="2">
        <f t="shared" si="2"/>
        <v>0.953103236057802</v>
      </c>
      <c r="L36">
        <f t="shared" si="3"/>
        <v>5.35050621815936</v>
      </c>
      <c r="M36">
        <f t="shared" si="4"/>
        <v>12.3763422221936</v>
      </c>
      <c r="N36">
        <f t="shared" si="5"/>
        <v>0.908405778583854</v>
      </c>
      <c r="O36">
        <f t="shared" si="6"/>
        <v>0.865804487221878</v>
      </c>
      <c r="P36">
        <f t="shared" si="7"/>
        <v>-1.32885712424727</v>
      </c>
    </row>
    <row r="37" spans="1:16">
      <c r="A37" s="1">
        <v>1.6969</v>
      </c>
      <c r="B37" s="1">
        <v>201.1596</v>
      </c>
      <c r="C37" s="1">
        <v>0.2</v>
      </c>
      <c r="D37" s="1">
        <v>0.229656249667213</v>
      </c>
      <c r="E37" s="1">
        <v>2.41789498625029</v>
      </c>
      <c r="F37" s="1">
        <v>2.30354076336783</v>
      </c>
      <c r="G37" s="1">
        <v>237.14247</v>
      </c>
      <c r="H37" s="1">
        <f t="shared" si="0"/>
        <v>0.241982112244898</v>
      </c>
      <c r="I37" s="1">
        <f t="shared" si="1"/>
        <v>2.3750093390264</v>
      </c>
      <c r="J37" s="1">
        <v>1</v>
      </c>
      <c r="K37" s="2">
        <f t="shared" si="2"/>
        <v>0.826507373394567</v>
      </c>
      <c r="L37">
        <f t="shared" si="3"/>
        <v>5.6406693604626</v>
      </c>
      <c r="M37">
        <f t="shared" si="4"/>
        <v>13.3966424094587</v>
      </c>
      <c r="N37">
        <f t="shared" si="5"/>
        <v>0.683114438275587</v>
      </c>
      <c r="O37">
        <f t="shared" si="6"/>
        <v>0.564599120107061</v>
      </c>
      <c r="P37">
        <f t="shared" si="7"/>
        <v>-0.760718977891087</v>
      </c>
    </row>
    <row r="38" spans="1:16">
      <c r="A38" s="1">
        <v>1.4067</v>
      </c>
      <c r="B38" s="1">
        <v>36.8545</v>
      </c>
      <c r="C38" s="1">
        <v>0.2</v>
      </c>
      <c r="D38" s="1">
        <v>0.148201487458512</v>
      </c>
      <c r="E38" s="1">
        <v>2.32446354509395</v>
      </c>
      <c r="F38" s="1">
        <v>1.56649052356143</v>
      </c>
      <c r="G38" s="1">
        <v>215.93413</v>
      </c>
      <c r="H38" s="1">
        <f t="shared" si="0"/>
        <v>0.220340948979592</v>
      </c>
      <c r="I38" s="1">
        <f t="shared" si="1"/>
        <v>2.33432129124208</v>
      </c>
      <c r="J38" s="1">
        <v>1</v>
      </c>
      <c r="K38" s="2">
        <f t="shared" si="2"/>
        <v>0.907684209068756</v>
      </c>
      <c r="L38">
        <f t="shared" si="3"/>
        <v>5.44905589074609</v>
      </c>
      <c r="M38">
        <f t="shared" si="4"/>
        <v>12.7198471829367</v>
      </c>
      <c r="N38">
        <f t="shared" si="5"/>
        <v>0.823890623392774</v>
      </c>
      <c r="O38">
        <f t="shared" si="6"/>
        <v>0.747832508853434</v>
      </c>
      <c r="P38">
        <f t="shared" si="7"/>
        <v>-1.0347240050658</v>
      </c>
    </row>
    <row r="39" spans="1:16">
      <c r="A39" s="1">
        <v>4.9925</v>
      </c>
      <c r="B39" s="1">
        <v>4008.1051</v>
      </c>
      <c r="C39" s="1">
        <v>0.2</v>
      </c>
      <c r="D39" s="1">
        <v>0.69831807354274</v>
      </c>
      <c r="E39" s="1">
        <v>2.53113773415829</v>
      </c>
      <c r="F39" s="1">
        <v>3.60293910102077</v>
      </c>
      <c r="G39" s="1">
        <v>326.64148</v>
      </c>
      <c r="H39" s="1">
        <f t="shared" si="0"/>
        <v>0.333307632653061</v>
      </c>
      <c r="I39" s="1">
        <f t="shared" si="1"/>
        <v>2.51407133469102</v>
      </c>
      <c r="J39" s="1">
        <v>1</v>
      </c>
      <c r="K39" s="2">
        <f t="shared" si="2"/>
        <v>0.6000462647916</v>
      </c>
      <c r="L39">
        <f t="shared" si="3"/>
        <v>6.32055467591506</v>
      </c>
      <c r="M39">
        <f t="shared" si="4"/>
        <v>15.8903253300653</v>
      </c>
      <c r="N39">
        <f t="shared" si="5"/>
        <v>0.360055519890351</v>
      </c>
      <c r="O39">
        <f t="shared" si="6"/>
        <v>0.216049969827802</v>
      </c>
      <c r="P39">
        <f t="shared" si="7"/>
        <v>-0.397990242936436</v>
      </c>
    </row>
    <row r="40" spans="1:16">
      <c r="A40" s="1">
        <v>5.4514</v>
      </c>
      <c r="B40" s="1">
        <v>4812.52</v>
      </c>
      <c r="C40" s="1">
        <v>0.2</v>
      </c>
      <c r="D40" s="1">
        <v>0.736508049835306</v>
      </c>
      <c r="E40" s="1">
        <v>2.53450965605153</v>
      </c>
      <c r="F40" s="1">
        <v>3.68237254737299</v>
      </c>
      <c r="G40" s="1">
        <v>349.21289</v>
      </c>
      <c r="H40" s="1">
        <f t="shared" si="0"/>
        <v>0.356339683673469</v>
      </c>
      <c r="I40" s="1">
        <f t="shared" si="1"/>
        <v>2.5430902658255</v>
      </c>
      <c r="J40" s="1">
        <v>1</v>
      </c>
      <c r="K40" s="2">
        <f t="shared" si="2"/>
        <v>0.561262214576329</v>
      </c>
      <c r="L40">
        <f t="shared" si="3"/>
        <v>6.4673081001364</v>
      </c>
      <c r="M40">
        <f t="shared" si="4"/>
        <v>16.4469482755513</v>
      </c>
      <c r="N40">
        <f t="shared" si="5"/>
        <v>0.315015273511125</v>
      </c>
      <c r="O40">
        <f t="shared" si="6"/>
        <v>0.176806170036222</v>
      </c>
      <c r="P40">
        <f t="shared" si="7"/>
        <v>-0.357794961231396</v>
      </c>
    </row>
    <row r="41" spans="1:16">
      <c r="A41" s="1">
        <v>6.9268</v>
      </c>
      <c r="B41" s="1">
        <v>9470.9237</v>
      </c>
      <c r="C41" s="1">
        <v>0.2</v>
      </c>
      <c r="D41" s="1">
        <v>0.840532648276319</v>
      </c>
      <c r="E41" s="1">
        <v>2.57929988901419</v>
      </c>
      <c r="F41" s="1">
        <v>3.97639233784697</v>
      </c>
      <c r="G41" s="1">
        <v>378.91592</v>
      </c>
      <c r="H41" s="1">
        <f t="shared" si="0"/>
        <v>0.386648897959184</v>
      </c>
      <c r="I41" s="1">
        <f t="shared" si="1"/>
        <v>2.57854285236633</v>
      </c>
      <c r="J41" s="1">
        <v>1</v>
      </c>
      <c r="K41" s="2">
        <f t="shared" si="2"/>
        <v>0.517265149482239</v>
      </c>
      <c r="L41">
        <f t="shared" si="3"/>
        <v>6.64888324148947</v>
      </c>
      <c r="M41">
        <f t="shared" si="4"/>
        <v>17.1444303585609</v>
      </c>
      <c r="N41">
        <f t="shared" si="5"/>
        <v>0.267563234868883</v>
      </c>
      <c r="O41">
        <f t="shared" si="6"/>
        <v>0.138401136680404</v>
      </c>
      <c r="P41">
        <f t="shared" si="7"/>
        <v>-0.316291346631483</v>
      </c>
    </row>
    <row r="42" spans="1:16">
      <c r="A42" s="1">
        <v>4.0622</v>
      </c>
      <c r="B42" s="1">
        <v>3089.3107</v>
      </c>
      <c r="C42" s="1">
        <v>0.2</v>
      </c>
      <c r="D42" s="1">
        <v>0.608761301825588</v>
      </c>
      <c r="E42" s="1">
        <v>2.48653064550734</v>
      </c>
      <c r="F42" s="1">
        <v>3.48986158862191</v>
      </c>
      <c r="G42" s="1">
        <v>312.81116</v>
      </c>
      <c r="H42" s="1">
        <f t="shared" si="0"/>
        <v>0.31919506122449</v>
      </c>
      <c r="I42" s="1">
        <f t="shared" si="1"/>
        <v>2.49528223876108</v>
      </c>
      <c r="J42" s="1">
        <v>1</v>
      </c>
      <c r="K42" s="2">
        <f t="shared" si="2"/>
        <v>0.626576110647715</v>
      </c>
      <c r="L42">
        <f t="shared" si="3"/>
        <v>6.22643345107653</v>
      </c>
      <c r="M42">
        <f t="shared" si="4"/>
        <v>15.5367088012991</v>
      </c>
      <c r="N42">
        <f t="shared" si="5"/>
        <v>0.392597622434417</v>
      </c>
      <c r="O42">
        <f t="shared" si="6"/>
        <v>0.245992291314497</v>
      </c>
      <c r="P42">
        <f t="shared" si="7"/>
        <v>-0.427797902021643</v>
      </c>
    </row>
    <row r="43" spans="1:16">
      <c r="A43" s="1">
        <v>3.9379</v>
      </c>
      <c r="B43" s="1">
        <v>1514.9245</v>
      </c>
      <c r="C43" s="1">
        <v>0.2</v>
      </c>
      <c r="D43" s="1">
        <v>0.595264683361364</v>
      </c>
      <c r="E43" s="1">
        <v>2.48024128369721</v>
      </c>
      <c r="F43" s="1">
        <v>3.18039098924068</v>
      </c>
      <c r="G43" s="1">
        <v>287.90214</v>
      </c>
      <c r="H43" s="1">
        <f t="shared" si="0"/>
        <v>0.293777693877551</v>
      </c>
      <c r="I43" s="1">
        <f t="shared" si="1"/>
        <v>2.45924489303625</v>
      </c>
      <c r="J43" s="1">
        <v>1</v>
      </c>
      <c r="K43" s="2">
        <f t="shared" si="2"/>
        <v>0.680786881264585</v>
      </c>
      <c r="L43">
        <f t="shared" si="3"/>
        <v>6.04788544392489</v>
      </c>
      <c r="M43">
        <f t="shared" si="4"/>
        <v>14.8732313916406</v>
      </c>
      <c r="N43">
        <f t="shared" si="5"/>
        <v>0.463470777701961</v>
      </c>
      <c r="O43">
        <f t="shared" si="6"/>
        <v>0.31552482530899</v>
      </c>
      <c r="P43">
        <f t="shared" si="7"/>
        <v>-0.495919268708134</v>
      </c>
    </row>
    <row r="44" spans="1:16">
      <c r="A44" s="1">
        <v>1.9441</v>
      </c>
      <c r="B44" s="1">
        <v>73.518</v>
      </c>
      <c r="C44" s="1">
        <v>0.2</v>
      </c>
      <c r="D44" s="1">
        <v>0.288718600266807</v>
      </c>
      <c r="E44" s="1">
        <v>2.42592546352916</v>
      </c>
      <c r="F44" s="1">
        <v>1.86639368389522</v>
      </c>
      <c r="G44" s="1">
        <v>215.63707</v>
      </c>
      <c r="H44" s="1">
        <f t="shared" si="0"/>
        <v>0.220037826530612</v>
      </c>
      <c r="I44" s="1">
        <f t="shared" si="1"/>
        <v>2.33372342215735</v>
      </c>
      <c r="J44" s="1">
        <v>1</v>
      </c>
      <c r="K44" s="2">
        <f t="shared" si="2"/>
        <v>0.908934627983955</v>
      </c>
      <c r="L44">
        <f t="shared" si="3"/>
        <v>5.44626501112584</v>
      </c>
      <c r="M44">
        <f t="shared" si="4"/>
        <v>12.7100762197404</v>
      </c>
      <c r="N44">
        <f t="shared" si="5"/>
        <v>0.82616215794833</v>
      </c>
      <c r="O44">
        <f t="shared" si="6"/>
        <v>0.750927393689187</v>
      </c>
      <c r="P44">
        <f t="shared" si="7"/>
        <v>-1.04064673390802</v>
      </c>
    </row>
    <row r="45" spans="1:16">
      <c r="A45" s="1">
        <v>2.5902</v>
      </c>
      <c r="B45" s="1">
        <v>444.2864</v>
      </c>
      <c r="C45" s="1">
        <v>0.2</v>
      </c>
      <c r="D45" s="1">
        <v>0.413333299039911</v>
      </c>
      <c r="E45" s="1">
        <v>2.39180459053195</v>
      </c>
      <c r="F45" s="1">
        <v>2.6476630193058</v>
      </c>
      <c r="G45" s="1">
        <v>244.77478</v>
      </c>
      <c r="H45" s="1">
        <f t="shared" si="0"/>
        <v>0.249770183673469</v>
      </c>
      <c r="I45" s="1">
        <f t="shared" si="1"/>
        <v>2.38876666890215</v>
      </c>
      <c r="J45" s="1">
        <v>1</v>
      </c>
      <c r="K45" s="2">
        <f t="shared" si="2"/>
        <v>0.800736088905891</v>
      </c>
      <c r="L45">
        <f t="shared" si="3"/>
        <v>5.70620619845787</v>
      </c>
      <c r="M45">
        <f t="shared" si="4"/>
        <v>13.630795172759</v>
      </c>
      <c r="N45">
        <f t="shared" si="5"/>
        <v>0.641178284076304</v>
      </c>
      <c r="O45">
        <f t="shared" si="6"/>
        <v>0.51341459148265</v>
      </c>
      <c r="P45">
        <f t="shared" si="7"/>
        <v>-0.7005713497285</v>
      </c>
    </row>
    <row r="46" spans="1:16">
      <c r="A46" s="1">
        <v>5.0022</v>
      </c>
      <c r="B46" s="1">
        <v>2460.7899</v>
      </c>
      <c r="C46" s="1">
        <v>0.2</v>
      </c>
      <c r="D46" s="1">
        <v>0.699161051880678</v>
      </c>
      <c r="E46" s="1">
        <v>2.62457156338629</v>
      </c>
      <c r="F46" s="1">
        <v>3.39107453561838</v>
      </c>
      <c r="G46" s="1">
        <v>416.03966</v>
      </c>
      <c r="H46" s="1">
        <f t="shared" si="0"/>
        <v>0.424530265306122</v>
      </c>
      <c r="I46" s="1">
        <f t="shared" si="1"/>
        <v>2.61913473278578</v>
      </c>
      <c r="J46" s="1">
        <v>1</v>
      </c>
      <c r="K46" s="2">
        <f t="shared" si="2"/>
        <v>0.471108932259006</v>
      </c>
      <c r="L46">
        <f t="shared" si="3"/>
        <v>6.85986674848485</v>
      </c>
      <c r="M46">
        <f t="shared" si="4"/>
        <v>17.9669152632389</v>
      </c>
      <c r="N46">
        <f t="shared" si="5"/>
        <v>0.221943626054221</v>
      </c>
      <c r="O46">
        <f t="shared" si="6"/>
        <v>0.104559624692096</v>
      </c>
      <c r="P46">
        <f t="shared" si="7"/>
        <v>-0.276633767568943</v>
      </c>
    </row>
    <row r="47" spans="1:16">
      <c r="A47" s="1">
        <v>4.9484</v>
      </c>
      <c r="B47" s="1">
        <v>5613.9012</v>
      </c>
      <c r="C47" s="1">
        <v>0.2</v>
      </c>
      <c r="D47" s="1">
        <v>0.69446479822697</v>
      </c>
      <c r="E47" s="1">
        <v>2.54312273600445</v>
      </c>
      <c r="F47" s="1">
        <v>3.74926476514338</v>
      </c>
      <c r="G47" s="1">
        <v>318.09058</v>
      </c>
      <c r="H47" s="1">
        <f t="shared" si="0"/>
        <v>0.324582224489796</v>
      </c>
      <c r="I47" s="1">
        <f t="shared" si="1"/>
        <v>2.5025508080115</v>
      </c>
      <c r="J47" s="1">
        <v>1</v>
      </c>
      <c r="K47" s="2">
        <f t="shared" si="2"/>
        <v>0.61617668778497</v>
      </c>
      <c r="L47">
        <f t="shared" si="3"/>
        <v>6.26276054667899</v>
      </c>
      <c r="M47">
        <f t="shared" si="4"/>
        <v>15.672876466474</v>
      </c>
      <c r="N47">
        <f t="shared" si="5"/>
        <v>0.379673710569656</v>
      </c>
      <c r="O47">
        <f t="shared" si="6"/>
        <v>0.23394608941784</v>
      </c>
      <c r="P47">
        <f t="shared" si="7"/>
        <v>-0.415868651125088</v>
      </c>
    </row>
    <row r="48" spans="1:16">
      <c r="A48" s="1">
        <v>3.2918</v>
      </c>
      <c r="B48" s="1">
        <v>1587.5417</v>
      </c>
      <c r="C48" s="1">
        <v>0.2</v>
      </c>
      <c r="D48" s="1">
        <v>0.517433440897774</v>
      </c>
      <c r="E48" s="1">
        <v>2.54713447980669</v>
      </c>
      <c r="F48" s="1">
        <v>3.20072514173853</v>
      </c>
      <c r="G48" s="1">
        <v>335.87856</v>
      </c>
      <c r="H48" s="1">
        <f t="shared" si="0"/>
        <v>0.342733224489796</v>
      </c>
      <c r="I48" s="1">
        <f t="shared" si="1"/>
        <v>2.52618228258276</v>
      </c>
      <c r="J48" s="1">
        <v>1</v>
      </c>
      <c r="K48" s="2">
        <f t="shared" si="2"/>
        <v>0.583544242895408</v>
      </c>
      <c r="L48">
        <f t="shared" si="3"/>
        <v>6.38159692483503</v>
      </c>
      <c r="M48">
        <f t="shared" si="4"/>
        <v>16.1210770861028</v>
      </c>
      <c r="N48">
        <f t="shared" si="5"/>
        <v>0.340523883416375</v>
      </c>
      <c r="O48">
        <f t="shared" si="6"/>
        <v>0.198710751736013</v>
      </c>
      <c r="P48">
        <f t="shared" si="7"/>
        <v>-0.380431129829686</v>
      </c>
    </row>
    <row r="49" spans="1:16">
      <c r="A49" s="1">
        <v>9.8572</v>
      </c>
      <c r="B49" s="1">
        <v>21418.42</v>
      </c>
      <c r="C49" s="1">
        <v>0.2</v>
      </c>
      <c r="D49" s="1">
        <v>0.993753568364871</v>
      </c>
      <c r="E49" s="1">
        <v>2.91599087544495</v>
      </c>
      <c r="F49" s="1">
        <v>4.33078743052057</v>
      </c>
      <c r="G49" s="1">
        <v>647.64535</v>
      </c>
      <c r="H49" s="1">
        <f t="shared" si="0"/>
        <v>0.660862602040816</v>
      </c>
      <c r="I49" s="1">
        <f t="shared" si="1"/>
        <v>2.81133725170144</v>
      </c>
      <c r="J49" s="1">
        <v>1</v>
      </c>
      <c r="K49" s="2">
        <f t="shared" si="2"/>
        <v>0.302634767623978</v>
      </c>
      <c r="L49">
        <f t="shared" si="3"/>
        <v>7.9036171428042</v>
      </c>
      <c r="M49">
        <f t="shared" si="4"/>
        <v>22.2197332967515</v>
      </c>
      <c r="N49">
        <f t="shared" si="5"/>
        <v>0.0915878025748193</v>
      </c>
      <c r="O49">
        <f t="shared" si="6"/>
        <v>0.0277176533494212</v>
      </c>
      <c r="P49">
        <f t="shared" si="7"/>
        <v>-0.156539708470842</v>
      </c>
    </row>
    <row r="50" spans="1:16">
      <c r="A50" s="1">
        <v>4.1403</v>
      </c>
      <c r="B50" s="1">
        <v>5372.1817</v>
      </c>
      <c r="C50" s="1">
        <v>0.2</v>
      </c>
      <c r="D50" s="1">
        <v>0.617031810595345</v>
      </c>
      <c r="E50" s="1">
        <v>2.79442537267653</v>
      </c>
      <c r="F50" s="1">
        <v>3.73015069312044</v>
      </c>
      <c r="G50" s="1">
        <v>522.04198</v>
      </c>
      <c r="H50" s="1">
        <f t="shared" si="0"/>
        <v>0.532695897959184</v>
      </c>
      <c r="I50" s="1">
        <f t="shared" si="1"/>
        <v>2.71770542819245</v>
      </c>
      <c r="J50" s="1">
        <v>1</v>
      </c>
      <c r="K50" s="2">
        <f t="shared" si="2"/>
        <v>0.375448733069321</v>
      </c>
      <c r="L50">
        <f t="shared" si="3"/>
        <v>7.38592279442673</v>
      </c>
      <c r="M50">
        <f t="shared" si="4"/>
        <v>20.0727624706239</v>
      </c>
      <c r="N50">
        <f t="shared" si="5"/>
        <v>0.140961751163359</v>
      </c>
      <c r="O50">
        <f t="shared" si="6"/>
        <v>0.0529239108855159</v>
      </c>
      <c r="P50">
        <f t="shared" si="7"/>
        <v>-0.204431906319065</v>
      </c>
    </row>
    <row r="51" spans="1:16">
      <c r="A51" s="1">
        <v>9.3866</v>
      </c>
      <c r="B51" s="1">
        <v>19189.4868</v>
      </c>
      <c r="C51" s="1">
        <v>0.2</v>
      </c>
      <c r="D51" s="1">
        <v>0.972508311261604</v>
      </c>
      <c r="E51" s="1">
        <v>2.9045588356745</v>
      </c>
      <c r="F51" s="1">
        <v>4.28306336020142</v>
      </c>
      <c r="G51" s="1">
        <v>705.86661</v>
      </c>
      <c r="H51" s="1">
        <f t="shared" si="0"/>
        <v>0.720272051020408</v>
      </c>
      <c r="I51" s="1">
        <f t="shared" si="1"/>
        <v>2.84872263870866</v>
      </c>
      <c r="J51" s="1">
        <v>1</v>
      </c>
      <c r="K51" s="2">
        <f t="shared" si="2"/>
        <v>0.277672859465615</v>
      </c>
      <c r="L51">
        <f t="shared" si="3"/>
        <v>8.11522067229122</v>
      </c>
      <c r="M51">
        <f t="shared" si="4"/>
        <v>23.1180128472725</v>
      </c>
      <c r="N51">
        <f t="shared" si="5"/>
        <v>0.0771022168838111</v>
      </c>
      <c r="O51">
        <f t="shared" si="6"/>
        <v>0.0214091930332658</v>
      </c>
      <c r="P51">
        <f t="shared" si="7"/>
        <v>-0.141266066763859</v>
      </c>
    </row>
    <row r="52" spans="1:16">
      <c r="A52" s="1">
        <v>2.6917</v>
      </c>
      <c r="B52" s="1">
        <v>352.0884</v>
      </c>
      <c r="C52" s="1">
        <v>0.2</v>
      </c>
      <c r="D52" s="1">
        <v>0.430026654510014</v>
      </c>
      <c r="E52" s="1">
        <v>2.43734460896069</v>
      </c>
      <c r="F52" s="1">
        <v>2.54665171692199</v>
      </c>
      <c r="G52" s="1">
        <v>253.1878</v>
      </c>
      <c r="H52" s="1">
        <f t="shared" si="0"/>
        <v>0.258354897959184</v>
      </c>
      <c r="I52" s="1">
        <f t="shared" si="1"/>
        <v>2.40344277511968</v>
      </c>
      <c r="J52" s="1">
        <v>1</v>
      </c>
      <c r="K52" s="2">
        <f t="shared" si="2"/>
        <v>0.774128927223192</v>
      </c>
      <c r="L52">
        <f t="shared" si="3"/>
        <v>5.77653717327501</v>
      </c>
      <c r="M52">
        <f t="shared" si="4"/>
        <v>13.8835765343181</v>
      </c>
      <c r="N52">
        <f t="shared" si="5"/>
        <v>0.599275595963729</v>
      </c>
      <c r="O52">
        <f t="shared" si="6"/>
        <v>0.463916574214441</v>
      </c>
      <c r="P52">
        <f t="shared" si="7"/>
        <v>-0.646139385449002</v>
      </c>
    </row>
    <row r="53" spans="1:16">
      <c r="A53" s="1">
        <v>3.352</v>
      </c>
      <c r="B53" s="1">
        <v>311.1553</v>
      </c>
      <c r="C53" s="1">
        <v>0.2</v>
      </c>
      <c r="D53" s="1">
        <v>0.525304009958239</v>
      </c>
      <c r="E53" s="1">
        <v>2.45844203248749</v>
      </c>
      <c r="F53" s="1">
        <v>2.4929772028495</v>
      </c>
      <c r="G53" s="1">
        <v>236.33812</v>
      </c>
      <c r="H53" s="1">
        <f t="shared" si="0"/>
        <v>0.241161346938776</v>
      </c>
      <c r="I53" s="1">
        <f t="shared" si="1"/>
        <v>2.37353377652208</v>
      </c>
      <c r="J53" s="1">
        <v>1</v>
      </c>
      <c r="K53" s="2">
        <f t="shared" si="2"/>
        <v>0.829320297546583</v>
      </c>
      <c r="L53">
        <f t="shared" si="3"/>
        <v>5.63366258829119</v>
      </c>
      <c r="M53">
        <f t="shared" si="4"/>
        <v>13.371688438838</v>
      </c>
      <c r="N53">
        <f t="shared" si="5"/>
        <v>0.687772155922753</v>
      </c>
      <c r="O53">
        <f t="shared" si="6"/>
        <v>0.570383408994112</v>
      </c>
      <c r="P53">
        <f t="shared" si="7"/>
        <v>-0.767818122919309</v>
      </c>
    </row>
    <row r="54" spans="1:16">
      <c r="A54" s="1">
        <v>16.6794</v>
      </c>
      <c r="B54" s="1">
        <v>55880.128</v>
      </c>
      <c r="C54" s="1">
        <v>0.2</v>
      </c>
      <c r="D54" s="1">
        <v>1.22218042391707</v>
      </c>
      <c r="E54" s="1">
        <v>2.74520677829992</v>
      </c>
      <c r="F54" s="1">
        <v>4.74725739224583</v>
      </c>
      <c r="G54" s="1">
        <v>560.92641</v>
      </c>
      <c r="H54" s="1">
        <f t="shared" si="0"/>
        <v>0.572373887755102</v>
      </c>
      <c r="I54" s="1">
        <f t="shared" si="1"/>
        <v>2.74890588830199</v>
      </c>
      <c r="J54" s="1">
        <v>1</v>
      </c>
      <c r="K54" s="2">
        <f t="shared" si="2"/>
        <v>0.349421950020146</v>
      </c>
      <c r="L54">
        <f t="shared" si="3"/>
        <v>7.55648358274136</v>
      </c>
      <c r="M54">
        <f t="shared" si="4"/>
        <v>20.7720622154551</v>
      </c>
      <c r="N54">
        <f t="shared" si="5"/>
        <v>0.122095699155881</v>
      </c>
      <c r="O54">
        <f t="shared" si="6"/>
        <v>0.0426629172881212</v>
      </c>
      <c r="P54">
        <f t="shared" si="7"/>
        <v>-0.186700593580202</v>
      </c>
    </row>
    <row r="55" spans="1:16">
      <c r="A55" s="1">
        <v>7.1466</v>
      </c>
      <c r="B55" s="1">
        <v>19560.8012</v>
      </c>
      <c r="C55" s="1">
        <v>0.2</v>
      </c>
      <c r="D55" s="1">
        <v>0.854099475027679</v>
      </c>
      <c r="E55" s="1">
        <v>2.80146559085702</v>
      </c>
      <c r="F55" s="1">
        <v>4.29138663928659</v>
      </c>
      <c r="G55" s="1">
        <v>570.78236</v>
      </c>
      <c r="H55" s="1">
        <f t="shared" si="0"/>
        <v>0.582430979591837</v>
      </c>
      <c r="I55" s="1">
        <f t="shared" si="1"/>
        <v>2.75647054280098</v>
      </c>
      <c r="J55" s="1">
        <v>1</v>
      </c>
      <c r="K55" s="2">
        <f t="shared" si="2"/>
        <v>0.343388327557985</v>
      </c>
      <c r="L55">
        <f t="shared" si="3"/>
        <v>7.59812985332955</v>
      </c>
      <c r="M55">
        <f t="shared" si="4"/>
        <v>20.9440211210796</v>
      </c>
      <c r="N55">
        <f t="shared" si="5"/>
        <v>0.11791554350307</v>
      </c>
      <c r="O55">
        <f t="shared" si="6"/>
        <v>0.0404908212766102</v>
      </c>
      <c r="P55">
        <f t="shared" si="7"/>
        <v>-0.182691401180088</v>
      </c>
    </row>
    <row r="56" spans="1:16">
      <c r="A56" s="1">
        <v>16.4616</v>
      </c>
      <c r="B56" s="1">
        <v>52508.5766</v>
      </c>
      <c r="C56" s="1">
        <v>0.2</v>
      </c>
      <c r="D56" s="1">
        <v>1.21647204457009</v>
      </c>
      <c r="E56" s="1">
        <v>2.7646184240206</v>
      </c>
      <c r="F56" s="1">
        <v>4.72023024561244</v>
      </c>
      <c r="G56" s="1">
        <v>570.84481</v>
      </c>
      <c r="H56" s="1">
        <f t="shared" si="0"/>
        <v>0.582494704081633</v>
      </c>
      <c r="I56" s="1">
        <f t="shared" si="1"/>
        <v>2.75651805689514</v>
      </c>
      <c r="J56" s="1">
        <v>1</v>
      </c>
      <c r="K56" s="2">
        <f t="shared" si="2"/>
        <v>0.343350761128931</v>
      </c>
      <c r="L56">
        <f t="shared" si="3"/>
        <v>7.59839179798894</v>
      </c>
      <c r="M56">
        <f t="shared" si="4"/>
        <v>20.9451041945204</v>
      </c>
      <c r="N56">
        <f t="shared" si="5"/>
        <v>0.117889745167816</v>
      </c>
      <c r="O56">
        <f t="shared" si="6"/>
        <v>0.0404775337326654</v>
      </c>
      <c r="P56">
        <f t="shared" si="7"/>
        <v>-0.182666554795479</v>
      </c>
    </row>
    <row r="57" spans="1:16">
      <c r="A57" s="1">
        <v>13.0214</v>
      </c>
      <c r="B57" s="1">
        <v>41719.733</v>
      </c>
      <c r="C57" s="1">
        <v>0.2</v>
      </c>
      <c r="D57" s="1">
        <v>1.11465768005308</v>
      </c>
      <c r="E57" s="1">
        <v>2.98122948742</v>
      </c>
      <c r="F57" s="1">
        <v>4.62034152034419</v>
      </c>
      <c r="G57" s="1">
        <v>987.63291</v>
      </c>
      <c r="H57" s="1">
        <f t="shared" si="0"/>
        <v>1.00778868367347</v>
      </c>
      <c r="I57" s="1">
        <f t="shared" si="1"/>
        <v>2.99459555310403</v>
      </c>
      <c r="J57" s="1">
        <v>1</v>
      </c>
      <c r="K57" s="2">
        <f t="shared" si="2"/>
        <v>0.198454302216397</v>
      </c>
      <c r="L57">
        <f t="shared" si="3"/>
        <v>8.96760252667042</v>
      </c>
      <c r="M57">
        <f t="shared" si="4"/>
        <v>26.8543426483717</v>
      </c>
      <c r="N57">
        <f t="shared" si="5"/>
        <v>0.0393841100681972</v>
      </c>
      <c r="O57">
        <f t="shared" si="6"/>
        <v>0.00781594608199786</v>
      </c>
      <c r="P57">
        <f t="shared" si="7"/>
        <v>-0.0960717125743356</v>
      </c>
    </row>
    <row r="58" spans="1:16">
      <c r="A58" s="1">
        <v>10.7259</v>
      </c>
      <c r="B58" s="1">
        <v>33514.5403</v>
      </c>
      <c r="C58" s="1">
        <v>0.2</v>
      </c>
      <c r="D58" s="1">
        <v>1.0304337436199</v>
      </c>
      <c r="E58" s="1">
        <v>2.81481407367691</v>
      </c>
      <c r="F58" s="1">
        <v>4.52523326679874</v>
      </c>
      <c r="G58" s="1">
        <v>659.62266</v>
      </c>
      <c r="H58" s="1">
        <f t="shared" si="0"/>
        <v>0.673084346938776</v>
      </c>
      <c r="I58" s="1">
        <f t="shared" si="1"/>
        <v>2.81929556653573</v>
      </c>
      <c r="J58" s="1">
        <v>1</v>
      </c>
      <c r="K58" s="2">
        <f t="shared" si="2"/>
        <v>0.297139579771259</v>
      </c>
      <c r="L58">
        <f t="shared" si="3"/>
        <v>7.94842749148805</v>
      </c>
      <c r="M58">
        <f t="shared" si="4"/>
        <v>22.408966387683</v>
      </c>
      <c r="N58">
        <f t="shared" si="5"/>
        <v>0.0882919298666403</v>
      </c>
      <c r="O58">
        <f t="shared" si="6"/>
        <v>0.026235026937767</v>
      </c>
      <c r="P58">
        <f t="shared" si="7"/>
        <v>-0.153130912168122</v>
      </c>
    </row>
    <row r="59" spans="1:16">
      <c r="A59" s="1">
        <v>8.7108</v>
      </c>
      <c r="B59" s="1">
        <v>28683.4212</v>
      </c>
      <c r="C59" s="1">
        <v>0.2</v>
      </c>
      <c r="D59" s="1">
        <v>0.940058042450923</v>
      </c>
      <c r="E59" s="1">
        <v>2.97685552077871</v>
      </c>
      <c r="F59" s="1">
        <v>4.45763095033148</v>
      </c>
      <c r="G59" s="1">
        <v>660.18282</v>
      </c>
      <c r="H59" s="1">
        <f t="shared" si="0"/>
        <v>0.67365593877551</v>
      </c>
      <c r="I59" s="1">
        <f t="shared" si="1"/>
        <v>2.81966421845494</v>
      </c>
      <c r="J59" s="1">
        <v>1</v>
      </c>
      <c r="K59" s="2">
        <f t="shared" si="2"/>
        <v>0.296887459143514</v>
      </c>
      <c r="L59">
        <f t="shared" si="3"/>
        <v>7.95050630483511</v>
      </c>
      <c r="M59">
        <f t="shared" si="4"/>
        <v>22.417758146344</v>
      </c>
      <c r="N59">
        <f t="shared" si="5"/>
        <v>0.0881421633966918</v>
      </c>
      <c r="O59">
        <f t="shared" si="6"/>
        <v>0.0261683029342563</v>
      </c>
      <c r="P59">
        <f t="shared" si="7"/>
        <v>-0.152975155831965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Shaokai Luan</dc:creator>
  <cp:lastModifiedBy>天使舞于大巴黎</cp:lastModifiedBy>
  <dcterms:created xsi:type="dcterms:W3CDTF">2023-05-12T11:15:00Z</dcterms:created>
  <dcterms:modified xsi:type="dcterms:W3CDTF">2025-07-13T07:18:35Z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65456FD988A5490986CB94708BD3F34F_12</vt:lpwstr>
  </property>
</Properties>
</file>