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tabRatio="0" firstSheet="2" activeTab="2"/>
  </bookViews>
  <sheets>
    <sheet name="Dados" sheetId="1" state="hidden" r:id="rId1"/>
    <sheet name="Tabelas_dinamicas" sheetId="3" state="hidden" r:id="rId2"/>
    <sheet name="Dashboard" sheetId="4" r:id="rId3"/>
    <sheet name="Listas" sheetId="2" state="hidden" r:id="rId4"/>
  </sheets>
  <definedNames>
    <definedName name="SegmentaçãodeDados_Mês">#N/A</definedName>
  </definedNames>
  <calcPr calcId="162913"/>
  <pivotCaches>
    <pivotCache cacheId="2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15" i="3"/>
</calcChain>
</file>

<file path=xl/sharedStrings.xml><?xml version="1.0" encoding="utf-8"?>
<sst xmlns="http://schemas.openxmlformats.org/spreadsheetml/2006/main" count="252" uniqueCount="55">
  <si>
    <t>Luz</t>
  </si>
  <si>
    <t>IPVA</t>
  </si>
  <si>
    <t>Aluguel</t>
  </si>
  <si>
    <t>Mês</t>
  </si>
  <si>
    <t>Data</t>
  </si>
  <si>
    <t>Tipo</t>
  </si>
  <si>
    <t>Categoria</t>
  </si>
  <si>
    <t>Descrição</t>
  </si>
  <si>
    <t>Valor</t>
  </si>
  <si>
    <t>Status</t>
  </si>
  <si>
    <t>Alimentação</t>
  </si>
  <si>
    <t xml:space="preserve">Transporte </t>
  </si>
  <si>
    <t>Lazer</t>
  </si>
  <si>
    <t xml:space="preserve">Saúde </t>
  </si>
  <si>
    <t>Educação</t>
  </si>
  <si>
    <t>Renda fixa</t>
  </si>
  <si>
    <t>Entrada</t>
  </si>
  <si>
    <t>Saída</t>
  </si>
  <si>
    <t>Salário mensal</t>
  </si>
  <si>
    <t>Gasolina</t>
  </si>
  <si>
    <t>Compras no mercado</t>
  </si>
  <si>
    <t>Cinema</t>
  </si>
  <si>
    <t>Consulta odontológica</t>
  </si>
  <si>
    <t>Material escolar</t>
  </si>
  <si>
    <t>Mensalidade escola</t>
  </si>
  <si>
    <t>Parcelamento livros</t>
  </si>
  <si>
    <t>Viagem</t>
  </si>
  <si>
    <t>Operação bancária</t>
  </si>
  <si>
    <t>Transferência</t>
  </si>
  <si>
    <t>Pix</t>
  </si>
  <si>
    <t>Débito automático</t>
  </si>
  <si>
    <t>Pago</t>
  </si>
  <si>
    <t xml:space="preserve">Pendente </t>
  </si>
  <si>
    <t>Recebido</t>
  </si>
  <si>
    <t>Compras Delivery</t>
  </si>
  <si>
    <t>Cartão débito</t>
  </si>
  <si>
    <t>Internet</t>
  </si>
  <si>
    <t>Custos mensais</t>
  </si>
  <si>
    <t>Condomínio</t>
  </si>
  <si>
    <t>Água</t>
  </si>
  <si>
    <t>Passeio</t>
  </si>
  <si>
    <t>Consulta médica</t>
  </si>
  <si>
    <t>Psicólogo</t>
  </si>
  <si>
    <t>Telefonia móvel</t>
  </si>
  <si>
    <t>Boleto</t>
  </si>
  <si>
    <t>Rótulos de Linha</t>
  </si>
  <si>
    <t>Total Geral</t>
  </si>
  <si>
    <t>Soma de Valor</t>
  </si>
  <si>
    <t>Investimentos</t>
  </si>
  <si>
    <t>Ativos</t>
  </si>
  <si>
    <t>Economias</t>
  </si>
  <si>
    <t>Reserva</t>
  </si>
  <si>
    <t>Meta</t>
  </si>
  <si>
    <t>Cartão de crédito (SunaBank)</t>
  </si>
  <si>
    <t>Cartão de crédito (KonohaBank)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</si>
</sst>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1" fillId="2" borderId="0" xfId="2" applyFont="1" applyFill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44" fontId="0" fillId="0" borderId="0" xfId="2" applyFont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3" borderId="0" xfId="0" applyFill="1"/>
    <xf numFmtId="0" fontId="0" fillId="4" borderId="0" xfId="0" applyFill="1"/>
    <xf numFmtId="44" fontId="0" fillId="0" borderId="0" xfId="0" applyNumberFormat="1"/>
    <xf numFmtId="44" fontId="0" fillId="0" borderId="0" xfId="2" applyFont="1"/>
    <xf numFmtId="44" fontId="4" fillId="0" borderId="1" xfId="2" applyFont="1" applyBorder="1" applyAlignment="1">
      <alignment horizontal="center" vertical="center"/>
    </xf>
  </cellXfs>
  <cellStyles count="3">
    <cellStyle name="Excel Built-in Normal" xfId="1"/>
    <cellStyle name="Moeda" xfId="2" builtinId="4"/>
    <cellStyle name="Normal" xfId="0" builtinId="0"/>
  </cellStyles>
  <dxfs count="23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fgColor auto="1"/>
          <bgColor theme="0" tint="-4.9989318521683403E-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 patternType="solid">
          <fgColor theme="8" tint="-0.24994659260841701"/>
          <bgColor theme="8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Dark1 2" pivot="0" table="0" count="10">
      <tableStyleElement type="wholeTable" dxfId="22"/>
      <tableStyleElement type="headerRow" dxfId="21"/>
    </tableStyle>
    <tableStyle name="SlicerStyleLight1 2" pivot="0" table="0" count="10">
      <tableStyleElement type="wholeTable" dxfId="20"/>
      <tableStyleElement type="headerRow" dxfId="19"/>
    </tableStyle>
  </tableStyles>
  <colors>
    <mruColors>
      <color rgb="FFF4FDFE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0" tint="-4.9989318521683403E-2"/>
              <bgColor theme="8" tint="0.599963377788628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0"/>
              <bgColor theme="0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 tint="-4.9989318521683403E-2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4.9989318521683403E-2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[Projeto_DIO_Controle_Dashboard.xlsx]Tabelas_dinamicas!entrada_saida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3389496318267146E-2"/>
          <c:y val="9.4072039389284212E-2"/>
          <c:w val="0.96779877124791192"/>
          <c:h val="0.800427734888811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Tabelas_dinamicas!$C$3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Tabelas_dinamicas!$B$4:$B$6</c:f>
              <c:strCache>
                <c:ptCount val="2"/>
                <c:pt idx="0">
                  <c:v>Entrada</c:v>
                </c:pt>
                <c:pt idx="1">
                  <c:v>Saída</c:v>
                </c:pt>
              </c:strCache>
            </c:strRef>
          </c:cat>
          <c:val>
            <c:numRef>
              <c:f>Tabelas_dinamicas!$C$4:$C$6</c:f>
              <c:numCache>
                <c:formatCode>_("R$"* #,##0.00_);_("R$"* \(#,##0.00\);_("R$"* "-"??_);_(@_)</c:formatCode>
                <c:ptCount val="2"/>
                <c:pt idx="0">
                  <c:v>19500</c:v>
                </c:pt>
                <c:pt idx="1">
                  <c:v>10945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A-4333-B3BE-38CA7B2223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093720"/>
        <c:axId val="488098640"/>
      </c:barChart>
      <c:catAx>
        <c:axId val="48809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Liberation Mono" panose="02070409020205020404" pitchFamily="49" charset="0"/>
                <a:ea typeface="+mn-ea"/>
                <a:cs typeface="Liberation Mono" panose="02070409020205020404" pitchFamily="49" charset="0"/>
              </a:defRPr>
            </a:pPr>
            <a:endParaRPr lang="pt-BR"/>
          </a:p>
        </c:txPr>
        <c:crossAx val="488098640"/>
        <c:crosses val="autoZero"/>
        <c:auto val="1"/>
        <c:lblAlgn val="ctr"/>
        <c:lblOffset val="100"/>
        <c:noMultiLvlLbl val="0"/>
      </c:catAx>
      <c:valAx>
        <c:axId val="48809864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880937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[Projeto_DIO_Controle_Dashboard.xlsx]Tabelas_dinamicas!especifica_entrada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3267192409622187E-2"/>
          <c:y val="0.11597327154897417"/>
          <c:w val="0.83310000838116705"/>
          <c:h val="0.73510254487387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Tabelas_dinamicas!$G$3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Tabelas_dinamicas!$F$4:$F$6</c:f>
              <c:strCache>
                <c:ptCount val="2"/>
                <c:pt idx="0">
                  <c:v>Aluguel</c:v>
                </c:pt>
                <c:pt idx="1">
                  <c:v>Salário mensal</c:v>
                </c:pt>
              </c:strCache>
            </c:strRef>
          </c:cat>
          <c:val>
            <c:numRef>
              <c:f>Tabelas_dinamicas!$G$4:$G$6</c:f>
              <c:numCache>
                <c:formatCode>_("R$"* #,##0.00_);_("R$"* \(#,##0.00\);_("R$"* "-"??_);_(@_)</c:formatCode>
                <c:ptCount val="2"/>
                <c:pt idx="0">
                  <c:v>4500</c:v>
                </c:pt>
                <c:pt idx="1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4-42F1-9F00-5B15C7AE99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2216752"/>
        <c:axId val="492217080"/>
      </c:barChart>
      <c:catAx>
        <c:axId val="4922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Liberation Mono" panose="02070409020205020404" pitchFamily="49" charset="0"/>
                <a:ea typeface="+mn-ea"/>
                <a:cs typeface="Liberation Mono" panose="02070409020205020404" pitchFamily="49" charset="0"/>
              </a:defRPr>
            </a:pPr>
            <a:endParaRPr lang="pt-BR"/>
          </a:p>
        </c:txPr>
        <c:crossAx val="492217080"/>
        <c:crosses val="autoZero"/>
        <c:auto val="1"/>
        <c:lblAlgn val="ctr"/>
        <c:lblOffset val="100"/>
        <c:noMultiLvlLbl val="0"/>
      </c:catAx>
      <c:valAx>
        <c:axId val="49221708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922167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[Projeto_DIO_Controle_Dashboard.xlsx]Tabelas_dinamicas!especifica_saida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5362430537642203E-2"/>
          <c:y val="0.13590536292968125"/>
          <c:w val="0.96693754379359409"/>
          <c:h val="0.6278816697134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Tabelas_dinamicas!$K$3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Tabelas_dinamicas!$J$4:$J$12</c:f>
              <c:strCache>
                <c:ptCount val="8"/>
                <c:pt idx="0">
                  <c:v>Água</c:v>
                </c:pt>
                <c:pt idx="1">
                  <c:v>Aluguel</c:v>
                </c:pt>
                <c:pt idx="2">
                  <c:v>Compras Delivery</c:v>
                </c:pt>
                <c:pt idx="3">
                  <c:v>Compras no mercado</c:v>
                </c:pt>
                <c:pt idx="4">
                  <c:v>Internet</c:v>
                </c:pt>
                <c:pt idx="5">
                  <c:v>Luz</c:v>
                </c:pt>
                <c:pt idx="6">
                  <c:v>Mensalidade escola</c:v>
                </c:pt>
                <c:pt idx="7">
                  <c:v>Psicólogo</c:v>
                </c:pt>
              </c:strCache>
            </c:strRef>
          </c:cat>
          <c:val>
            <c:numRef>
              <c:f>Tabelas_dinamicas!$K$4:$K$12</c:f>
              <c:numCache>
                <c:formatCode>General</c:formatCode>
                <c:ptCount val="8"/>
                <c:pt idx="0">
                  <c:v>445</c:v>
                </c:pt>
                <c:pt idx="1">
                  <c:v>5400</c:v>
                </c:pt>
                <c:pt idx="2">
                  <c:v>620</c:v>
                </c:pt>
                <c:pt idx="3">
                  <c:v>1400</c:v>
                </c:pt>
                <c:pt idx="4">
                  <c:v>180</c:v>
                </c:pt>
                <c:pt idx="5">
                  <c:v>400</c:v>
                </c:pt>
                <c:pt idx="6">
                  <c:v>2100</c:v>
                </c:pt>
                <c:pt idx="7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D-4588-AA02-B05747744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4679976"/>
        <c:axId val="494674072"/>
      </c:barChart>
      <c:catAx>
        <c:axId val="49467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Liberation Mono" panose="02070409020205020404" pitchFamily="49" charset="0"/>
                <a:ea typeface="+mn-ea"/>
                <a:cs typeface="Liberation Mono" panose="02070409020205020404" pitchFamily="49" charset="0"/>
              </a:defRPr>
            </a:pPr>
            <a:endParaRPr lang="pt-BR"/>
          </a:p>
        </c:txPr>
        <c:crossAx val="494674072"/>
        <c:crosses val="autoZero"/>
        <c:auto val="1"/>
        <c:lblAlgn val="ctr"/>
        <c:lblOffset val="100"/>
        <c:noMultiLvlLbl val="0"/>
      </c:catAx>
      <c:valAx>
        <c:axId val="494674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9467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660795690012431E-2"/>
          <c:y val="6.8292656695733936E-2"/>
          <c:w val="0.80064829396325454"/>
          <c:h val="0.8657407407407407"/>
        </c:manualLayout>
      </c:layout>
      <c:pieChart>
        <c:varyColors val="1"/>
        <c:ser>
          <c:idx val="0"/>
          <c:order val="0"/>
          <c:spPr>
            <a:solidFill>
              <a:schemeClr val="accent5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224-4A58-A6BF-CA328075B2A4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  <a:alpha val="97000"/>
                    </a:schemeClr>
                  </a:gs>
                  <a:gs pos="48000">
                    <a:schemeClr val="accent4">
                      <a:lumMod val="20000"/>
                      <a:lumOff val="80000"/>
                      <a:alpha val="97000"/>
                    </a:schemeClr>
                  </a:gs>
                </a:gsLst>
                <a:lin ang="189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24-4A58-A6BF-CA328075B2A4}"/>
              </c:ext>
            </c:extLst>
          </c:dPt>
          <c:dLbls>
            <c:dLbl>
              <c:idx val="0"/>
              <c:layout>
                <c:manualLayout>
                  <c:x val="-0.18491585459754978"/>
                  <c:y val="0.212946797634597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224-4A58-A6BF-CA328075B2A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24-4A58-A6BF-CA328075B2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Tabelas_dinamicas!$B$15:$B$16</c:f>
              <c:strCache>
                <c:ptCount val="2"/>
                <c:pt idx="0">
                  <c:v>Reserva</c:v>
                </c:pt>
                <c:pt idx="1">
                  <c:v>Meta</c:v>
                </c:pt>
              </c:strCache>
            </c:strRef>
          </c:cat>
          <c:val>
            <c:numRef>
              <c:f>Tabelas_dinamicas!$C$15:$C$16</c:f>
              <c:numCache>
                <c:formatCode>_("R$"* #,##0.00_);_("R$"* \(#,##0.00\);_("R$"* "-"??_);_(@_)</c:formatCode>
                <c:ptCount val="2"/>
                <c:pt idx="0">
                  <c:v>8555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4-4A58-A6BF-CA328075B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[Projeto_DIO_Controle_Dashboard.xlsx]Tabelas_dinamicas!boleto_pendente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863806374419415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7232587843085004"/>
          <c:y val="6.7524719501414907E-2"/>
          <c:w val="0.71340765355632096"/>
          <c:h val="0.864950497155211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Tabelas_dinamicas!$O$5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8638063744194155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B1F-4813-AB92-49B5B36586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Tabelas_dinamicas!$N$6:$N$8</c:f>
              <c:strCache>
                <c:ptCount val="2"/>
                <c:pt idx="0">
                  <c:v>Aluguel</c:v>
                </c:pt>
                <c:pt idx="1">
                  <c:v>Mensalidade escola</c:v>
                </c:pt>
              </c:strCache>
            </c:strRef>
          </c:cat>
          <c:val>
            <c:numRef>
              <c:f>Tabelas_dinamicas!$O$6:$O$8</c:f>
              <c:numCache>
                <c:formatCode>_("R$"* #,##0.00_);_("R$"* \(#,##0.00\);_("R$"* "-"??_);_(@_)</c:formatCode>
                <c:ptCount val="2"/>
                <c:pt idx="0">
                  <c:v>3600</c:v>
                </c:pt>
                <c:pt idx="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F-4C9F-8511-E921794413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0897952"/>
        <c:axId val="550900248"/>
      </c:barChart>
      <c:catAx>
        <c:axId val="55089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Liberation Mono" panose="02070409020205020404" pitchFamily="49" charset="0"/>
                <a:ea typeface="+mn-ea"/>
                <a:cs typeface="Liberation Mono" panose="02070409020205020404" pitchFamily="49" charset="0"/>
              </a:defRPr>
            </a:pPr>
            <a:endParaRPr lang="pt-BR"/>
          </a:p>
        </c:txPr>
        <c:crossAx val="550900248"/>
        <c:crosses val="autoZero"/>
        <c:auto val="1"/>
        <c:lblAlgn val="ctr"/>
        <c:lblOffset val="100"/>
        <c:noMultiLvlLbl val="0"/>
      </c:catAx>
      <c:valAx>
        <c:axId val="55090024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508979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[Projeto_DIO_Controle_Dashboard.xlsx]Tabelas_dinamicas!cartao_credito_pendente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4342370162988461"/>
          <c:y val="6.6666698480886896E-2"/>
          <c:w val="0.61439046312241063"/>
          <c:h val="0.866666603038226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Tabelas_dinamicas!$S$4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Tabelas_dinamicas!$R$5:$R$7</c:f>
              <c:strCache>
                <c:ptCount val="2"/>
                <c:pt idx="0">
                  <c:v>Cartão de crédito (KonohaBank)</c:v>
                </c:pt>
                <c:pt idx="1">
                  <c:v>Cartão de crédito (SunaBank)</c:v>
                </c:pt>
              </c:strCache>
            </c:strRef>
          </c:cat>
          <c:val>
            <c:numRef>
              <c:f>Tabelas_dinamicas!$S$5:$S$7</c:f>
              <c:numCache>
                <c:formatCode>_("R$"* #,##0.00_);_("R$"* \(#,##0.00\);_("R$"* "-"??_);_(@_)</c:formatCode>
                <c:ptCount val="2"/>
                <c:pt idx="0">
                  <c:v>140</c:v>
                </c:pt>
                <c:pt idx="1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2-41FA-876C-06EC8AB6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6166768"/>
        <c:axId val="556166112"/>
      </c:barChart>
      <c:catAx>
        <c:axId val="55616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Liberation Mono" panose="02070409020205020404" pitchFamily="49" charset="0"/>
                <a:ea typeface="+mn-ea"/>
                <a:cs typeface="Liberation Mono" panose="02070409020205020404" pitchFamily="49" charset="0"/>
              </a:defRPr>
            </a:pPr>
            <a:endParaRPr lang="pt-BR"/>
          </a:p>
        </c:txPr>
        <c:crossAx val="556166112"/>
        <c:crosses val="autoZero"/>
        <c:auto val="1"/>
        <c:lblAlgn val="ctr"/>
        <c:lblOffset val="100"/>
        <c:noMultiLvlLbl val="0"/>
      </c:catAx>
      <c:valAx>
        <c:axId val="55616611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5616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[Projeto_DIO_Controle_Dashboard.xlsx]Tabelas_dinamicas!transf_pendente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Tabelas_dinamicas!$W$5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Tabelas_dinamicas!$V$6:$V$7</c:f>
              <c:strCache>
                <c:ptCount val="1"/>
                <c:pt idx="0">
                  <c:v>Psicólogo</c:v>
                </c:pt>
              </c:strCache>
            </c:strRef>
          </c:cat>
          <c:val>
            <c:numRef>
              <c:f>Tabelas_dinamicas!$W$6:$W$7</c:f>
              <c:numCache>
                <c:formatCode>_("R$"* #,##0.00_);_("R$"* \(#,##0.00\);_("R$"* "-"??_);_(@_)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2-40A8-8942-6E82409D5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991312"/>
        <c:axId val="488159880"/>
      </c:barChart>
      <c:catAx>
        <c:axId val="4399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Liberation Mono" panose="02070409020205020404" pitchFamily="49" charset="0"/>
                <a:ea typeface="+mn-ea"/>
                <a:cs typeface="Liberation Mono" panose="02070409020205020404" pitchFamily="49" charset="0"/>
              </a:defRPr>
            </a:pPr>
            <a:endParaRPr lang="pt-BR"/>
          </a:p>
        </c:txPr>
        <c:crossAx val="488159880"/>
        <c:crosses val="autoZero"/>
        <c:auto val="1"/>
        <c:lblAlgn val="ctr"/>
        <c:lblOffset val="100"/>
        <c:noMultiLvlLbl val="0"/>
      </c:catAx>
      <c:valAx>
        <c:axId val="48815988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399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5.xml"/><Relationship Id="rId3" Type="http://schemas.openxmlformats.org/officeDocument/2006/relationships/chart" Target="../charts/chart2.xml"/><Relationship Id="rId7" Type="http://schemas.openxmlformats.org/officeDocument/2006/relationships/image" Target="../media/image4.jpeg"/><Relationship Id="rId12" Type="http://schemas.openxmlformats.org/officeDocument/2006/relationships/image" Target="../media/image8.png"/><Relationship Id="rId17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hyperlink" Target="#Dados!A1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7.jpeg"/><Relationship Id="rId5" Type="http://schemas.openxmlformats.org/officeDocument/2006/relationships/chart" Target="../charts/chart3.xml"/><Relationship Id="rId15" Type="http://schemas.openxmlformats.org/officeDocument/2006/relationships/chart" Target="../charts/chart7.xml"/><Relationship Id="rId10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openxmlformats.org/officeDocument/2006/relationships/chart" Target="../charts/chart4.xml"/><Relationship Id="rId1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107154</xdr:colOff>
      <xdr:row>5</xdr:row>
      <xdr:rowOff>59531</xdr:rowOff>
    </xdr:from>
    <xdr:to>
      <xdr:col>0</xdr:col>
      <xdr:colOff>1404935</xdr:colOff>
      <xdr:row>11</xdr:row>
      <xdr:rowOff>112661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54" y="1797844"/>
              <a:ext cx="1297781" cy="11961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148166</xdr:colOff>
      <xdr:row>2</xdr:row>
      <xdr:rowOff>129938</xdr:rowOff>
    </xdr:from>
    <xdr:to>
      <xdr:col>10</xdr:col>
      <xdr:colOff>373014</xdr:colOff>
      <xdr:row>19</xdr:row>
      <xdr:rowOff>140645</xdr:rowOff>
    </xdr:to>
    <xdr:grpSp>
      <xdr:nvGrpSpPr>
        <xdr:cNvPr id="14" name="Agrupar 13"/>
        <xdr:cNvGrpSpPr/>
      </xdr:nvGrpSpPr>
      <xdr:grpSpPr>
        <a:xfrm>
          <a:off x="1636447" y="1296751"/>
          <a:ext cx="5689817" cy="3249207"/>
          <a:chOff x="1713076" y="904875"/>
          <a:chExt cx="5090024" cy="3249207"/>
        </a:xfrm>
      </xdr:grpSpPr>
      <xdr:grpSp>
        <xdr:nvGrpSpPr>
          <xdr:cNvPr id="11" name="Agrupar 10"/>
          <xdr:cNvGrpSpPr/>
        </xdr:nvGrpSpPr>
        <xdr:grpSpPr>
          <a:xfrm>
            <a:off x="1713076" y="919275"/>
            <a:ext cx="5090024" cy="3234807"/>
            <a:chOff x="1183907" y="1076149"/>
            <a:chExt cx="4923907" cy="2985636"/>
          </a:xfrm>
        </xdr:grpSpPr>
        <xdr:sp macro="" textlink="">
          <xdr:nvSpPr>
            <xdr:cNvPr id="8" name="Retângulo Arredondado 7"/>
            <xdr:cNvSpPr/>
          </xdr:nvSpPr>
          <xdr:spPr>
            <a:xfrm>
              <a:off x="1183907" y="1101351"/>
              <a:ext cx="4921939" cy="2960434"/>
            </a:xfrm>
            <a:prstGeom prst="roundRect">
              <a:avLst>
                <a:gd name="adj" fmla="val 668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" name="Arredondar Retângulo no Mesmo Canto Lateral 9"/>
            <xdr:cNvSpPr/>
          </xdr:nvSpPr>
          <xdr:spPr>
            <a:xfrm>
              <a:off x="1187495" y="1076149"/>
              <a:ext cx="4920319" cy="489962"/>
            </a:xfrm>
            <a:prstGeom prst="round2SameRect">
              <a:avLst>
                <a:gd name="adj1" fmla="val 32705"/>
                <a:gd name="adj2" fmla="val 0"/>
              </a:avLst>
            </a:prstGeom>
            <a:solidFill>
              <a:schemeClr val="accent5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n>
                  <a:noFill/>
                </a:ln>
                <a:noFill/>
              </a:endParaRPr>
            </a:p>
          </xdr:txBody>
        </xdr:sp>
      </xdr:grpSp>
      <xdr:graphicFrame macro="">
        <xdr:nvGraphicFramePr>
          <xdr:cNvPr id="4" name="Gráfico 3"/>
          <xdr:cNvGraphicFramePr>
            <a:graphicFrameLocks/>
          </xdr:cNvGraphicFramePr>
        </xdr:nvGraphicFramePr>
        <xdr:xfrm>
          <a:off x="1810734" y="1566826"/>
          <a:ext cx="4952016" cy="24632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6" name="CaixaDeTexto 25"/>
          <xdr:cNvSpPr txBox="1"/>
        </xdr:nvSpPr>
        <xdr:spPr>
          <a:xfrm>
            <a:off x="1731697" y="904875"/>
            <a:ext cx="5053541" cy="5556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>
                <a:solidFill>
                  <a:schemeClr val="bg1"/>
                </a:solidFill>
                <a:latin typeface="Liberation Mono" panose="02070409020205020404" pitchFamily="49" charset="0"/>
                <a:cs typeface="Liberation Mono" panose="02070409020205020404" pitchFamily="49" charset="0"/>
              </a:rPr>
              <a:t>Entradas x Saídas</a:t>
            </a:r>
          </a:p>
        </xdr:txBody>
      </xdr:sp>
      <xdr:pic>
        <xdr:nvPicPr>
          <xdr:cNvPr id="44" name="Imagem 43" descr="Dinheiro - ícones de setas grá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74447" y="941918"/>
            <a:ext cx="468595" cy="46566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</xdr:col>
      <xdr:colOff>3848</xdr:colOff>
      <xdr:row>2</xdr:row>
      <xdr:rowOff>170066</xdr:rowOff>
    </xdr:from>
    <xdr:to>
      <xdr:col>21</xdr:col>
      <xdr:colOff>246944</xdr:colOff>
      <xdr:row>20</xdr:row>
      <xdr:rowOff>14086</xdr:rowOff>
    </xdr:to>
    <xdr:grpSp>
      <xdr:nvGrpSpPr>
        <xdr:cNvPr id="15" name="Agrupar 14"/>
        <xdr:cNvGrpSpPr/>
      </xdr:nvGrpSpPr>
      <xdr:grpSpPr>
        <a:xfrm>
          <a:off x="8171536" y="1336879"/>
          <a:ext cx="5708064" cy="3273020"/>
          <a:chOff x="7201691" y="881062"/>
          <a:chExt cx="5088006" cy="3273020"/>
        </a:xfrm>
      </xdr:grpSpPr>
      <xdr:grpSp>
        <xdr:nvGrpSpPr>
          <xdr:cNvPr id="18" name="Agrupar 17"/>
          <xdr:cNvGrpSpPr/>
        </xdr:nvGrpSpPr>
        <xdr:grpSpPr>
          <a:xfrm>
            <a:off x="7201691" y="883390"/>
            <a:ext cx="5088006" cy="3234807"/>
            <a:chOff x="1183907" y="1076149"/>
            <a:chExt cx="4921939" cy="2985636"/>
          </a:xfrm>
        </xdr:grpSpPr>
        <xdr:sp macro="" textlink="">
          <xdr:nvSpPr>
            <xdr:cNvPr id="19" name="Retângulo Arredondado 18"/>
            <xdr:cNvSpPr/>
          </xdr:nvSpPr>
          <xdr:spPr>
            <a:xfrm>
              <a:off x="1183907" y="1101351"/>
              <a:ext cx="4921939" cy="2960434"/>
            </a:xfrm>
            <a:prstGeom prst="roundRect">
              <a:avLst>
                <a:gd name="adj" fmla="val 668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0" name="Arredondar Retângulo no Mesmo Canto Lateral 19"/>
            <xdr:cNvSpPr/>
          </xdr:nvSpPr>
          <xdr:spPr>
            <a:xfrm>
              <a:off x="1187495" y="1076149"/>
              <a:ext cx="4914905" cy="489962"/>
            </a:xfrm>
            <a:prstGeom prst="round2SameRect">
              <a:avLst>
                <a:gd name="adj1" fmla="val 32705"/>
                <a:gd name="adj2" fmla="val 0"/>
              </a:avLst>
            </a:prstGeom>
            <a:solidFill>
              <a:schemeClr val="accent5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n>
                  <a:noFill/>
                </a:ln>
                <a:noFill/>
              </a:endParaRPr>
            </a:p>
          </xdr:txBody>
        </xdr:sp>
      </xdr:grpSp>
      <xdr:graphicFrame macro="">
        <xdr:nvGraphicFramePr>
          <xdr:cNvPr id="5" name="Gráfico 4"/>
          <xdr:cNvGraphicFramePr>
            <a:graphicFrameLocks/>
          </xdr:cNvGraphicFramePr>
        </xdr:nvGraphicFramePr>
        <xdr:xfrm>
          <a:off x="7332750" y="1442779"/>
          <a:ext cx="4883124" cy="27113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27" name="CaixaDeTexto 26"/>
          <xdr:cNvSpPr txBox="1"/>
        </xdr:nvSpPr>
        <xdr:spPr>
          <a:xfrm>
            <a:off x="7208573" y="881062"/>
            <a:ext cx="5053541" cy="5199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>
                <a:solidFill>
                  <a:schemeClr val="bg1"/>
                </a:solidFill>
                <a:latin typeface="Liberation Mono" panose="02070409020205020404" pitchFamily="49" charset="0"/>
                <a:cs typeface="Liberation Mono" panose="02070409020205020404" pitchFamily="49" charset="0"/>
              </a:rPr>
              <a:t>Entradas</a:t>
            </a:r>
          </a:p>
        </xdr:txBody>
      </xdr:sp>
      <xdr:pic>
        <xdr:nvPicPr>
          <xdr:cNvPr id="45" name="Imagem 44" descr="Dinheiro de volta - ícones de comércio e compras grá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18918" y="883840"/>
            <a:ext cx="516387" cy="51315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148166</xdr:colOff>
      <xdr:row>22</xdr:row>
      <xdr:rowOff>9612</xdr:rowOff>
    </xdr:from>
    <xdr:to>
      <xdr:col>21</xdr:col>
      <xdr:colOff>238125</xdr:colOff>
      <xdr:row>39</xdr:row>
      <xdr:rowOff>67588</xdr:rowOff>
    </xdr:to>
    <xdr:grpSp>
      <xdr:nvGrpSpPr>
        <xdr:cNvPr id="68" name="Agrupar 67"/>
        <xdr:cNvGrpSpPr/>
      </xdr:nvGrpSpPr>
      <xdr:grpSpPr>
        <a:xfrm>
          <a:off x="1636447" y="4986425"/>
          <a:ext cx="12234334" cy="3296476"/>
          <a:chOff x="1793875" y="4994362"/>
          <a:chExt cx="10578043" cy="3296476"/>
        </a:xfrm>
      </xdr:grpSpPr>
      <xdr:grpSp>
        <xdr:nvGrpSpPr>
          <xdr:cNvPr id="16" name="Agrupar 15"/>
          <xdr:cNvGrpSpPr/>
        </xdr:nvGrpSpPr>
        <xdr:grpSpPr>
          <a:xfrm>
            <a:off x="1797744" y="4994362"/>
            <a:ext cx="10574174" cy="3296476"/>
            <a:chOff x="1713076" y="4581612"/>
            <a:chExt cx="10574174" cy="3296476"/>
          </a:xfrm>
        </xdr:grpSpPr>
        <xdr:grpSp>
          <xdr:nvGrpSpPr>
            <xdr:cNvPr id="24" name="Agrupar 23"/>
            <xdr:cNvGrpSpPr/>
          </xdr:nvGrpSpPr>
          <xdr:grpSpPr>
            <a:xfrm>
              <a:off x="1713076" y="4581612"/>
              <a:ext cx="10574174" cy="3296476"/>
              <a:chOff x="1725330" y="4602778"/>
              <a:chExt cx="9420649" cy="3296476"/>
            </a:xfrm>
          </xdr:grpSpPr>
          <xdr:grpSp>
            <xdr:nvGrpSpPr>
              <xdr:cNvPr id="21" name="Agrupar 20"/>
              <xdr:cNvGrpSpPr/>
            </xdr:nvGrpSpPr>
            <xdr:grpSpPr>
              <a:xfrm>
                <a:off x="1725330" y="4602778"/>
                <a:ext cx="9420649" cy="3238499"/>
                <a:chOff x="1183907" y="1076149"/>
                <a:chExt cx="4923524" cy="2985636"/>
              </a:xfrm>
            </xdr:grpSpPr>
            <xdr:sp macro="" textlink="">
              <xdr:nvSpPr>
                <xdr:cNvPr id="22" name="Retângulo Arredondado 21"/>
                <xdr:cNvSpPr/>
              </xdr:nvSpPr>
              <xdr:spPr>
                <a:xfrm>
                  <a:off x="1183907" y="1101351"/>
                  <a:ext cx="4921939" cy="2960434"/>
                </a:xfrm>
                <a:prstGeom prst="roundRect">
                  <a:avLst>
                    <a:gd name="adj" fmla="val 6684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>
                    <a:latin typeface="Liberation Mono" panose="02070409020205020404" pitchFamily="49" charset="0"/>
                    <a:cs typeface="Liberation Mono" panose="02070409020205020404" pitchFamily="49" charset="0"/>
                  </a:endParaRPr>
                </a:p>
              </xdr:txBody>
            </xdr:sp>
            <xdr:sp macro="" textlink="">
              <xdr:nvSpPr>
                <xdr:cNvPr id="23" name="Arredondar Retângulo no Mesmo Canto Lateral 22"/>
                <xdr:cNvSpPr/>
              </xdr:nvSpPr>
              <xdr:spPr>
                <a:xfrm>
                  <a:off x="1187495" y="1076149"/>
                  <a:ext cx="4919936" cy="489962"/>
                </a:xfrm>
                <a:prstGeom prst="round2SameRect">
                  <a:avLst>
                    <a:gd name="adj1" fmla="val 32705"/>
                    <a:gd name="adj2" fmla="val 0"/>
                  </a:avLst>
                </a:prstGeom>
                <a:solidFill>
                  <a:schemeClr val="accent5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>
                    <a:ln>
                      <a:noFill/>
                    </a:ln>
                    <a:noFill/>
                    <a:latin typeface="Liberation Mono" panose="02070409020205020404" pitchFamily="49" charset="0"/>
                    <a:cs typeface="Liberation Mono" panose="02070409020205020404" pitchFamily="49" charset="0"/>
                  </a:endParaRPr>
                </a:p>
              </xdr:txBody>
            </xdr:sp>
          </xdr:grpSp>
          <xdr:graphicFrame macro="">
            <xdr:nvGraphicFramePr>
              <xdr:cNvPr id="6" name="Gráfico 5"/>
              <xdr:cNvGraphicFramePr>
                <a:graphicFrameLocks/>
              </xdr:cNvGraphicFramePr>
            </xdr:nvGraphicFramePr>
            <xdr:xfrm>
              <a:off x="1780709" y="5156054"/>
              <a:ext cx="9285028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pic>
          <xdr:nvPicPr>
            <xdr:cNvPr id="40" name="Imagem 39" descr="Dinheiro voando - ícones de negócios e finanças gráti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  <a:lum bright="70000" contrast="-70000"/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979084" y="4614334"/>
              <a:ext cx="447133" cy="44449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25" name="CaixaDeTexto 24"/>
          <xdr:cNvSpPr txBox="1"/>
        </xdr:nvSpPr>
        <xdr:spPr>
          <a:xfrm>
            <a:off x="1793875" y="5001949"/>
            <a:ext cx="10554228" cy="5357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>
                <a:solidFill>
                  <a:schemeClr val="bg1"/>
                </a:solidFill>
                <a:latin typeface="Liberation Mono" panose="02070409020205020404" pitchFamily="49" charset="0"/>
                <a:cs typeface="Liberation Mono" panose="02070409020205020404" pitchFamily="49" charset="0"/>
              </a:rPr>
              <a:t>Gastos</a:t>
            </a:r>
          </a:p>
        </xdr:txBody>
      </xdr:sp>
    </xdr:grpSp>
    <xdr:clientData/>
  </xdr:twoCellAnchor>
  <xdr:twoCellAnchor>
    <xdr:from>
      <xdr:col>1</xdr:col>
      <xdr:colOff>156103</xdr:colOff>
      <xdr:row>0</xdr:row>
      <xdr:rowOff>94368</xdr:rowOff>
    </xdr:from>
    <xdr:to>
      <xdr:col>21</xdr:col>
      <xdr:colOff>513585</xdr:colOff>
      <xdr:row>1</xdr:row>
      <xdr:rowOff>87311</xdr:rowOff>
    </xdr:to>
    <xdr:sp macro="" textlink="">
      <xdr:nvSpPr>
        <xdr:cNvPr id="69" name="Retângulo Arredondado 68"/>
        <xdr:cNvSpPr/>
      </xdr:nvSpPr>
      <xdr:spPr>
        <a:xfrm>
          <a:off x="1640416" y="94368"/>
          <a:ext cx="12581232" cy="977193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178738</xdr:colOff>
      <xdr:row>0</xdr:row>
      <xdr:rowOff>397464</xdr:rowOff>
    </xdr:from>
    <xdr:to>
      <xdr:col>9</xdr:col>
      <xdr:colOff>475073</xdr:colOff>
      <xdr:row>1</xdr:row>
      <xdr:rowOff>24695</xdr:rowOff>
    </xdr:to>
    <xdr:sp macro="" textlink="">
      <xdr:nvSpPr>
        <xdr:cNvPr id="70" name="CaixaDeTexto 69"/>
        <xdr:cNvSpPr txBox="1"/>
      </xdr:nvSpPr>
      <xdr:spPr>
        <a:xfrm>
          <a:off x="2883368" y="397464"/>
          <a:ext cx="3965224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Olá</a:t>
          </a:r>
          <a:r>
            <a:rPr lang="pt-BR" sz="16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Naruto!</a:t>
          </a:r>
        </a:p>
        <a:p>
          <a:r>
            <a:rPr lang="pt-BR" sz="1600" baseline="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Controle financeiro família Uzumaki</a:t>
          </a:r>
          <a:endParaRPr lang="pt-BR" sz="1600">
            <a:solidFill>
              <a:schemeClr val="bg1">
                <a:lumMod val="7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338666</xdr:colOff>
      <xdr:row>0</xdr:row>
      <xdr:rowOff>331612</xdr:rowOff>
    </xdr:from>
    <xdr:to>
      <xdr:col>3</xdr:col>
      <xdr:colOff>201083</xdr:colOff>
      <xdr:row>1</xdr:row>
      <xdr:rowOff>11761</xdr:rowOff>
    </xdr:to>
    <xdr:sp macro="" textlink="">
      <xdr:nvSpPr>
        <xdr:cNvPr id="71" name="Retângulo Arredondado 70"/>
        <xdr:cNvSpPr/>
      </xdr:nvSpPr>
      <xdr:spPr>
        <a:xfrm>
          <a:off x="1820333" y="331612"/>
          <a:ext cx="1085380" cy="656168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131234</xdr:colOff>
      <xdr:row>0</xdr:row>
      <xdr:rowOff>480485</xdr:rowOff>
    </xdr:from>
    <xdr:to>
      <xdr:col>2</xdr:col>
      <xdr:colOff>423334</xdr:colOff>
      <xdr:row>0</xdr:row>
      <xdr:rowOff>814917</xdr:rowOff>
    </xdr:to>
    <xdr:sp macro="" textlink="">
      <xdr:nvSpPr>
        <xdr:cNvPr id="75" name="Retângulo Arredondado 74"/>
        <xdr:cNvSpPr/>
      </xdr:nvSpPr>
      <xdr:spPr>
        <a:xfrm>
          <a:off x="2226734" y="480485"/>
          <a:ext cx="292100" cy="334432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359834</xdr:colOff>
      <xdr:row>0</xdr:row>
      <xdr:rowOff>67027</xdr:rowOff>
    </xdr:from>
    <xdr:to>
      <xdr:col>3</xdr:col>
      <xdr:colOff>116418</xdr:colOff>
      <xdr:row>1</xdr:row>
      <xdr:rowOff>1175</xdr:rowOff>
    </xdr:to>
    <xdr:pic>
      <xdr:nvPicPr>
        <xdr:cNvPr id="74" name="Imagem 73" descr="ilustração de personagem naruto, ícone vetorial, estilo cartoon plana.  14845288 Vetor no Vecteezy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DF4"/>
            </a:clrFrom>
            <a:clrTo>
              <a:srgbClr val="FFFDF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07" t="9523" r="45693" b="43303"/>
        <a:stretch/>
      </xdr:blipFill>
      <xdr:spPr bwMode="auto">
        <a:xfrm>
          <a:off x="1841501" y="67027"/>
          <a:ext cx="979547" cy="910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370417</xdr:rowOff>
    </xdr:from>
    <xdr:to>
      <xdr:col>0</xdr:col>
      <xdr:colOff>1484312</xdr:colOff>
      <xdr:row>1</xdr:row>
      <xdr:rowOff>127001</xdr:rowOff>
    </xdr:to>
    <xdr:sp macro="" textlink="">
      <xdr:nvSpPr>
        <xdr:cNvPr id="79" name="Retângulo 78"/>
        <xdr:cNvSpPr/>
      </xdr:nvSpPr>
      <xdr:spPr>
        <a:xfrm>
          <a:off x="0" y="370417"/>
          <a:ext cx="1484312" cy="74083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23519</xdr:colOff>
      <xdr:row>0</xdr:row>
      <xdr:rowOff>450087</xdr:rowOff>
    </xdr:from>
    <xdr:to>
      <xdr:col>0</xdr:col>
      <xdr:colOff>1422870</xdr:colOff>
      <xdr:row>1</xdr:row>
      <xdr:rowOff>69087</xdr:rowOff>
    </xdr:to>
    <xdr:sp macro="" textlink="">
      <xdr:nvSpPr>
        <xdr:cNvPr id="80" name="CaixaDeTexto 79"/>
        <xdr:cNvSpPr txBox="1"/>
      </xdr:nvSpPr>
      <xdr:spPr>
        <a:xfrm>
          <a:off x="23519" y="450087"/>
          <a:ext cx="1399351" cy="5950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Konoha </a:t>
          </a:r>
        </a:p>
        <a:p>
          <a:r>
            <a:rPr lang="pt-BR" sz="1600" b="1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Bank</a:t>
          </a:r>
        </a:p>
      </xdr:txBody>
    </xdr:sp>
    <xdr:clientData/>
  </xdr:twoCellAnchor>
  <xdr:twoCellAnchor editAs="oneCell">
    <xdr:from>
      <xdr:col>0</xdr:col>
      <xdr:colOff>752592</xdr:colOff>
      <xdr:row>0</xdr:row>
      <xdr:rowOff>352777</xdr:rowOff>
    </xdr:from>
    <xdr:to>
      <xdr:col>1</xdr:col>
      <xdr:colOff>23518</xdr:colOff>
      <xdr:row>1</xdr:row>
      <xdr:rowOff>129351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8">
          <a:clrChange>
            <a:clrFrom>
              <a:srgbClr val="ECEDE5"/>
            </a:clrFrom>
            <a:clrTo>
              <a:srgbClr val="ECEDE5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752592" y="352777"/>
          <a:ext cx="752593" cy="752593"/>
        </a:xfrm>
        <a:prstGeom prst="rect">
          <a:avLst/>
        </a:prstGeom>
      </xdr:spPr>
    </xdr:pic>
    <xdr:clientData/>
  </xdr:twoCellAnchor>
  <xdr:twoCellAnchor>
    <xdr:from>
      <xdr:col>1</xdr:col>
      <xdr:colOff>148166</xdr:colOff>
      <xdr:row>60</xdr:row>
      <xdr:rowOff>105268</xdr:rowOff>
    </xdr:from>
    <xdr:to>
      <xdr:col>9</xdr:col>
      <xdr:colOff>400075</xdr:colOff>
      <xdr:row>78</xdr:row>
      <xdr:rowOff>22146</xdr:rowOff>
    </xdr:to>
    <xdr:grpSp>
      <xdr:nvGrpSpPr>
        <xdr:cNvPr id="9" name="Agrupar 8"/>
        <xdr:cNvGrpSpPr/>
      </xdr:nvGrpSpPr>
      <xdr:grpSpPr>
        <a:xfrm>
          <a:off x="1636447" y="12321081"/>
          <a:ext cx="5109659" cy="3345878"/>
          <a:chOff x="1636447" y="12094865"/>
          <a:chExt cx="5109659" cy="3345878"/>
        </a:xfrm>
      </xdr:grpSpPr>
      <xdr:grpSp>
        <xdr:nvGrpSpPr>
          <xdr:cNvPr id="106" name="Agrupar 105"/>
          <xdr:cNvGrpSpPr/>
        </xdr:nvGrpSpPr>
        <xdr:grpSpPr>
          <a:xfrm>
            <a:off x="1636447" y="12094865"/>
            <a:ext cx="5027793" cy="3291822"/>
            <a:chOff x="1778000" y="8064499"/>
            <a:chExt cx="5088006" cy="3287725"/>
          </a:xfrm>
        </xdr:grpSpPr>
        <xdr:grpSp>
          <xdr:nvGrpSpPr>
            <xdr:cNvPr id="107" name="Agrupar 106"/>
            <xdr:cNvGrpSpPr/>
          </xdr:nvGrpSpPr>
          <xdr:grpSpPr>
            <a:xfrm>
              <a:off x="1778000" y="8117417"/>
              <a:ext cx="5088006" cy="3234807"/>
              <a:chOff x="1183907" y="1076149"/>
              <a:chExt cx="4921939" cy="2985636"/>
            </a:xfrm>
          </xdr:grpSpPr>
          <xdr:sp macro="" textlink="">
            <xdr:nvSpPr>
              <xdr:cNvPr id="111" name="Retângulo Arredondado 110"/>
              <xdr:cNvSpPr/>
            </xdr:nvSpPr>
            <xdr:spPr>
              <a:xfrm>
                <a:off x="1183907" y="1101351"/>
                <a:ext cx="4921939" cy="2960434"/>
              </a:xfrm>
              <a:prstGeom prst="roundRect">
                <a:avLst>
                  <a:gd name="adj" fmla="val 6684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12" name="Arredondar Retângulo no Mesmo Canto Lateral 111"/>
              <xdr:cNvSpPr/>
            </xdr:nvSpPr>
            <xdr:spPr>
              <a:xfrm>
                <a:off x="1187495" y="1076149"/>
                <a:ext cx="4914905" cy="489962"/>
              </a:xfrm>
              <a:prstGeom prst="round2SameRect">
                <a:avLst>
                  <a:gd name="adj1" fmla="val 32705"/>
                  <a:gd name="adj2" fmla="val 0"/>
                </a:avLst>
              </a:prstGeom>
              <a:solidFill>
                <a:schemeClr val="accent5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ln>
                    <a:noFill/>
                  </a:ln>
                  <a:noFill/>
                </a:endParaRPr>
              </a:p>
            </xdr:txBody>
          </xdr:sp>
        </xdr:grpSp>
        <xdr:sp macro="" textlink="">
          <xdr:nvSpPr>
            <xdr:cNvPr id="108" name="CaixaDeTexto 107"/>
            <xdr:cNvSpPr txBox="1"/>
          </xdr:nvSpPr>
          <xdr:spPr>
            <a:xfrm>
              <a:off x="1845470" y="8138583"/>
              <a:ext cx="5017822" cy="5238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Economias</a:t>
              </a:r>
            </a:p>
          </xdr:txBody>
        </xdr:sp>
        <xdr:graphicFrame macro="">
          <xdr:nvGraphicFramePr>
            <xdr:cNvPr id="109" name="Gráfico 108"/>
            <xdr:cNvGraphicFramePr>
              <a:graphicFrameLocks/>
            </xdr:cNvGraphicFramePr>
          </xdr:nvGraphicFramePr>
          <xdr:xfrm>
            <a:off x="1926167" y="8646582"/>
            <a:ext cx="4826000" cy="26035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pic>
          <xdr:nvPicPr>
            <xdr:cNvPr id="110" name="Imagem 109"/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  <a:lum bright="70000" contrast="-70000"/>
            </a:blip>
            <a:stretch>
              <a:fillRect/>
            </a:stretch>
          </xdr:blipFill>
          <xdr:spPr>
            <a:xfrm>
              <a:off x="1875730" y="8064499"/>
              <a:ext cx="643103" cy="636047"/>
            </a:xfrm>
            <a:prstGeom prst="rect">
              <a:avLst/>
            </a:prstGeom>
            <a:ln>
              <a:noFill/>
            </a:ln>
          </xdr:spPr>
        </xdr:pic>
      </xdr:grpSp>
      <xdr:sp macro="" textlink="">
        <xdr:nvSpPr>
          <xdr:cNvPr id="113" name="CaixaDeTexto 112"/>
          <xdr:cNvSpPr txBox="1"/>
        </xdr:nvSpPr>
        <xdr:spPr>
          <a:xfrm>
            <a:off x="5354612" y="15080227"/>
            <a:ext cx="1391494" cy="3605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accent5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Meta: R$ 20.000,00</a:t>
            </a:r>
          </a:p>
        </xdr:txBody>
      </xdr:sp>
    </xdr:grpSp>
    <xdr:clientData/>
  </xdr:twoCellAnchor>
  <xdr:twoCellAnchor>
    <xdr:from>
      <xdr:col>1</xdr:col>
      <xdr:colOff>148166</xdr:colOff>
      <xdr:row>41</xdr:row>
      <xdr:rowOff>47559</xdr:rowOff>
    </xdr:from>
    <xdr:to>
      <xdr:col>21</xdr:col>
      <xdr:colOff>226219</xdr:colOff>
      <xdr:row>58</xdr:row>
      <xdr:rowOff>65359</xdr:rowOff>
    </xdr:to>
    <xdr:grpSp>
      <xdr:nvGrpSpPr>
        <xdr:cNvPr id="7" name="Agrupar 6"/>
        <xdr:cNvGrpSpPr/>
      </xdr:nvGrpSpPr>
      <xdr:grpSpPr>
        <a:xfrm>
          <a:off x="1636447" y="8643872"/>
          <a:ext cx="12222428" cy="3256300"/>
          <a:chOff x="1923952" y="8631971"/>
          <a:chExt cx="12029091" cy="3256300"/>
        </a:xfrm>
      </xdr:grpSpPr>
      <xdr:grpSp>
        <xdr:nvGrpSpPr>
          <xdr:cNvPr id="97" name="Agrupar 96"/>
          <xdr:cNvGrpSpPr/>
        </xdr:nvGrpSpPr>
        <xdr:grpSpPr>
          <a:xfrm>
            <a:off x="1923952" y="8631971"/>
            <a:ext cx="12029091" cy="3256300"/>
            <a:chOff x="1920752" y="8802755"/>
            <a:chExt cx="12175038" cy="3325945"/>
          </a:xfrm>
        </xdr:grpSpPr>
        <xdr:grpSp>
          <xdr:nvGrpSpPr>
            <xdr:cNvPr id="87" name="Agrupar 86"/>
            <xdr:cNvGrpSpPr/>
          </xdr:nvGrpSpPr>
          <xdr:grpSpPr>
            <a:xfrm>
              <a:off x="1920752" y="8837676"/>
              <a:ext cx="12175038" cy="3291024"/>
              <a:chOff x="1204510" y="1175104"/>
              <a:chExt cx="4923123" cy="2974643"/>
            </a:xfrm>
          </xdr:grpSpPr>
          <xdr:sp macro="" textlink="">
            <xdr:nvSpPr>
              <xdr:cNvPr id="91" name="Retângulo Arredondado 90"/>
              <xdr:cNvSpPr/>
            </xdr:nvSpPr>
            <xdr:spPr>
              <a:xfrm>
                <a:off x="1204510" y="1189312"/>
                <a:ext cx="4921939" cy="2960435"/>
              </a:xfrm>
              <a:prstGeom prst="roundRect">
                <a:avLst>
                  <a:gd name="adj" fmla="val 6684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92" name="Arredondar Retângulo no Mesmo Canto Lateral 91"/>
              <xdr:cNvSpPr/>
            </xdr:nvSpPr>
            <xdr:spPr>
              <a:xfrm>
                <a:off x="1206610" y="1175104"/>
                <a:ext cx="4921023" cy="489962"/>
              </a:xfrm>
              <a:prstGeom prst="round2SameRect">
                <a:avLst>
                  <a:gd name="adj1" fmla="val 32705"/>
                  <a:gd name="adj2" fmla="val 0"/>
                </a:avLst>
              </a:prstGeom>
              <a:solidFill>
                <a:schemeClr val="accent5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ln>
                    <a:noFill/>
                  </a:ln>
                  <a:noFill/>
                </a:endParaRPr>
              </a:p>
            </xdr:txBody>
          </xdr:sp>
        </xdr:grpSp>
        <xdr:sp macro="" textlink="">
          <xdr:nvSpPr>
            <xdr:cNvPr id="88" name="CaixaDeTexto 87"/>
            <xdr:cNvSpPr txBox="1"/>
          </xdr:nvSpPr>
          <xdr:spPr>
            <a:xfrm>
              <a:off x="1978359" y="8850108"/>
              <a:ext cx="12048606" cy="5323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>
                  <a:solidFill>
                    <a:schemeClr val="bg1"/>
                  </a:solidFill>
                  <a:latin typeface="Liberation Mono" panose="02070409020205020404" pitchFamily="49" charset="0"/>
                  <a:cs typeface="Liberation Mono" panose="02070409020205020404" pitchFamily="49" charset="0"/>
                </a:rPr>
                <a:t>Pagamentos</a:t>
              </a:r>
              <a:r>
                <a:rPr lang="pt-BR" sz="2000" baseline="0">
                  <a:solidFill>
                    <a:schemeClr val="bg1"/>
                  </a:solidFill>
                  <a:latin typeface="Liberation Mono" panose="02070409020205020404" pitchFamily="49" charset="0"/>
                  <a:cs typeface="Liberation Mono" panose="02070409020205020404" pitchFamily="49" charset="0"/>
                </a:rPr>
                <a:t> pendentes</a:t>
              </a:r>
              <a:endParaRPr lang="pt-BR" sz="2000">
                <a:solidFill>
                  <a:schemeClr val="bg1"/>
                </a:solidFill>
                <a:latin typeface="Liberation Mono" panose="02070409020205020404" pitchFamily="49" charset="0"/>
                <a:cs typeface="Liberation Mono" panose="02070409020205020404" pitchFamily="49" charset="0"/>
              </a:endParaRPr>
            </a:p>
          </xdr:txBody>
        </xdr:sp>
        <xdr:pic>
          <xdr:nvPicPr>
            <xdr:cNvPr id="93" name="Imagem 92" descr="Atenção Vetores, Ícones e Planos de Fundo para Baixar Gráti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 cstate="print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  <a:lum bright="70000" contrast="-70000"/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036248" y="8802755"/>
              <a:ext cx="612053" cy="61906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94" name="Retângulo Arredondado 93"/>
          <xdr:cNvSpPr/>
        </xdr:nvSpPr>
        <xdr:spPr>
          <a:xfrm>
            <a:off x="2086107" y="9318785"/>
            <a:ext cx="3791922" cy="2411255"/>
          </a:xfrm>
          <a:prstGeom prst="roundRect">
            <a:avLst>
              <a:gd name="adj" fmla="val 5446"/>
            </a:avLst>
          </a:prstGeom>
          <a:noFill/>
          <a:ln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99" name="Imagem 98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10013622" y="9318785"/>
            <a:ext cx="3809221" cy="2421933"/>
          </a:xfrm>
          <a:prstGeom prst="rect">
            <a:avLst/>
          </a:prstGeom>
        </xdr:spPr>
      </xdr:pic>
      <xdr:sp macro="" textlink="">
        <xdr:nvSpPr>
          <xdr:cNvPr id="100" name="Retângulo Arredondado 99"/>
          <xdr:cNvSpPr/>
        </xdr:nvSpPr>
        <xdr:spPr>
          <a:xfrm>
            <a:off x="6058877" y="9307314"/>
            <a:ext cx="3799219" cy="2411255"/>
          </a:xfrm>
          <a:prstGeom prst="roundRect">
            <a:avLst>
              <a:gd name="adj" fmla="val 5446"/>
            </a:avLst>
          </a:prstGeom>
          <a:noFill/>
          <a:ln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1" name="CaixaDeTexto 100"/>
          <xdr:cNvSpPr txBox="1"/>
        </xdr:nvSpPr>
        <xdr:spPr>
          <a:xfrm>
            <a:off x="2092555" y="9358313"/>
            <a:ext cx="3769160" cy="25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>
                <a:solidFill>
                  <a:schemeClr val="accent5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Cartão de crédito</a:t>
            </a:r>
          </a:p>
        </xdr:txBody>
      </xdr:sp>
      <xdr:sp macro="" textlink="">
        <xdr:nvSpPr>
          <xdr:cNvPr id="102" name="CaixaDeTexto 101"/>
          <xdr:cNvSpPr txBox="1"/>
        </xdr:nvSpPr>
        <xdr:spPr>
          <a:xfrm>
            <a:off x="6096051" y="9350939"/>
            <a:ext cx="3776457" cy="2478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>
                <a:solidFill>
                  <a:schemeClr val="accent5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Boleto</a:t>
            </a:r>
          </a:p>
        </xdr:txBody>
      </xdr:sp>
      <xdr:sp macro="" textlink="">
        <xdr:nvSpPr>
          <xdr:cNvPr id="103" name="CaixaDeTexto 102"/>
          <xdr:cNvSpPr txBox="1"/>
        </xdr:nvSpPr>
        <xdr:spPr>
          <a:xfrm>
            <a:off x="9997128" y="9359952"/>
            <a:ext cx="3776456" cy="2478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>
                <a:solidFill>
                  <a:schemeClr val="accent5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Transferência</a:t>
            </a:r>
          </a:p>
        </xdr:txBody>
      </xdr:sp>
      <xdr:graphicFrame macro="">
        <xdr:nvGraphicFramePr>
          <xdr:cNvPr id="104" name="Gráfico 103"/>
          <xdr:cNvGraphicFramePr>
            <a:graphicFrameLocks/>
          </xdr:cNvGraphicFramePr>
        </xdr:nvGraphicFramePr>
        <xdr:xfrm>
          <a:off x="6087040" y="9640990"/>
          <a:ext cx="3715005" cy="20238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114" name="Gráfico 113"/>
          <xdr:cNvGraphicFramePr>
            <a:graphicFrameLocks/>
          </xdr:cNvGraphicFramePr>
        </xdr:nvGraphicFramePr>
        <xdr:xfrm>
          <a:off x="2156952" y="9630748"/>
          <a:ext cx="3612587" cy="20954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115" name="Gráfico 114"/>
          <xdr:cNvGraphicFramePr>
            <a:graphicFrameLocks/>
          </xdr:cNvGraphicFramePr>
        </xdr:nvGraphicFramePr>
        <xdr:xfrm>
          <a:off x="10097908" y="9661474"/>
          <a:ext cx="3637168" cy="20016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  <xdr:twoCellAnchor>
    <xdr:from>
      <xdr:col>19</xdr:col>
      <xdr:colOff>47625</xdr:colOff>
      <xdr:row>0</xdr:row>
      <xdr:rowOff>583406</xdr:rowOff>
    </xdr:from>
    <xdr:to>
      <xdr:col>21</xdr:col>
      <xdr:colOff>380999</xdr:colOff>
      <xdr:row>0</xdr:row>
      <xdr:rowOff>904876</xdr:rowOff>
    </xdr:to>
    <xdr:grpSp>
      <xdr:nvGrpSpPr>
        <xdr:cNvPr id="28" name="Agrupar 27">
          <a:hlinkClick xmlns:r="http://schemas.openxmlformats.org/officeDocument/2006/relationships" r:id="rId16"/>
        </xdr:cNvPr>
        <xdr:cNvGrpSpPr/>
      </xdr:nvGrpSpPr>
      <xdr:grpSpPr>
        <a:xfrm>
          <a:off x="12465844" y="583406"/>
          <a:ext cx="1547811" cy="321470"/>
          <a:chOff x="12506325" y="583406"/>
          <a:chExt cx="1552574" cy="321470"/>
        </a:xfrm>
      </xdr:grpSpPr>
      <xdr:sp macro="" textlink="">
        <xdr:nvSpPr>
          <xdr:cNvPr id="12" name="Retângulo Arredondado 11"/>
          <xdr:cNvSpPr/>
        </xdr:nvSpPr>
        <xdr:spPr>
          <a:xfrm>
            <a:off x="12530137" y="583406"/>
            <a:ext cx="1528762" cy="321469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CaixaDeTexto 12"/>
          <xdr:cNvSpPr txBox="1"/>
        </xdr:nvSpPr>
        <xdr:spPr>
          <a:xfrm>
            <a:off x="12506325" y="607219"/>
            <a:ext cx="1385888" cy="2976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100">
                <a:solidFill>
                  <a:schemeClr val="bg1">
                    <a:lumMod val="75000"/>
                  </a:schemeClr>
                </a:solidFill>
              </a:rPr>
              <a:t>Pesquisar</a:t>
            </a:r>
            <a:r>
              <a:rPr lang="pt-BR" sz="1100" baseline="0">
                <a:solidFill>
                  <a:schemeClr val="bg1">
                    <a:lumMod val="75000"/>
                  </a:schemeClr>
                </a:solidFill>
              </a:rPr>
              <a:t> dados...</a:t>
            </a:r>
            <a:endParaRPr lang="pt-BR" sz="1100">
              <a:solidFill>
                <a:schemeClr val="bg1">
                  <a:lumMod val="75000"/>
                </a:schemeClr>
              </a:solidFill>
            </a:endParaRPr>
          </a:p>
        </xdr:txBody>
      </xdr:sp>
      <xdr:pic>
        <xdr:nvPicPr>
          <xdr:cNvPr id="17" name="Imagem 16"/>
          <xdr:cNvPicPr>
            <a:picLocks noChangeAspect="1"/>
          </xdr:cNvPicPr>
        </xdr:nvPicPr>
        <xdr:blipFill>
          <a:blip xmlns:r="http://schemas.openxmlformats.org/officeDocument/2006/relationships" r:embed="rId17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bg2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 rot="5579233">
            <a:off x="13687829" y="557489"/>
            <a:ext cx="280641" cy="348658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671.649975925924" createdVersion="6" refreshedVersion="6" minRefreshableVersion="3" recordCount="28">
  <cacheSource type="worksheet">
    <worksheetSource name="Tab_entrada_saidas"/>
  </cacheSource>
  <cacheFields count="8">
    <cacheField name="Data" numFmtId="14">
      <sharedItems containsSemiMixedTypes="0" containsNonDate="0" containsDate="1" containsString="0" minDate="2025-01-02T00:00:00" maxDate="2025-03-03T00:00:00"/>
    </cacheField>
    <cacheField name="Mês" numFmtId="1">
      <sharedItems containsSemiMixedTypes="0" containsString="0" containsNumber="1" containsInteger="1" minValue="1" maxValue="3" count="3">
        <n v="1"/>
        <n v="2"/>
        <n v="3"/>
      </sharedItems>
    </cacheField>
    <cacheField name="Tipo" numFmtId="0">
      <sharedItems containsBlank="1" count="3">
        <s v="Entrada"/>
        <s v="Saída"/>
        <m u="1"/>
      </sharedItems>
    </cacheField>
    <cacheField name="Categoria" numFmtId="0">
      <sharedItems/>
    </cacheField>
    <cacheField name="Descrição" numFmtId="0">
      <sharedItems containsBlank="1" count="10">
        <s v="Salário mensal"/>
        <s v="Aluguel"/>
        <s v="Compras no mercado"/>
        <s v="Mensalidade escola"/>
        <s v="Luz"/>
        <s v="Água"/>
        <s v="Internet"/>
        <s v="Compras Delivery"/>
        <s v="Psicólogo"/>
        <m u="1"/>
      </sharedItems>
    </cacheField>
    <cacheField name="Valor" numFmtId="44">
      <sharedItems containsSemiMixedTypes="0" containsString="0" containsNumber="1" containsInteger="1" minValue="60" maxValue="5000"/>
    </cacheField>
    <cacheField name="Operação bancária" numFmtId="0">
      <sharedItems containsBlank="1" count="9">
        <s v="Transferência"/>
        <s v="Cartão de crédito (KonohaBank)"/>
        <s v="Boleto"/>
        <s v="Débito automático"/>
        <s v="Cartão de crédito (SunaBank)"/>
        <m u="1"/>
        <s v="Cartão de crédito (Suna Bank)" u="1"/>
        <s v="Cartão de crédito" u="1"/>
        <s v="Cartão de crédito (Konoha Bank)" u="1"/>
      </sharedItems>
    </cacheField>
    <cacheField name="Status" numFmtId="0">
      <sharedItems containsBlank="1" count="4">
        <s v="Recebido"/>
        <s v="Pago"/>
        <s v="Pendente "/>
        <m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d v="2025-01-02T00:00:00"/>
    <x v="0"/>
    <x v="0"/>
    <s v="Renda fixa"/>
    <x v="0"/>
    <n v="5000"/>
    <x v="0"/>
    <x v="0"/>
  </r>
  <r>
    <d v="2025-01-02T00:00:00"/>
    <x v="0"/>
    <x v="0"/>
    <s v="Ativos"/>
    <x v="1"/>
    <n v="1500"/>
    <x v="0"/>
    <x v="0"/>
  </r>
  <r>
    <d v="2025-01-10T00:00:00"/>
    <x v="0"/>
    <x v="1"/>
    <s v="Alimentação"/>
    <x v="2"/>
    <n v="620"/>
    <x v="1"/>
    <x v="1"/>
  </r>
  <r>
    <d v="2025-01-07T00:00:00"/>
    <x v="0"/>
    <x v="1"/>
    <s v="Educação"/>
    <x v="3"/>
    <n v="700"/>
    <x v="2"/>
    <x v="1"/>
  </r>
  <r>
    <d v="2025-01-20T00:00:00"/>
    <x v="0"/>
    <x v="1"/>
    <s v="Custos mensais"/>
    <x v="4"/>
    <n v="120"/>
    <x v="3"/>
    <x v="1"/>
  </r>
  <r>
    <d v="2025-01-10T00:00:00"/>
    <x v="0"/>
    <x v="1"/>
    <s v="Custos mensais"/>
    <x v="5"/>
    <n v="150"/>
    <x v="3"/>
    <x v="1"/>
  </r>
  <r>
    <d v="2025-01-20T00:00:00"/>
    <x v="0"/>
    <x v="1"/>
    <s v="Custos mensais"/>
    <x v="1"/>
    <n v="1800"/>
    <x v="2"/>
    <x v="1"/>
  </r>
  <r>
    <d v="2025-01-15T00:00:00"/>
    <x v="0"/>
    <x v="1"/>
    <s v="Custos mensais"/>
    <x v="6"/>
    <n v="60"/>
    <x v="3"/>
    <x v="1"/>
  </r>
  <r>
    <d v="2025-01-12T00:00:00"/>
    <x v="0"/>
    <x v="1"/>
    <s v="Alimentação"/>
    <x v="7"/>
    <n v="120"/>
    <x v="4"/>
    <x v="1"/>
  </r>
  <r>
    <d v="2025-02-02T00:00:00"/>
    <x v="1"/>
    <x v="0"/>
    <s v="Renda fixa"/>
    <x v="0"/>
    <n v="5000"/>
    <x v="0"/>
    <x v="0"/>
  </r>
  <r>
    <d v="2025-02-10T00:00:00"/>
    <x v="1"/>
    <x v="1"/>
    <s v="Alimentação"/>
    <x v="2"/>
    <n v="780"/>
    <x v="1"/>
    <x v="1"/>
  </r>
  <r>
    <d v="2025-02-07T00:00:00"/>
    <x v="1"/>
    <x v="1"/>
    <s v="Educação"/>
    <x v="3"/>
    <n v="700"/>
    <x v="2"/>
    <x v="1"/>
  </r>
  <r>
    <d v="2025-02-20T00:00:00"/>
    <x v="1"/>
    <x v="1"/>
    <s v="Custos mensais"/>
    <x v="4"/>
    <n v="130"/>
    <x v="3"/>
    <x v="2"/>
  </r>
  <r>
    <d v="2025-02-10T00:00:00"/>
    <x v="1"/>
    <x v="1"/>
    <s v="Custos mensais"/>
    <x v="5"/>
    <n v="135"/>
    <x v="3"/>
    <x v="2"/>
  </r>
  <r>
    <d v="2025-02-20T00:00:00"/>
    <x v="1"/>
    <x v="1"/>
    <s v="Custos mensais"/>
    <x v="1"/>
    <n v="1800"/>
    <x v="2"/>
    <x v="2"/>
  </r>
  <r>
    <d v="2025-02-15T00:00:00"/>
    <x v="1"/>
    <x v="1"/>
    <s v="Custos mensais"/>
    <x v="6"/>
    <n v="60"/>
    <x v="3"/>
    <x v="2"/>
  </r>
  <r>
    <d v="2025-02-12T00:00:00"/>
    <x v="1"/>
    <x v="1"/>
    <s v="Alimentação"/>
    <x v="7"/>
    <n v="300"/>
    <x v="4"/>
    <x v="2"/>
  </r>
  <r>
    <d v="2025-02-15T00:00:00"/>
    <x v="1"/>
    <x v="1"/>
    <s v="Saúde "/>
    <x v="8"/>
    <n v="400"/>
    <x v="0"/>
    <x v="2"/>
  </r>
  <r>
    <d v="2025-02-02T00:00:00"/>
    <x v="1"/>
    <x v="0"/>
    <s v="Ativos"/>
    <x v="1"/>
    <n v="1500"/>
    <x v="0"/>
    <x v="0"/>
  </r>
  <r>
    <d v="2025-03-02T00:00:00"/>
    <x v="2"/>
    <x v="0"/>
    <s v="Renda fixa"/>
    <x v="0"/>
    <n v="5000"/>
    <x v="0"/>
    <x v="2"/>
  </r>
  <r>
    <d v="2025-03-02T00:00:00"/>
    <x v="2"/>
    <x v="1"/>
    <s v="Custos mensais"/>
    <x v="4"/>
    <n v="150"/>
    <x v="3"/>
    <x v="2"/>
  </r>
  <r>
    <d v="2025-03-02T00:00:00"/>
    <x v="2"/>
    <x v="1"/>
    <s v="Custos mensais"/>
    <x v="5"/>
    <n v="160"/>
    <x v="3"/>
    <x v="2"/>
  </r>
  <r>
    <d v="2025-03-02T00:00:00"/>
    <x v="2"/>
    <x v="1"/>
    <s v="Custos mensais"/>
    <x v="1"/>
    <n v="1800"/>
    <x v="2"/>
    <x v="2"/>
  </r>
  <r>
    <d v="2025-03-02T00:00:00"/>
    <x v="2"/>
    <x v="1"/>
    <s v="Custos mensais"/>
    <x v="6"/>
    <n v="60"/>
    <x v="3"/>
    <x v="2"/>
  </r>
  <r>
    <d v="2025-03-02T00:00:00"/>
    <x v="2"/>
    <x v="1"/>
    <s v="Alimentação"/>
    <x v="7"/>
    <n v="140"/>
    <x v="1"/>
    <x v="2"/>
  </r>
  <r>
    <d v="2025-03-02T00:00:00"/>
    <x v="2"/>
    <x v="1"/>
    <s v="Alimentação"/>
    <x v="7"/>
    <n v="60"/>
    <x v="4"/>
    <x v="2"/>
  </r>
  <r>
    <d v="2025-03-02T00:00:00"/>
    <x v="2"/>
    <x v="1"/>
    <s v="Educação"/>
    <x v="3"/>
    <n v="700"/>
    <x v="2"/>
    <x v="2"/>
  </r>
  <r>
    <d v="2025-03-02T00:00:00"/>
    <x v="2"/>
    <x v="0"/>
    <s v="Ativos"/>
    <x v="1"/>
    <n v="150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specifica_entrada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F3:G6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showAll="0"/>
    <pivotField axis="axisRow" showAll="0">
      <items count="11">
        <item x="5"/>
        <item x="1"/>
        <item x="7"/>
        <item x="2"/>
        <item x="6"/>
        <item x="4"/>
        <item x="3"/>
        <item x="0"/>
        <item x="8"/>
        <item m="1" x="9"/>
        <item t="default"/>
      </items>
    </pivotField>
    <pivotField dataField="1" numFmtId="44" showAll="0"/>
    <pivotField showAll="0"/>
    <pivotField showAll="0"/>
  </pivotFields>
  <rowFields count="1">
    <field x="4"/>
  </rowFields>
  <rowItems count="3">
    <i>
      <x v="1"/>
    </i>
    <i>
      <x v="7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formats count="1">
    <format dxfId="0">
      <pivotArea collapsedLevelsAreSubtotals="1" fieldPosition="0">
        <references count="1">
          <reference field="4" count="2">
            <x v="1"/>
            <x v="7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entrada_saida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B3:C6" firstHeaderRow="1" firstDataRow="1" firstDataCol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m="1" x="2"/>
        <item t="default"/>
      </items>
    </pivotField>
    <pivotField showAll="0"/>
    <pivotField showAll="0"/>
    <pivotField dataField="1" numFmtId="44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oma de Valor" fld="5" baseField="0" baseItem="0"/>
  </dataFields>
  <formats count="1">
    <format dxfId="1">
      <pivotArea collapsedLevelsAreSubtotals="1" fieldPosition="0">
        <references count="1">
          <reference field="2" count="0"/>
        </references>
      </pivotArea>
    </format>
  </formats>
  <chartFormats count="1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cartao_credito_pendente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R4:S7" firstHeaderRow="1" firstDataRow="1" firstDataCol="1" rowPageCount="2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showAll="0"/>
    <pivotField showAll="0"/>
    <pivotField dataField="1" numFmtId="44" showAll="0"/>
    <pivotField axis="axisRow" showAll="0">
      <items count="10">
        <item h="1" x="2"/>
        <item h="1" m="1" x="7"/>
        <item h="1" m="1" x="8"/>
        <item x="1"/>
        <item h="1" m="1" x="6"/>
        <item x="4"/>
        <item h="1" x="3"/>
        <item h="1" x="0"/>
        <item h="1" m="1" x="5"/>
        <item t="default"/>
      </items>
    </pivotField>
    <pivotField axis="axisPage" showAll="0">
      <items count="5">
        <item x="1"/>
        <item x="2"/>
        <item x="0"/>
        <item m="1" x="3"/>
        <item t="default"/>
      </items>
    </pivotField>
  </pivotFields>
  <rowFields count="1">
    <field x="6"/>
  </rowFields>
  <rowItems count="3">
    <i>
      <x v="3"/>
    </i>
    <i>
      <x v="5"/>
    </i>
    <i t="grand">
      <x/>
    </i>
  </rowItems>
  <colItems count="1">
    <i/>
  </colItems>
  <pageFields count="2">
    <pageField fld="7" item="1" hier="-1"/>
    <pageField fld="2" item="1" hier="-1"/>
  </pageFields>
  <dataFields count="1">
    <dataField name="Soma de Valor" fld="5" baseField="0" baseItem="0"/>
  </dataFields>
  <formats count="1">
    <format dxfId="2">
      <pivotArea collapsedLevelsAreSubtotals="1" fieldPosition="0">
        <references count="1">
          <reference field="6" count="0"/>
        </references>
      </pivotArea>
    </format>
  </format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especifica_saida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J3:K12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showAll="0"/>
    <pivotField axis="axisRow" showAll="0">
      <items count="11">
        <item x="5"/>
        <item x="1"/>
        <item x="7"/>
        <item x="2"/>
        <item x="6"/>
        <item x="4"/>
        <item x="3"/>
        <item x="0"/>
        <item x="8"/>
        <item m="1" x="9"/>
        <item t="default"/>
      </items>
    </pivotField>
    <pivotField dataField="1" numFmtId="44"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formats count="1">
    <format dxfId="3">
      <pivotArea collapsedLevelsAreSubtotals="1" fieldPosition="0">
        <references count="1">
          <reference field="4" count="7">
            <x v="0"/>
            <x v="1"/>
            <x v="2"/>
            <x v="3"/>
            <x v="4"/>
            <x v="5"/>
            <x v="6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ransf_pendente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V5:W7" firstHeaderRow="1" firstDataRow="1" firstDataCol="1" rowPageCount="3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showAll="0"/>
    <pivotField axis="axisRow" showAll="0">
      <items count="11">
        <item x="5"/>
        <item x="1"/>
        <item x="7"/>
        <item x="2"/>
        <item x="6"/>
        <item x="4"/>
        <item x="3"/>
        <item x="0"/>
        <item x="8"/>
        <item m="1" x="9"/>
        <item t="default"/>
      </items>
    </pivotField>
    <pivotField dataField="1" numFmtId="44" showAll="0"/>
    <pivotField axis="axisPage" showAll="0">
      <items count="10">
        <item x="2"/>
        <item m="1" x="7"/>
        <item x="3"/>
        <item x="0"/>
        <item m="1" x="8"/>
        <item m="1" x="6"/>
        <item m="1" x="5"/>
        <item x="1"/>
        <item x="4"/>
        <item t="default"/>
      </items>
    </pivotField>
    <pivotField axis="axisPage" showAll="0">
      <items count="5">
        <item x="1"/>
        <item x="2"/>
        <item x="0"/>
        <item m="1" x="3"/>
        <item t="default"/>
      </items>
    </pivotField>
  </pivotFields>
  <rowFields count="1">
    <field x="4"/>
  </rowFields>
  <rowItems count="2">
    <i>
      <x v="8"/>
    </i>
    <i t="grand">
      <x/>
    </i>
  </rowItems>
  <colItems count="1">
    <i/>
  </colItems>
  <pageFields count="3">
    <pageField fld="6" item="3" hier="-1"/>
    <pageField fld="7" item="1" hier="-1"/>
    <pageField fld="2" item="1" hier="-1"/>
  </pageFields>
  <dataFields count="1">
    <dataField name="Soma de Valor" fld="5" baseField="0" baseItem="0"/>
  </dataFields>
  <formats count="2">
    <format dxfId="5">
      <pivotArea collapsedLevelsAreSubtotals="1" fieldPosition="0">
        <references count="1">
          <reference field="4" count="1">
            <x v="8"/>
          </reference>
        </references>
      </pivotArea>
    </format>
    <format dxfId="4">
      <pivotArea collapsedLevelsAreSubtotals="1" fieldPosition="0">
        <references count="1">
          <reference field="4" count="3">
            <x v="1"/>
            <x v="7"/>
            <x v="8"/>
          </reference>
        </references>
      </pivotArea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boleto_pendente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N5:O8" firstHeaderRow="1" firstDataRow="1" firstDataCol="1" rowPageCount="3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showAll="0"/>
    <pivotField axis="axisRow" showAll="0">
      <items count="11">
        <item x="5"/>
        <item x="1"/>
        <item x="7"/>
        <item x="2"/>
        <item x="6"/>
        <item x="4"/>
        <item x="3"/>
        <item x="0"/>
        <item x="8"/>
        <item m="1" x="9"/>
        <item t="default"/>
      </items>
    </pivotField>
    <pivotField dataField="1" numFmtId="44" showAll="0"/>
    <pivotField axis="axisPage" showAll="0">
      <items count="10">
        <item x="2"/>
        <item m="1" x="7"/>
        <item x="3"/>
        <item x="0"/>
        <item m="1" x="8"/>
        <item m="1" x="6"/>
        <item m="1" x="5"/>
        <item x="1"/>
        <item x="4"/>
        <item t="default"/>
      </items>
    </pivotField>
    <pivotField axis="axisPage" showAll="0">
      <items count="5">
        <item x="1"/>
        <item x="2"/>
        <item x="0"/>
        <item m="1" x="3"/>
        <item t="default"/>
      </items>
    </pivotField>
  </pivotFields>
  <rowFields count="1">
    <field x="4"/>
  </rowFields>
  <rowItems count="3">
    <i>
      <x v="1"/>
    </i>
    <i>
      <x v="6"/>
    </i>
    <i t="grand">
      <x/>
    </i>
  </rowItems>
  <colItems count="1">
    <i/>
  </colItems>
  <pageFields count="3">
    <pageField fld="7" item="1" hier="-1"/>
    <pageField fld="6" item="0" hier="-1"/>
    <pageField fld="2" item="1" hier="-1"/>
  </pageFields>
  <dataFields count="1">
    <dataField name="Soma de Valor" fld="5" baseField="0" baseItem="0"/>
  </dataFields>
  <formats count="2">
    <format dxfId="7">
      <pivotArea collapsedLevelsAreSubtotals="1" fieldPosition="0">
        <references count="1">
          <reference field="4" count="5">
            <x v="0"/>
            <x v="1"/>
            <x v="2"/>
            <x v="4"/>
            <x v="5"/>
          </reference>
        </references>
      </pivotArea>
    </format>
    <format dxfId="6">
      <pivotArea collapsedLevelsAreSubtotals="1" fieldPosition="0">
        <references count="1">
          <reference field="4" count="1">
            <x v="6"/>
          </reference>
        </references>
      </pivotArea>
    </format>
  </formats>
  <chartFormats count="2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3" name="entrada_saida"/>
    <pivotTable tabId="3" name="especifica_entrada"/>
    <pivotTable tabId="3" name="especifica_saida"/>
    <pivotTable tabId="3" name="boleto_pendente"/>
    <pivotTable tabId="3" name="cartao_credito_pendente"/>
    <pivotTable tabId="3" name="transf_pendente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Light1 2" rowHeight="241300"/>
</slicers>
</file>

<file path=xl/tables/table1.xml><?xml version="1.0" encoding="utf-8"?>
<table xmlns="http://schemas.openxmlformats.org/spreadsheetml/2006/main" id="1" name="Tab_entrada_saidas" displayName="Tab_entrada_saidas" ref="A1:H29" totalsRowShown="0" headerRowDxfId="18" dataDxfId="17" tableBorderDxfId="16">
  <autoFilter ref="A1:H29"/>
  <tableColumns count="8">
    <tableColumn id="1" name="Data" dataDxfId="15"/>
    <tableColumn id="2" name="Mês" dataDxfId="14">
      <calculatedColumnFormula>MONTH(A2)</calculatedColumnFormula>
    </tableColumn>
    <tableColumn id="3" name="Tipo" dataDxfId="13"/>
    <tableColumn id="4" name="Categoria" dataDxfId="12"/>
    <tableColumn id="5" name="Descrição" dataDxfId="11"/>
    <tableColumn id="6" name="Valor" dataDxfId="10" dataCellStyle="Moeda"/>
    <tableColumn id="7" name="Operação bancária" dataDxfId="9"/>
    <tableColumn id="8" name="Statu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workbookViewId="0"/>
  </sheetViews>
  <sheetFormatPr defaultRowHeight="15" x14ac:dyDescent="0.25"/>
  <cols>
    <col min="1" max="1" width="10.7109375" style="7" bestFit="1" customWidth="1"/>
    <col min="2" max="2" width="8.42578125" style="11" customWidth="1"/>
    <col min="3" max="3" width="9.140625" style="7" customWidth="1"/>
    <col min="4" max="4" width="17.85546875" style="7" customWidth="1"/>
    <col min="5" max="5" width="21" style="7" bestFit="1" customWidth="1"/>
    <col min="6" max="6" width="16.5703125" style="14" customWidth="1"/>
    <col min="7" max="7" width="30.140625" style="7" bestFit="1" customWidth="1"/>
    <col min="8" max="8" width="11.140625" style="7" customWidth="1"/>
    <col min="9" max="10" width="9.140625" style="7"/>
    <col min="11" max="11" width="20.140625" style="7" customWidth="1"/>
    <col min="12" max="16384" width="9.140625" style="7"/>
  </cols>
  <sheetData>
    <row r="1" spans="1:8" s="5" customFormat="1" x14ac:dyDescent="0.25">
      <c r="A1" s="5" t="s">
        <v>4</v>
      </c>
      <c r="B1" s="9" t="s">
        <v>3</v>
      </c>
      <c r="C1" s="5" t="s">
        <v>5</v>
      </c>
      <c r="D1" s="5" t="s">
        <v>6</v>
      </c>
      <c r="E1" s="5" t="s">
        <v>7</v>
      </c>
      <c r="F1" s="12" t="s">
        <v>8</v>
      </c>
      <c r="G1" s="5" t="s">
        <v>27</v>
      </c>
      <c r="H1" s="5" t="s">
        <v>9</v>
      </c>
    </row>
    <row r="2" spans="1:8" ht="19.5" customHeight="1" x14ac:dyDescent="0.25">
      <c r="A2" s="8">
        <v>45659</v>
      </c>
      <c r="B2" s="10">
        <f>MONTH(A2)</f>
        <v>1</v>
      </c>
      <c r="C2" s="6" t="s">
        <v>16</v>
      </c>
      <c r="D2" s="6" t="s">
        <v>15</v>
      </c>
      <c r="E2" s="6" t="s">
        <v>18</v>
      </c>
      <c r="F2" s="13">
        <v>5000</v>
      </c>
      <c r="G2" s="6" t="s">
        <v>28</v>
      </c>
      <c r="H2" s="6" t="s">
        <v>33</v>
      </c>
    </row>
    <row r="3" spans="1:8" ht="19.5" customHeight="1" x14ac:dyDescent="0.25">
      <c r="A3" s="8">
        <v>45659</v>
      </c>
      <c r="B3" s="10">
        <f>MONTH(A3)</f>
        <v>1</v>
      </c>
      <c r="C3" s="6" t="s">
        <v>16</v>
      </c>
      <c r="D3" s="6" t="s">
        <v>49</v>
      </c>
      <c r="E3" s="6" t="s">
        <v>2</v>
      </c>
      <c r="F3" s="13">
        <v>1500</v>
      </c>
      <c r="G3" s="6" t="s">
        <v>28</v>
      </c>
      <c r="H3" s="6" t="s">
        <v>33</v>
      </c>
    </row>
    <row r="4" spans="1:8" ht="19.5" customHeight="1" x14ac:dyDescent="0.25">
      <c r="A4" s="8">
        <v>45667</v>
      </c>
      <c r="B4" s="10">
        <f t="shared" ref="B4:B29" si="0">MONTH(A4)</f>
        <v>1</v>
      </c>
      <c r="C4" s="6" t="s">
        <v>17</v>
      </c>
      <c r="D4" s="6" t="s">
        <v>10</v>
      </c>
      <c r="E4" s="6" t="s">
        <v>20</v>
      </c>
      <c r="F4" s="13">
        <v>620</v>
      </c>
      <c r="G4" s="6" t="s">
        <v>54</v>
      </c>
      <c r="H4" s="6" t="s">
        <v>31</v>
      </c>
    </row>
    <row r="5" spans="1:8" ht="19.5" customHeight="1" x14ac:dyDescent="0.25">
      <c r="A5" s="8">
        <v>45664</v>
      </c>
      <c r="B5" s="10">
        <f t="shared" si="0"/>
        <v>1</v>
      </c>
      <c r="C5" s="6" t="s">
        <v>17</v>
      </c>
      <c r="D5" s="6" t="s">
        <v>14</v>
      </c>
      <c r="E5" s="6" t="s">
        <v>24</v>
      </c>
      <c r="F5" s="13">
        <v>700</v>
      </c>
      <c r="G5" s="6" t="s">
        <v>44</v>
      </c>
      <c r="H5" s="6" t="s">
        <v>31</v>
      </c>
    </row>
    <row r="6" spans="1:8" ht="19.5" customHeight="1" x14ac:dyDescent="0.25">
      <c r="A6" s="8">
        <v>45677</v>
      </c>
      <c r="B6" s="10">
        <f t="shared" si="0"/>
        <v>1</v>
      </c>
      <c r="C6" s="6" t="s">
        <v>17</v>
      </c>
      <c r="D6" s="6" t="s">
        <v>37</v>
      </c>
      <c r="E6" s="6" t="s">
        <v>0</v>
      </c>
      <c r="F6" s="13">
        <v>120</v>
      </c>
      <c r="G6" s="6" t="s">
        <v>30</v>
      </c>
      <c r="H6" s="6" t="s">
        <v>31</v>
      </c>
    </row>
    <row r="7" spans="1:8" ht="19.5" customHeight="1" x14ac:dyDescent="0.25">
      <c r="A7" s="8">
        <v>45667</v>
      </c>
      <c r="B7" s="10">
        <f t="shared" si="0"/>
        <v>1</v>
      </c>
      <c r="C7" s="6" t="s">
        <v>17</v>
      </c>
      <c r="D7" s="6" t="s">
        <v>37</v>
      </c>
      <c r="E7" s="6" t="s">
        <v>39</v>
      </c>
      <c r="F7" s="13">
        <v>150</v>
      </c>
      <c r="G7" s="6" t="s">
        <v>30</v>
      </c>
      <c r="H7" s="6" t="s">
        <v>31</v>
      </c>
    </row>
    <row r="8" spans="1:8" ht="19.5" customHeight="1" x14ac:dyDescent="0.25">
      <c r="A8" s="8">
        <v>45677</v>
      </c>
      <c r="B8" s="10">
        <f t="shared" si="0"/>
        <v>1</v>
      </c>
      <c r="C8" s="6" t="s">
        <v>17</v>
      </c>
      <c r="D8" s="6" t="s">
        <v>37</v>
      </c>
      <c r="E8" s="6" t="s">
        <v>2</v>
      </c>
      <c r="F8" s="13">
        <v>1800</v>
      </c>
      <c r="G8" s="6" t="s">
        <v>44</v>
      </c>
      <c r="H8" s="6" t="s">
        <v>31</v>
      </c>
    </row>
    <row r="9" spans="1:8" ht="19.5" customHeight="1" x14ac:dyDescent="0.25">
      <c r="A9" s="8">
        <v>45672</v>
      </c>
      <c r="B9" s="10">
        <f t="shared" si="0"/>
        <v>1</v>
      </c>
      <c r="C9" s="6" t="s">
        <v>17</v>
      </c>
      <c r="D9" s="6" t="s">
        <v>37</v>
      </c>
      <c r="E9" s="6" t="s">
        <v>36</v>
      </c>
      <c r="F9" s="13">
        <v>60</v>
      </c>
      <c r="G9" s="6" t="s">
        <v>30</v>
      </c>
      <c r="H9" s="6" t="s">
        <v>31</v>
      </c>
    </row>
    <row r="10" spans="1:8" ht="19.5" customHeight="1" x14ac:dyDescent="0.25">
      <c r="A10" s="8">
        <v>45669</v>
      </c>
      <c r="B10" s="10">
        <f t="shared" si="0"/>
        <v>1</v>
      </c>
      <c r="C10" s="6" t="s">
        <v>17</v>
      </c>
      <c r="D10" s="6" t="s">
        <v>10</v>
      </c>
      <c r="E10" s="6" t="s">
        <v>34</v>
      </c>
      <c r="F10" s="13">
        <v>120</v>
      </c>
      <c r="G10" s="6" t="s">
        <v>53</v>
      </c>
      <c r="H10" s="6" t="s">
        <v>31</v>
      </c>
    </row>
    <row r="11" spans="1:8" ht="19.5" customHeight="1" x14ac:dyDescent="0.25">
      <c r="A11" s="8">
        <v>45690</v>
      </c>
      <c r="B11" s="10">
        <f t="shared" si="0"/>
        <v>2</v>
      </c>
      <c r="C11" s="6" t="s">
        <v>16</v>
      </c>
      <c r="D11" s="6" t="s">
        <v>15</v>
      </c>
      <c r="E11" s="6" t="s">
        <v>18</v>
      </c>
      <c r="F11" s="13">
        <v>5000</v>
      </c>
      <c r="G11" s="6" t="s">
        <v>28</v>
      </c>
      <c r="H11" s="6" t="s">
        <v>33</v>
      </c>
    </row>
    <row r="12" spans="1:8" ht="19.5" customHeight="1" x14ac:dyDescent="0.25">
      <c r="A12" s="8">
        <v>45698</v>
      </c>
      <c r="B12" s="10">
        <f t="shared" si="0"/>
        <v>2</v>
      </c>
      <c r="C12" s="6" t="s">
        <v>17</v>
      </c>
      <c r="D12" s="6" t="s">
        <v>10</v>
      </c>
      <c r="E12" s="6" t="s">
        <v>20</v>
      </c>
      <c r="F12" s="13">
        <v>780</v>
      </c>
      <c r="G12" s="6" t="s">
        <v>54</v>
      </c>
      <c r="H12" s="6" t="s">
        <v>31</v>
      </c>
    </row>
    <row r="13" spans="1:8" ht="19.5" customHeight="1" x14ac:dyDescent="0.25">
      <c r="A13" s="8">
        <v>45695</v>
      </c>
      <c r="B13" s="10">
        <f t="shared" si="0"/>
        <v>2</v>
      </c>
      <c r="C13" s="6" t="s">
        <v>17</v>
      </c>
      <c r="D13" s="6" t="s">
        <v>14</v>
      </c>
      <c r="E13" s="6" t="s">
        <v>24</v>
      </c>
      <c r="F13" s="13">
        <v>700</v>
      </c>
      <c r="G13" s="6" t="s">
        <v>44</v>
      </c>
      <c r="H13" s="6" t="s">
        <v>31</v>
      </c>
    </row>
    <row r="14" spans="1:8" ht="19.5" customHeight="1" x14ac:dyDescent="0.25">
      <c r="A14" s="8">
        <v>45708</v>
      </c>
      <c r="B14" s="10">
        <f t="shared" si="0"/>
        <v>2</v>
      </c>
      <c r="C14" s="6" t="s">
        <v>17</v>
      </c>
      <c r="D14" s="6" t="s">
        <v>37</v>
      </c>
      <c r="E14" s="6" t="s">
        <v>0</v>
      </c>
      <c r="F14" s="13">
        <v>130</v>
      </c>
      <c r="G14" s="6" t="s">
        <v>30</v>
      </c>
      <c r="H14" s="6" t="s">
        <v>32</v>
      </c>
    </row>
    <row r="15" spans="1:8" ht="19.5" customHeight="1" x14ac:dyDescent="0.25">
      <c r="A15" s="8">
        <v>45698</v>
      </c>
      <c r="B15" s="10">
        <f t="shared" si="0"/>
        <v>2</v>
      </c>
      <c r="C15" s="6" t="s">
        <v>17</v>
      </c>
      <c r="D15" s="6" t="s">
        <v>37</v>
      </c>
      <c r="E15" s="6" t="s">
        <v>39</v>
      </c>
      <c r="F15" s="13">
        <v>135</v>
      </c>
      <c r="G15" s="6" t="s">
        <v>30</v>
      </c>
      <c r="H15" s="6" t="s">
        <v>32</v>
      </c>
    </row>
    <row r="16" spans="1:8" ht="19.5" customHeight="1" x14ac:dyDescent="0.25">
      <c r="A16" s="8">
        <v>45708</v>
      </c>
      <c r="B16" s="10">
        <f t="shared" si="0"/>
        <v>2</v>
      </c>
      <c r="C16" s="6" t="s">
        <v>17</v>
      </c>
      <c r="D16" s="6" t="s">
        <v>37</v>
      </c>
      <c r="E16" s="6" t="s">
        <v>2</v>
      </c>
      <c r="F16" s="13">
        <v>1800</v>
      </c>
      <c r="G16" s="6" t="s">
        <v>44</v>
      </c>
      <c r="H16" s="6" t="s">
        <v>32</v>
      </c>
    </row>
    <row r="17" spans="1:8" ht="20.25" customHeight="1" x14ac:dyDescent="0.25">
      <c r="A17" s="8">
        <v>45703</v>
      </c>
      <c r="B17" s="10">
        <f t="shared" si="0"/>
        <v>2</v>
      </c>
      <c r="C17" s="6" t="s">
        <v>17</v>
      </c>
      <c r="D17" s="6" t="s">
        <v>37</v>
      </c>
      <c r="E17" s="6" t="s">
        <v>36</v>
      </c>
      <c r="F17" s="13">
        <v>60</v>
      </c>
      <c r="G17" s="6" t="s">
        <v>30</v>
      </c>
      <c r="H17" s="6" t="s">
        <v>32</v>
      </c>
    </row>
    <row r="18" spans="1:8" ht="20.25" customHeight="1" x14ac:dyDescent="0.25">
      <c r="A18" s="15">
        <v>45700</v>
      </c>
      <c r="B18" s="16">
        <f t="shared" si="0"/>
        <v>2</v>
      </c>
      <c r="C18" s="6" t="s">
        <v>17</v>
      </c>
      <c r="D18" s="17" t="s">
        <v>10</v>
      </c>
      <c r="E18" s="17" t="s">
        <v>34</v>
      </c>
      <c r="F18" s="18">
        <v>300</v>
      </c>
      <c r="G18" s="17" t="s">
        <v>53</v>
      </c>
      <c r="H18" s="6" t="s">
        <v>32</v>
      </c>
    </row>
    <row r="19" spans="1:8" ht="20.25" customHeight="1" x14ac:dyDescent="0.25">
      <c r="A19" s="8">
        <v>45703</v>
      </c>
      <c r="B19" s="10">
        <f>MONTH(A19)</f>
        <v>2</v>
      </c>
      <c r="C19" s="6" t="s">
        <v>17</v>
      </c>
      <c r="D19" s="6" t="s">
        <v>13</v>
      </c>
      <c r="E19" s="6" t="s">
        <v>42</v>
      </c>
      <c r="F19" s="25">
        <v>400</v>
      </c>
      <c r="G19" s="6" t="s">
        <v>28</v>
      </c>
      <c r="H19" s="6" t="s">
        <v>32</v>
      </c>
    </row>
    <row r="20" spans="1:8" ht="20.25" customHeight="1" x14ac:dyDescent="0.25">
      <c r="A20" s="15">
        <v>45690</v>
      </c>
      <c r="B20" s="16">
        <f>MONTH(A20)</f>
        <v>2</v>
      </c>
      <c r="C20" s="6" t="s">
        <v>16</v>
      </c>
      <c r="D20" s="17" t="s">
        <v>49</v>
      </c>
      <c r="E20" s="17" t="s">
        <v>2</v>
      </c>
      <c r="F20" s="18">
        <v>1500</v>
      </c>
      <c r="G20" s="17" t="s">
        <v>28</v>
      </c>
      <c r="H20" s="6" t="s">
        <v>33</v>
      </c>
    </row>
    <row r="21" spans="1:8" ht="20.25" customHeight="1" x14ac:dyDescent="0.25">
      <c r="A21" s="8">
        <v>45718</v>
      </c>
      <c r="B21" s="10">
        <f t="shared" ref="B21:B28" si="1">MONTH(A21)</f>
        <v>3</v>
      </c>
      <c r="C21" s="6" t="s">
        <v>16</v>
      </c>
      <c r="D21" s="6" t="s">
        <v>15</v>
      </c>
      <c r="E21" s="6" t="s">
        <v>18</v>
      </c>
      <c r="F21" s="25">
        <v>5000</v>
      </c>
      <c r="G21" s="6" t="s">
        <v>28</v>
      </c>
      <c r="H21" s="6" t="s">
        <v>32</v>
      </c>
    </row>
    <row r="22" spans="1:8" ht="20.25" customHeight="1" x14ac:dyDescent="0.25">
      <c r="A22" s="8">
        <v>45718</v>
      </c>
      <c r="B22" s="10">
        <f t="shared" si="1"/>
        <v>3</v>
      </c>
      <c r="C22" s="6" t="s">
        <v>17</v>
      </c>
      <c r="D22" s="6" t="s">
        <v>37</v>
      </c>
      <c r="E22" s="6" t="s">
        <v>0</v>
      </c>
      <c r="F22" s="25">
        <v>150</v>
      </c>
      <c r="G22" s="6" t="s">
        <v>30</v>
      </c>
      <c r="H22" s="6" t="s">
        <v>32</v>
      </c>
    </row>
    <row r="23" spans="1:8" ht="20.25" customHeight="1" x14ac:dyDescent="0.25">
      <c r="A23" s="8">
        <v>45718</v>
      </c>
      <c r="B23" s="10">
        <f t="shared" si="1"/>
        <v>3</v>
      </c>
      <c r="C23" s="6" t="s">
        <v>17</v>
      </c>
      <c r="D23" s="6" t="s">
        <v>37</v>
      </c>
      <c r="E23" s="6" t="s">
        <v>39</v>
      </c>
      <c r="F23" s="25">
        <v>160</v>
      </c>
      <c r="G23" s="6" t="s">
        <v>30</v>
      </c>
      <c r="H23" s="6" t="s">
        <v>32</v>
      </c>
    </row>
    <row r="24" spans="1:8" ht="20.25" customHeight="1" x14ac:dyDescent="0.25">
      <c r="A24" s="8">
        <v>45718</v>
      </c>
      <c r="B24" s="10">
        <f t="shared" si="1"/>
        <v>3</v>
      </c>
      <c r="C24" s="6" t="s">
        <v>17</v>
      </c>
      <c r="D24" s="6" t="s">
        <v>37</v>
      </c>
      <c r="E24" s="6" t="s">
        <v>2</v>
      </c>
      <c r="F24" s="25">
        <v>1800</v>
      </c>
      <c r="G24" s="6" t="s">
        <v>44</v>
      </c>
      <c r="H24" s="6" t="s">
        <v>32</v>
      </c>
    </row>
    <row r="25" spans="1:8" ht="20.25" customHeight="1" x14ac:dyDescent="0.25">
      <c r="A25" s="8">
        <v>45718</v>
      </c>
      <c r="B25" s="10">
        <f t="shared" si="1"/>
        <v>3</v>
      </c>
      <c r="C25" s="6" t="s">
        <v>17</v>
      </c>
      <c r="D25" s="6" t="s">
        <v>37</v>
      </c>
      <c r="E25" s="6" t="s">
        <v>36</v>
      </c>
      <c r="F25" s="25">
        <v>60</v>
      </c>
      <c r="G25" s="6" t="s">
        <v>30</v>
      </c>
      <c r="H25" s="6" t="s">
        <v>32</v>
      </c>
    </row>
    <row r="26" spans="1:8" ht="20.25" customHeight="1" x14ac:dyDescent="0.25">
      <c r="A26" s="8">
        <v>45718</v>
      </c>
      <c r="B26" s="10">
        <f t="shared" si="1"/>
        <v>3</v>
      </c>
      <c r="C26" s="6" t="s">
        <v>17</v>
      </c>
      <c r="D26" s="17" t="s">
        <v>10</v>
      </c>
      <c r="E26" s="17" t="s">
        <v>34</v>
      </c>
      <c r="F26" s="25">
        <v>140</v>
      </c>
      <c r="G26" s="6" t="s">
        <v>54</v>
      </c>
      <c r="H26" s="6" t="s">
        <v>32</v>
      </c>
    </row>
    <row r="27" spans="1:8" ht="20.25" customHeight="1" x14ac:dyDescent="0.25">
      <c r="A27" s="8">
        <v>45718</v>
      </c>
      <c r="B27" s="10">
        <f t="shared" si="1"/>
        <v>3</v>
      </c>
      <c r="C27" s="6" t="s">
        <v>17</v>
      </c>
      <c r="D27" s="6" t="s">
        <v>10</v>
      </c>
      <c r="E27" s="6" t="s">
        <v>34</v>
      </c>
      <c r="F27" s="25">
        <v>60</v>
      </c>
      <c r="G27" s="6" t="s">
        <v>53</v>
      </c>
      <c r="H27" s="6" t="s">
        <v>32</v>
      </c>
    </row>
    <row r="28" spans="1:8" ht="20.25" customHeight="1" x14ac:dyDescent="0.25">
      <c r="A28" s="8">
        <v>45718</v>
      </c>
      <c r="B28" s="10">
        <f t="shared" si="1"/>
        <v>3</v>
      </c>
      <c r="C28" s="6" t="s">
        <v>17</v>
      </c>
      <c r="D28" s="6" t="s">
        <v>14</v>
      </c>
      <c r="E28" s="6" t="s">
        <v>24</v>
      </c>
      <c r="F28" s="25">
        <v>700</v>
      </c>
      <c r="G28" s="6" t="s">
        <v>44</v>
      </c>
      <c r="H28" s="6" t="s">
        <v>32</v>
      </c>
    </row>
    <row r="29" spans="1:8" ht="23.25" customHeight="1" x14ac:dyDescent="0.25">
      <c r="A29" s="15">
        <v>45718</v>
      </c>
      <c r="B29" s="16">
        <f t="shared" si="0"/>
        <v>3</v>
      </c>
      <c r="C29" s="6" t="s">
        <v>16</v>
      </c>
      <c r="D29" s="17" t="s">
        <v>49</v>
      </c>
      <c r="E29" s="17" t="s">
        <v>2</v>
      </c>
      <c r="F29" s="18">
        <v>1500</v>
      </c>
      <c r="G29" s="17" t="s">
        <v>28</v>
      </c>
      <c r="H29" s="6" t="s">
        <v>32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Listas!$B$2:$B$3</xm:f>
          </x14:formula1>
          <xm:sqref>C2:C29</xm:sqref>
        </x14:dataValidation>
        <x14:dataValidation type="list" allowBlank="1" showInputMessage="1" showErrorMessage="1">
          <x14:formula1>
            <xm:f>Listas!$D$2:$D$21</xm:f>
          </x14:formula1>
          <xm:sqref>E2:E29</xm:sqref>
        </x14:dataValidation>
        <x14:dataValidation type="list" allowBlank="1" showInputMessage="1" showErrorMessage="1">
          <x14:formula1>
            <xm:f>Listas!$F$2:$F$4</xm:f>
          </x14:formula1>
          <xm:sqref>H2:H29</xm:sqref>
        </x14:dataValidation>
        <x14:dataValidation type="list" allowBlank="1" showInputMessage="1" showErrorMessage="1">
          <x14:formula1>
            <xm:f>Listas!$C$2:$C$10</xm:f>
          </x14:formula1>
          <xm:sqref>D1:D1048576</xm:sqref>
        </x14:dataValidation>
        <x14:dataValidation type="list" allowBlank="1" showInputMessage="1" showErrorMessage="1">
          <x14:formula1>
            <xm:f>Listas!$E$2:$E$8</xm:f>
          </x14:formula1>
          <xm:sqref>G2:G29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6"/>
  <sheetViews>
    <sheetView showGridLines="0" topLeftCell="I1" workbookViewId="0">
      <selection activeCell="V1" sqref="V1"/>
      <pivotSelection pane="bottomRight" activeCol="21" click="1" r:id="rId5">
        <pivotArea field="6" type="button" dataOnly="0" labelOnly="1" outline="0" axis="axisPage" fieldPosition="0"/>
      </pivotSelection>
    </sheetView>
  </sheetViews>
  <sheetFormatPr defaultRowHeight="15" x14ac:dyDescent="0.25"/>
  <cols>
    <col min="2" max="2" width="18" customWidth="1"/>
    <col min="3" max="3" width="13.85546875" customWidth="1"/>
    <col min="4" max="4" width="5.7109375" customWidth="1"/>
    <col min="5" max="5" width="5.42578125" customWidth="1"/>
    <col min="6" max="6" width="18" customWidth="1"/>
    <col min="7" max="7" width="13.85546875" customWidth="1"/>
    <col min="8" max="9" width="5.140625" customWidth="1"/>
    <col min="10" max="10" width="19.85546875" customWidth="1"/>
    <col min="11" max="11" width="13.85546875" customWidth="1"/>
    <col min="14" max="14" width="18.7109375" customWidth="1"/>
    <col min="15" max="15" width="13.85546875" bestFit="1" customWidth="1"/>
    <col min="16" max="17" width="4.7109375" customWidth="1"/>
    <col min="18" max="18" width="29.7109375" customWidth="1"/>
    <col min="19" max="19" width="13.85546875" customWidth="1"/>
    <col min="20" max="20" width="5.5703125" customWidth="1"/>
    <col min="21" max="21" width="4.5703125" customWidth="1"/>
    <col min="22" max="22" width="18" customWidth="1"/>
    <col min="23" max="23" width="15.42578125" bestFit="1" customWidth="1"/>
  </cols>
  <sheetData>
    <row r="1" spans="2:23" x14ac:dyDescent="0.25">
      <c r="F1" s="19" t="s">
        <v>5</v>
      </c>
      <c r="G1" t="s">
        <v>16</v>
      </c>
      <c r="J1" s="19" t="s">
        <v>5</v>
      </c>
      <c r="K1" t="s">
        <v>17</v>
      </c>
      <c r="N1" s="19" t="s">
        <v>9</v>
      </c>
      <c r="O1" t="s">
        <v>32</v>
      </c>
      <c r="R1" s="19" t="s">
        <v>9</v>
      </c>
      <c r="S1" t="s">
        <v>32</v>
      </c>
      <c r="V1" s="19" t="s">
        <v>27</v>
      </c>
      <c r="W1" t="s">
        <v>28</v>
      </c>
    </row>
    <row r="2" spans="2:23" x14ac:dyDescent="0.25">
      <c r="N2" s="19" t="s">
        <v>27</v>
      </c>
      <c r="O2" t="s">
        <v>44</v>
      </c>
      <c r="R2" s="19" t="s">
        <v>5</v>
      </c>
      <c r="S2" t="s">
        <v>17</v>
      </c>
      <c r="V2" s="19" t="s">
        <v>9</v>
      </c>
      <c r="W2" t="s">
        <v>32</v>
      </c>
    </row>
    <row r="3" spans="2:23" x14ac:dyDescent="0.25">
      <c r="B3" s="19" t="s">
        <v>45</v>
      </c>
      <c r="C3" t="s">
        <v>47</v>
      </c>
      <c r="F3" s="19" t="s">
        <v>45</v>
      </c>
      <c r="G3" t="s">
        <v>47</v>
      </c>
      <c r="J3" s="19" t="s">
        <v>45</v>
      </c>
      <c r="K3" t="s">
        <v>47</v>
      </c>
      <c r="N3" s="19" t="s">
        <v>5</v>
      </c>
      <c r="O3" t="s">
        <v>17</v>
      </c>
      <c r="V3" s="19" t="s">
        <v>5</v>
      </c>
      <c r="W3" t="s">
        <v>17</v>
      </c>
    </row>
    <row r="4" spans="2:23" x14ac:dyDescent="0.25">
      <c r="B4" s="4" t="s">
        <v>16</v>
      </c>
      <c r="C4" s="23">
        <v>19500</v>
      </c>
      <c r="F4" s="4" t="s">
        <v>2</v>
      </c>
      <c r="G4" s="23">
        <v>4500</v>
      </c>
      <c r="J4" s="4" t="s">
        <v>39</v>
      </c>
      <c r="K4" s="23">
        <v>445</v>
      </c>
      <c r="R4" s="19" t="s">
        <v>45</v>
      </c>
      <c r="S4" t="s">
        <v>47</v>
      </c>
    </row>
    <row r="5" spans="2:23" x14ac:dyDescent="0.25">
      <c r="B5" s="4" t="s">
        <v>17</v>
      </c>
      <c r="C5" s="23">
        <v>10945</v>
      </c>
      <c r="F5" s="4" t="s">
        <v>18</v>
      </c>
      <c r="G5" s="23">
        <v>15000</v>
      </c>
      <c r="J5" s="4" t="s">
        <v>2</v>
      </c>
      <c r="K5" s="23">
        <v>5400</v>
      </c>
      <c r="N5" s="19" t="s">
        <v>45</v>
      </c>
      <c r="O5" t="s">
        <v>47</v>
      </c>
      <c r="R5" s="4" t="s">
        <v>54</v>
      </c>
      <c r="S5" s="23">
        <v>140</v>
      </c>
      <c r="V5" s="19" t="s">
        <v>45</v>
      </c>
      <c r="W5" t="s">
        <v>47</v>
      </c>
    </row>
    <row r="6" spans="2:23" x14ac:dyDescent="0.25">
      <c r="B6" s="4" t="s">
        <v>46</v>
      </c>
      <c r="C6" s="20">
        <v>30445</v>
      </c>
      <c r="F6" s="4" t="s">
        <v>46</v>
      </c>
      <c r="G6" s="20">
        <v>19500</v>
      </c>
      <c r="J6" s="4" t="s">
        <v>34</v>
      </c>
      <c r="K6" s="23">
        <v>620</v>
      </c>
      <c r="N6" s="4" t="s">
        <v>2</v>
      </c>
      <c r="O6" s="23">
        <v>3600</v>
      </c>
      <c r="R6" s="4" t="s">
        <v>53</v>
      </c>
      <c r="S6" s="23">
        <v>360</v>
      </c>
      <c r="V6" s="4" t="s">
        <v>42</v>
      </c>
      <c r="W6" s="23">
        <v>400</v>
      </c>
    </row>
    <row r="7" spans="2:23" x14ac:dyDescent="0.25">
      <c r="J7" s="4" t="s">
        <v>20</v>
      </c>
      <c r="K7" s="23">
        <v>1400</v>
      </c>
      <c r="N7" s="4" t="s">
        <v>24</v>
      </c>
      <c r="O7" s="23">
        <v>700</v>
      </c>
      <c r="R7" s="4" t="s">
        <v>46</v>
      </c>
      <c r="S7" s="20">
        <v>500</v>
      </c>
      <c r="V7" s="4" t="s">
        <v>46</v>
      </c>
      <c r="W7" s="20">
        <v>400</v>
      </c>
    </row>
    <row r="8" spans="2:23" x14ac:dyDescent="0.25">
      <c r="J8" s="4" t="s">
        <v>36</v>
      </c>
      <c r="K8" s="23">
        <v>180</v>
      </c>
      <c r="N8" s="4" t="s">
        <v>46</v>
      </c>
      <c r="O8" s="20">
        <v>4300</v>
      </c>
    </row>
    <row r="9" spans="2:23" x14ac:dyDescent="0.25">
      <c r="J9" s="4" t="s">
        <v>0</v>
      </c>
      <c r="K9" s="23">
        <v>400</v>
      </c>
    </row>
    <row r="10" spans="2:23" x14ac:dyDescent="0.25">
      <c r="J10" s="4" t="s">
        <v>24</v>
      </c>
      <c r="K10" s="23">
        <v>2100</v>
      </c>
    </row>
    <row r="11" spans="2:23" x14ac:dyDescent="0.25">
      <c r="J11" s="4" t="s">
        <v>42</v>
      </c>
      <c r="K11" s="20">
        <v>400</v>
      </c>
    </row>
    <row r="12" spans="2:23" x14ac:dyDescent="0.25">
      <c r="J12" s="4" t="s">
        <v>46</v>
      </c>
      <c r="K12" s="20">
        <v>10945</v>
      </c>
    </row>
    <row r="14" spans="2:23" x14ac:dyDescent="0.25">
      <c r="B14" t="s">
        <v>50</v>
      </c>
    </row>
    <row r="15" spans="2:23" x14ac:dyDescent="0.25">
      <c r="B15" t="s">
        <v>51</v>
      </c>
      <c r="C15" s="24">
        <f>GETPIVOTDATA("Valor",$B$3,"Tipo","Entrada")-GETPIVOTDATA("Valor",$B$3,"Tipo","Saída")</f>
        <v>8555</v>
      </c>
    </row>
    <row r="16" spans="2:23" x14ac:dyDescent="0.25">
      <c r="B16" t="s">
        <v>52</v>
      </c>
      <c r="C16" s="24">
        <v>20000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V1"/>
  <sheetViews>
    <sheetView showGridLines="0" showRowColHeaders="0" tabSelected="1" zoomScale="80" zoomScaleNormal="80" workbookViewId="0">
      <selection activeCell="V5" sqref="V5"/>
    </sheetView>
  </sheetViews>
  <sheetFormatPr defaultColWidth="0" defaultRowHeight="15" x14ac:dyDescent="0.25"/>
  <cols>
    <col min="1" max="1" width="22.28515625" style="22" customWidth="1"/>
    <col min="2" max="22" width="9.140625" style="21" customWidth="1"/>
    <col min="23" max="16384" width="9.140625" style="21" hidden="1"/>
  </cols>
  <sheetData>
    <row r="1" ht="77.25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workbookViewId="0">
      <selection activeCell="F13" sqref="F13"/>
    </sheetView>
  </sheetViews>
  <sheetFormatPr defaultRowHeight="15" x14ac:dyDescent="0.25"/>
  <cols>
    <col min="1" max="1" width="10.5703125" style="1" customWidth="1"/>
    <col min="2" max="3" width="14.42578125" style="1" customWidth="1"/>
    <col min="4" max="4" width="25.5703125" style="1" customWidth="1"/>
    <col min="5" max="5" width="30.140625" style="1" bestFit="1" customWidth="1"/>
    <col min="6" max="6" width="15.42578125" style="1" customWidth="1"/>
  </cols>
  <sheetData>
    <row r="1" spans="1:6" x14ac:dyDescent="0.25">
      <c r="A1" s="2"/>
      <c r="B1" s="2" t="s">
        <v>5</v>
      </c>
      <c r="C1" s="2" t="s">
        <v>6</v>
      </c>
      <c r="D1" s="2" t="s">
        <v>7</v>
      </c>
      <c r="E1" s="2" t="s">
        <v>27</v>
      </c>
      <c r="F1" s="2" t="s">
        <v>9</v>
      </c>
    </row>
    <row r="2" spans="1:6" x14ac:dyDescent="0.25">
      <c r="A2" s="3"/>
      <c r="B2" s="3" t="s">
        <v>16</v>
      </c>
      <c r="C2" s="3" t="s">
        <v>15</v>
      </c>
      <c r="D2" s="3" t="s">
        <v>18</v>
      </c>
      <c r="E2" s="3" t="s">
        <v>54</v>
      </c>
      <c r="F2" s="3" t="s">
        <v>31</v>
      </c>
    </row>
    <row r="3" spans="1:6" x14ac:dyDescent="0.25">
      <c r="A3" s="3"/>
      <c r="B3" s="3" t="s">
        <v>17</v>
      </c>
      <c r="C3" s="3" t="s">
        <v>10</v>
      </c>
      <c r="D3" s="3" t="s">
        <v>20</v>
      </c>
      <c r="E3" s="3" t="s">
        <v>53</v>
      </c>
      <c r="F3" s="3" t="s">
        <v>32</v>
      </c>
    </row>
    <row r="4" spans="1:6" x14ac:dyDescent="0.25">
      <c r="A4" s="3"/>
      <c r="C4" s="3" t="s">
        <v>11</v>
      </c>
      <c r="D4" s="3" t="s">
        <v>34</v>
      </c>
      <c r="E4" s="3" t="s">
        <v>28</v>
      </c>
      <c r="F4" s="3" t="s">
        <v>33</v>
      </c>
    </row>
    <row r="5" spans="1:6" x14ac:dyDescent="0.25">
      <c r="A5" s="3"/>
      <c r="B5" s="3"/>
      <c r="C5" s="3" t="s">
        <v>12</v>
      </c>
      <c r="D5" s="3" t="s">
        <v>19</v>
      </c>
      <c r="E5" s="3" t="s">
        <v>29</v>
      </c>
      <c r="F5" s="3"/>
    </row>
    <row r="6" spans="1:6" x14ac:dyDescent="0.25">
      <c r="A6" s="3"/>
      <c r="B6" s="3"/>
      <c r="C6" s="3" t="s">
        <v>13</v>
      </c>
      <c r="D6" s="3" t="s">
        <v>1</v>
      </c>
      <c r="E6" s="3" t="s">
        <v>30</v>
      </c>
      <c r="F6" s="3"/>
    </row>
    <row r="7" spans="1:6" x14ac:dyDescent="0.25">
      <c r="A7" s="3"/>
      <c r="B7" s="3"/>
      <c r="C7" s="3" t="s">
        <v>14</v>
      </c>
      <c r="D7" s="3" t="s">
        <v>21</v>
      </c>
      <c r="E7" s="3" t="s">
        <v>35</v>
      </c>
      <c r="F7" s="3"/>
    </row>
    <row r="8" spans="1:6" x14ac:dyDescent="0.25">
      <c r="A8" s="3"/>
      <c r="B8" s="3"/>
      <c r="C8" s="3" t="s">
        <v>37</v>
      </c>
      <c r="D8" s="3" t="s">
        <v>26</v>
      </c>
      <c r="E8" s="3" t="s">
        <v>44</v>
      </c>
      <c r="F8" s="3"/>
    </row>
    <row r="9" spans="1:6" x14ac:dyDescent="0.25">
      <c r="A9" s="3"/>
      <c r="B9" s="3"/>
      <c r="C9" s="3" t="s">
        <v>48</v>
      </c>
      <c r="D9" s="3" t="s">
        <v>40</v>
      </c>
      <c r="E9" s="3"/>
      <c r="F9" s="3"/>
    </row>
    <row r="10" spans="1:6" x14ac:dyDescent="0.25">
      <c r="A10" s="3"/>
      <c r="B10" s="3"/>
      <c r="C10" s="1" t="s">
        <v>49</v>
      </c>
      <c r="D10" s="3" t="s">
        <v>22</v>
      </c>
      <c r="E10" s="3"/>
      <c r="F10" s="3"/>
    </row>
    <row r="11" spans="1:6" x14ac:dyDescent="0.25">
      <c r="A11" s="3"/>
      <c r="B11" s="3"/>
      <c r="C11" s="3"/>
      <c r="D11" s="3" t="s">
        <v>41</v>
      </c>
      <c r="E11" s="3"/>
      <c r="F11" s="3"/>
    </row>
    <row r="12" spans="1:6" x14ac:dyDescent="0.25">
      <c r="A12" s="3"/>
      <c r="B12" s="3"/>
      <c r="C12" s="3"/>
      <c r="D12" s="3" t="s">
        <v>42</v>
      </c>
      <c r="E12" s="3"/>
      <c r="F12" s="3"/>
    </row>
    <row r="13" spans="1:6" x14ac:dyDescent="0.25">
      <c r="A13" s="3"/>
      <c r="B13" s="3"/>
      <c r="C13" s="3"/>
      <c r="D13" s="3" t="s">
        <v>23</v>
      </c>
      <c r="E13" s="3"/>
      <c r="F13" s="3"/>
    </row>
    <row r="14" spans="1:6" x14ac:dyDescent="0.25">
      <c r="A14" s="3"/>
      <c r="B14" s="3"/>
      <c r="D14" s="3" t="s">
        <v>24</v>
      </c>
      <c r="E14" s="3"/>
      <c r="F14" s="3"/>
    </row>
    <row r="15" spans="1:6" x14ac:dyDescent="0.25">
      <c r="A15" s="3"/>
      <c r="B15" s="3"/>
      <c r="C15" s="3"/>
      <c r="D15" s="3" t="s">
        <v>25</v>
      </c>
      <c r="E15" s="3"/>
      <c r="F15" s="3"/>
    </row>
    <row r="16" spans="1:6" x14ac:dyDescent="0.25">
      <c r="A16" s="3"/>
      <c r="B16" s="3"/>
      <c r="C16" s="3"/>
      <c r="D16" s="3" t="s">
        <v>43</v>
      </c>
      <c r="E16" s="3"/>
      <c r="F16" s="3"/>
    </row>
    <row r="17" spans="1:6" x14ac:dyDescent="0.25">
      <c r="A17" s="3"/>
      <c r="B17" s="3"/>
      <c r="C17" s="3"/>
      <c r="D17" s="3" t="s">
        <v>36</v>
      </c>
      <c r="E17" s="3"/>
      <c r="F17" s="3"/>
    </row>
    <row r="18" spans="1:6" x14ac:dyDescent="0.25">
      <c r="A18" s="3"/>
      <c r="B18" s="3"/>
      <c r="D18" s="3" t="s">
        <v>38</v>
      </c>
      <c r="E18" s="3"/>
      <c r="F18" s="3"/>
    </row>
    <row r="19" spans="1:6" x14ac:dyDescent="0.25">
      <c r="A19" s="3"/>
      <c r="B19" s="3"/>
      <c r="C19" s="3"/>
      <c r="D19" s="3" t="s">
        <v>2</v>
      </c>
      <c r="E19" s="3"/>
      <c r="F19" s="3"/>
    </row>
    <row r="20" spans="1:6" x14ac:dyDescent="0.25">
      <c r="A20" s="3"/>
      <c r="B20" s="3"/>
      <c r="C20" s="3"/>
      <c r="D20" s="3" t="s">
        <v>39</v>
      </c>
      <c r="E20" s="3"/>
      <c r="F20" s="3"/>
    </row>
    <row r="21" spans="1:6" x14ac:dyDescent="0.25">
      <c r="A21" s="3"/>
      <c r="B21" s="3"/>
      <c r="C21" s="3"/>
      <c r="D21" s="3" t="s">
        <v>0</v>
      </c>
      <c r="E21" s="3"/>
      <c r="F21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Tabelas_dinamicas</vt:lpstr>
      <vt:lpstr>Dashboard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2025-01-14T19:29:50Z</dcterms:modified>
</cp:coreProperties>
</file>